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ulatory Support\Generation Support\_KPCo\KPCO Base Cases\2020 Base Case (2020-00174)\03 - Discovery\Staff Set 10\10-12\"/>
    </mc:Choice>
  </mc:AlternateContent>
  <bookViews>
    <workbookView xWindow="19185" yWindow="-15" windowWidth="9630" windowHeight="7620" activeTab="2"/>
  </bookViews>
  <sheets>
    <sheet name="Definitions" sheetId="8" r:id="rId1"/>
    <sheet name="Y2019H1 Annual_Prices-Real" sheetId="1" r:id="rId2"/>
    <sheet name="Forecast-Peak_OffPeak-Real" sheetId="3" r:id="rId3"/>
    <sheet name="Forecast-Night_Wkend-Real" sheetId="6" r:id="rId4"/>
    <sheet name="GDP" sheetId="7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/>
</workbook>
</file>

<file path=xl/calcChain.xml><?xml version="1.0" encoding="utf-8"?>
<calcChain xmlns="http://schemas.openxmlformats.org/spreadsheetml/2006/main">
  <c r="A35" i="1" l="1"/>
  <c r="A6" i="1"/>
  <c r="A7" i="1" s="1"/>
  <c r="A5" i="1"/>
  <c r="B376" i="3"/>
  <c r="B377" i="3" s="1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5" i="3"/>
  <c r="A37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5" i="6"/>
  <c r="A36" i="1" l="1"/>
  <c r="A8" i="1"/>
  <c r="B378" i="3"/>
  <c r="A377" i="3"/>
  <c r="BD352" i="3"/>
  <c r="AV336" i="3"/>
  <c r="A377" i="6"/>
  <c r="A214" i="6"/>
  <c r="D45" i="7"/>
  <c r="C45" i="7"/>
  <c r="D44" i="7"/>
  <c r="C44" i="7"/>
  <c r="D43" i="7"/>
  <c r="C43" i="7"/>
  <c r="D42" i="7"/>
  <c r="C42" i="7"/>
  <c r="BD376" i="3" s="1"/>
  <c r="D41" i="7"/>
  <c r="C41" i="7"/>
  <c r="D40" i="7"/>
  <c r="C40" i="7"/>
  <c r="BD360" i="3" s="1"/>
  <c r="D39" i="7"/>
  <c r="C39" i="7"/>
  <c r="D38" i="7"/>
  <c r="C38" i="7"/>
  <c r="BD336" i="3" s="1"/>
  <c r="D37" i="7"/>
  <c r="C37" i="7"/>
  <c r="D36" i="7"/>
  <c r="C36" i="7"/>
  <c r="BD312" i="3" s="1"/>
  <c r="D35" i="7"/>
  <c r="C35" i="7"/>
  <c r="D34" i="7"/>
  <c r="C34" i="7"/>
  <c r="BD280" i="3" s="1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BB7" i="1" s="1"/>
  <c r="D13" i="7"/>
  <c r="C13" i="7"/>
  <c r="D12" i="7"/>
  <c r="C12" i="7"/>
  <c r="D11" i="7"/>
  <c r="C11" i="7"/>
  <c r="D10" i="7"/>
  <c r="C10" i="7"/>
  <c r="D9" i="7"/>
  <c r="C9" i="7"/>
  <c r="D8" i="7"/>
  <c r="AV352" i="3" l="1"/>
  <c r="AV368" i="3"/>
  <c r="BD87" i="3"/>
  <c r="BD86" i="3"/>
  <c r="BD85" i="3"/>
  <c r="BD84" i="3"/>
  <c r="BD83" i="3"/>
  <c r="BD82" i="3"/>
  <c r="BD81" i="3"/>
  <c r="BD80" i="3"/>
  <c r="BD79" i="3"/>
  <c r="BD78" i="3"/>
  <c r="BD77" i="3"/>
  <c r="BD76" i="3"/>
  <c r="BD135" i="3"/>
  <c r="BD131" i="3"/>
  <c r="BD127" i="3"/>
  <c r="BD134" i="3"/>
  <c r="BD130" i="3"/>
  <c r="BD126" i="3"/>
  <c r="BD133" i="3"/>
  <c r="BD129" i="3"/>
  <c r="BD125" i="3"/>
  <c r="BD132" i="3"/>
  <c r="BD128" i="3"/>
  <c r="BD124" i="3"/>
  <c r="BD231" i="3"/>
  <c r="BD230" i="3"/>
  <c r="BD229" i="3"/>
  <c r="BD228" i="3"/>
  <c r="BD227" i="3"/>
  <c r="BD226" i="3"/>
  <c r="BD225" i="3"/>
  <c r="BD224" i="3"/>
  <c r="BD223" i="3"/>
  <c r="BD222" i="3"/>
  <c r="BD221" i="3"/>
  <c r="BD220" i="3"/>
  <c r="BD271" i="3"/>
  <c r="BD270" i="3"/>
  <c r="BD269" i="3"/>
  <c r="BD268" i="3"/>
  <c r="BD279" i="3"/>
  <c r="BD278" i="3"/>
  <c r="BD277" i="3"/>
  <c r="BD276" i="3"/>
  <c r="BD275" i="3"/>
  <c r="BD274" i="3"/>
  <c r="BD273" i="3"/>
  <c r="BD327" i="3"/>
  <c r="BD319" i="3"/>
  <c r="BD318" i="3"/>
  <c r="BD317" i="3"/>
  <c r="BD316" i="3"/>
  <c r="BD326" i="3"/>
  <c r="BD325" i="3"/>
  <c r="BD324" i="3"/>
  <c r="BD323" i="3"/>
  <c r="BD322" i="3"/>
  <c r="BD321" i="3"/>
  <c r="AW36" i="3"/>
  <c r="AW33" i="3"/>
  <c r="AU32" i="3"/>
  <c r="AU29" i="3"/>
  <c r="AW28" i="3"/>
  <c r="AS38" i="3"/>
  <c r="AS35" i="3"/>
  <c r="AT33" i="3"/>
  <c r="AS82" i="3"/>
  <c r="AS80" i="3"/>
  <c r="AW77" i="3"/>
  <c r="AS87" i="3"/>
  <c r="AS76" i="3"/>
  <c r="AS131" i="3"/>
  <c r="AU129" i="3"/>
  <c r="AV133" i="3"/>
  <c r="AV125" i="3"/>
  <c r="AR129" i="3"/>
  <c r="AV130" i="3"/>
  <c r="AS182" i="3"/>
  <c r="AS179" i="3"/>
  <c r="AS177" i="3"/>
  <c r="AU175" i="3"/>
  <c r="AS174" i="3"/>
  <c r="AV175" i="3"/>
  <c r="AR177" i="3"/>
  <c r="AW231" i="3"/>
  <c r="AW223" i="3"/>
  <c r="AU221" i="3"/>
  <c r="AS231" i="3"/>
  <c r="AW229" i="3"/>
  <c r="AW221" i="3"/>
  <c r="AV272" i="3"/>
  <c r="AU276" i="3"/>
  <c r="AU269" i="3"/>
  <c r="AW270" i="3"/>
  <c r="AR269" i="3"/>
  <c r="AT277" i="3"/>
  <c r="AT273" i="3"/>
  <c r="AS325" i="3"/>
  <c r="AT326" i="3"/>
  <c r="AV326" i="3"/>
  <c r="AV324" i="3"/>
  <c r="AU324" i="3"/>
  <c r="AV316" i="3"/>
  <c r="AV367" i="3"/>
  <c r="AS375" i="3"/>
  <c r="AS370" i="3"/>
  <c r="AS369" i="3"/>
  <c r="AU367" i="3"/>
  <c r="AV369" i="3"/>
  <c r="AS368" i="3"/>
  <c r="AW352" i="3"/>
  <c r="AR344" i="3"/>
  <c r="BD328" i="3"/>
  <c r="AR280" i="3"/>
  <c r="AU48" i="3"/>
  <c r="AW44" i="3"/>
  <c r="AV93" i="3"/>
  <c r="AW98" i="3"/>
  <c r="AS95" i="3"/>
  <c r="AS88" i="3"/>
  <c r="AW97" i="3"/>
  <c r="AT143" i="3"/>
  <c r="AS141" i="3"/>
  <c r="AT139" i="3"/>
  <c r="AT137" i="3"/>
  <c r="AW146" i="3"/>
  <c r="AU144" i="3"/>
  <c r="AS143" i="3"/>
  <c r="AS140" i="3"/>
  <c r="AW138" i="3"/>
  <c r="AU136" i="3"/>
  <c r="AS195" i="3"/>
  <c r="AR189" i="3"/>
  <c r="AU184" i="3"/>
  <c r="AV195" i="3"/>
  <c r="AS240" i="3"/>
  <c r="AR236" i="3"/>
  <c r="AR232" i="3"/>
  <c r="AR242" i="3"/>
  <c r="AV240" i="3"/>
  <c r="AS238" i="3"/>
  <c r="AW233" i="3"/>
  <c r="AW236" i="3"/>
  <c r="AR240" i="3"/>
  <c r="AU233" i="3"/>
  <c r="AW280" i="3"/>
  <c r="AW288" i="3"/>
  <c r="AS287" i="3"/>
  <c r="AU286" i="3"/>
  <c r="AS285" i="3"/>
  <c r="AS282" i="3"/>
  <c r="AV291" i="3"/>
  <c r="AS290" i="3"/>
  <c r="AR281" i="3"/>
  <c r="AR290" i="3"/>
  <c r="AU282" i="3"/>
  <c r="AU285" i="3"/>
  <c r="AU334" i="3"/>
  <c r="AS333" i="3"/>
  <c r="AV329" i="3"/>
  <c r="AU360" i="3"/>
  <c r="AW336" i="3"/>
  <c r="AR368" i="3"/>
  <c r="AV328" i="3"/>
  <c r="AR304" i="3"/>
  <c r="AR328" i="3"/>
  <c r="AU320" i="3"/>
  <c r="BD195" i="3"/>
  <c r="BD194" i="3"/>
  <c r="BD193" i="3"/>
  <c r="BD192" i="3"/>
  <c r="BD191" i="3"/>
  <c r="BD190" i="3"/>
  <c r="BD189" i="3"/>
  <c r="BD188" i="3"/>
  <c r="BD187" i="3"/>
  <c r="BD186" i="3"/>
  <c r="BD185" i="3"/>
  <c r="BD184" i="3"/>
  <c r="BD288" i="3"/>
  <c r="BD63" i="3"/>
  <c r="BD62" i="3"/>
  <c r="BD61" i="3"/>
  <c r="BD60" i="3"/>
  <c r="BD59" i="3"/>
  <c r="BD58" i="3"/>
  <c r="BD57" i="3"/>
  <c r="BD56" i="3"/>
  <c r="BD55" i="3"/>
  <c r="BD54" i="3"/>
  <c r="BD53" i="3"/>
  <c r="BD52" i="3"/>
  <c r="BD111" i="3"/>
  <c r="BD110" i="3"/>
  <c r="BD109" i="3"/>
  <c r="BD108" i="3"/>
  <c r="BD107" i="3"/>
  <c r="BD106" i="3"/>
  <c r="BD105" i="3"/>
  <c r="BD104" i="3"/>
  <c r="BD103" i="3"/>
  <c r="BD102" i="3"/>
  <c r="BD101" i="3"/>
  <c r="BD100" i="3"/>
  <c r="BD153" i="3"/>
  <c r="BD156" i="3"/>
  <c r="BD148" i="3"/>
  <c r="BD154" i="3"/>
  <c r="BD157" i="3"/>
  <c r="BD149" i="3"/>
  <c r="BD152" i="3"/>
  <c r="BD155" i="3"/>
  <c r="BD158" i="3"/>
  <c r="BD150" i="3"/>
  <c r="BD159" i="3"/>
  <c r="BD151" i="3"/>
  <c r="BD253" i="3"/>
  <c r="BD249" i="3"/>
  <c r="BD245" i="3"/>
  <c r="BD252" i="3"/>
  <c r="BD248" i="3"/>
  <c r="BD244" i="3"/>
  <c r="BD255" i="3"/>
  <c r="BD251" i="3"/>
  <c r="BD247" i="3"/>
  <c r="BD254" i="3"/>
  <c r="BD246" i="3"/>
  <c r="BD250" i="3"/>
  <c r="BD303" i="3"/>
  <c r="BD302" i="3"/>
  <c r="BD301" i="3"/>
  <c r="BD300" i="3"/>
  <c r="BD299" i="3"/>
  <c r="BD298" i="3"/>
  <c r="BD297" i="3"/>
  <c r="BD293" i="3"/>
  <c r="BD294" i="3"/>
  <c r="BD292" i="3"/>
  <c r="BD295" i="3"/>
  <c r="BD343" i="3"/>
  <c r="BD342" i="3"/>
  <c r="BD341" i="3"/>
  <c r="BD340" i="3"/>
  <c r="BD351" i="3"/>
  <c r="BD350" i="3"/>
  <c r="BD349" i="3"/>
  <c r="BD348" i="3"/>
  <c r="BD347" i="3"/>
  <c r="BD346" i="3"/>
  <c r="BD345" i="3"/>
  <c r="BD272" i="3"/>
  <c r="BD15" i="3"/>
  <c r="BD14" i="3"/>
  <c r="BD13" i="3"/>
  <c r="BD12" i="3"/>
  <c r="BD11" i="3"/>
  <c r="BD10" i="3"/>
  <c r="BD9" i="3"/>
  <c r="BD8" i="3"/>
  <c r="BD7" i="3"/>
  <c r="BD6" i="3"/>
  <c r="BD5" i="3"/>
  <c r="BD4" i="3"/>
  <c r="BB4" i="1"/>
  <c r="BD207" i="3"/>
  <c r="BD206" i="3"/>
  <c r="BD205" i="3"/>
  <c r="BD204" i="3"/>
  <c r="BD203" i="3"/>
  <c r="BD202" i="3"/>
  <c r="BD201" i="3"/>
  <c r="BD200" i="3"/>
  <c r="BD199" i="3"/>
  <c r="BD198" i="3"/>
  <c r="BD197" i="3"/>
  <c r="BD196" i="3"/>
  <c r="AW15" i="3"/>
  <c r="AS12" i="3"/>
  <c r="AU4" i="3"/>
  <c r="AT10" i="3"/>
  <c r="AS14" i="3"/>
  <c r="AR55" i="3"/>
  <c r="AT63" i="3"/>
  <c r="AT60" i="3"/>
  <c r="AW63" i="3"/>
  <c r="AW60" i="3"/>
  <c r="AU58" i="3"/>
  <c r="AW58" i="3"/>
  <c r="AW56" i="3"/>
  <c r="AW53" i="3"/>
  <c r="AW52" i="3"/>
  <c r="AS108" i="3"/>
  <c r="AW111" i="3"/>
  <c r="AW103" i="3"/>
  <c r="AS111" i="3"/>
  <c r="AW109" i="3"/>
  <c r="AS109" i="3"/>
  <c r="AS101" i="3"/>
  <c r="AW110" i="3"/>
  <c r="AS107" i="3"/>
  <c r="AW102" i="3"/>
  <c r="AV111" i="3"/>
  <c r="AS105" i="3"/>
  <c r="AU155" i="3"/>
  <c r="AT159" i="3"/>
  <c r="AT151" i="3"/>
  <c r="AU156" i="3"/>
  <c r="AW150" i="3"/>
  <c r="AV154" i="3"/>
  <c r="AR149" i="3"/>
  <c r="AR152" i="3"/>
  <c r="AU197" i="3"/>
  <c r="AT205" i="3"/>
  <c r="AT201" i="3"/>
  <c r="AT197" i="3"/>
  <c r="AS206" i="3"/>
  <c r="AS205" i="3"/>
  <c r="AS201" i="3"/>
  <c r="AS198" i="3"/>
  <c r="AS197" i="3"/>
  <c r="AW206" i="3"/>
  <c r="AW202" i="3"/>
  <c r="AR199" i="3"/>
  <c r="AV198" i="3"/>
  <c r="AR206" i="3"/>
  <c r="AV204" i="3"/>
  <c r="AR204" i="3"/>
  <c r="AR202" i="3"/>
  <c r="AR200" i="3"/>
  <c r="AV203" i="3"/>
  <c r="AU249" i="3"/>
  <c r="AT254" i="3"/>
  <c r="AT246" i="3"/>
  <c r="AU254" i="3"/>
  <c r="AS253" i="3"/>
  <c r="AW252" i="3"/>
  <c r="AU251" i="3"/>
  <c r="AS251" i="3"/>
  <c r="AS250" i="3"/>
  <c r="AS249" i="3"/>
  <c r="AS245" i="3"/>
  <c r="AW244" i="3"/>
  <c r="AV253" i="3"/>
  <c r="AR249" i="3"/>
  <c r="AV244" i="3"/>
  <c r="AV255" i="3"/>
  <c r="AS302" i="3"/>
  <c r="AW301" i="3"/>
  <c r="AS299" i="3"/>
  <c r="AS298" i="3"/>
  <c r="AV301" i="3"/>
  <c r="AV299" i="3"/>
  <c r="AV297" i="3"/>
  <c r="AU302" i="3"/>
  <c r="AU300" i="3"/>
  <c r="AU299" i="3"/>
  <c r="AU298" i="3"/>
  <c r="AT301" i="3"/>
  <c r="AT297" i="3"/>
  <c r="AW296" i="3"/>
  <c r="AT299" i="3"/>
  <c r="AU296" i="3"/>
  <c r="AU293" i="3"/>
  <c r="AT302" i="3"/>
  <c r="AT351" i="3"/>
  <c r="AU343" i="3"/>
  <c r="AV351" i="3"/>
  <c r="AU340" i="3"/>
  <c r="AU347" i="3"/>
  <c r="AW340" i="3"/>
  <c r="AS360" i="3"/>
  <c r="AS280" i="3"/>
  <c r="AW360" i="3"/>
  <c r="AW320" i="3"/>
  <c r="AR352" i="3"/>
  <c r="AR288" i="3"/>
  <c r="AR312" i="3"/>
  <c r="BD296" i="3"/>
  <c r="AV376" i="3"/>
  <c r="BB35" i="1"/>
  <c r="BD51" i="3"/>
  <c r="BD50" i="3"/>
  <c r="BD49" i="3"/>
  <c r="BD48" i="3"/>
  <c r="BD47" i="3"/>
  <c r="BD46" i="3"/>
  <c r="BD45" i="3"/>
  <c r="BD44" i="3"/>
  <c r="BD43" i="3"/>
  <c r="BD42" i="3"/>
  <c r="BD41" i="3"/>
  <c r="BD40" i="3"/>
  <c r="BD238" i="3"/>
  <c r="BD237" i="3"/>
  <c r="BD236" i="3"/>
  <c r="BD235" i="3"/>
  <c r="BD234" i="3"/>
  <c r="BD233" i="3"/>
  <c r="BD232" i="3"/>
  <c r="BD241" i="3"/>
  <c r="BD239" i="3"/>
  <c r="BD242" i="3"/>
  <c r="BD243" i="3"/>
  <c r="BD240" i="3"/>
  <c r="BD339" i="3"/>
  <c r="BD338" i="3"/>
  <c r="BD337" i="3"/>
  <c r="BD334" i="3"/>
  <c r="BD330" i="3"/>
  <c r="BD333" i="3"/>
  <c r="BD329" i="3"/>
  <c r="BD332" i="3"/>
  <c r="BD335" i="3"/>
  <c r="BD331" i="3"/>
  <c r="BD75" i="3"/>
  <c r="BD74" i="3"/>
  <c r="BD73" i="3"/>
  <c r="BD72" i="3"/>
  <c r="BD71" i="3"/>
  <c r="BD70" i="3"/>
  <c r="BD69" i="3"/>
  <c r="BD68" i="3"/>
  <c r="BD67" i="3"/>
  <c r="BD66" i="3"/>
  <c r="BD65" i="3"/>
  <c r="BD64" i="3"/>
  <c r="BD169" i="3"/>
  <c r="BD161" i="3"/>
  <c r="BD164" i="3"/>
  <c r="BD170" i="3"/>
  <c r="BD162" i="3"/>
  <c r="BD165" i="3"/>
  <c r="BD168" i="3"/>
  <c r="BD160" i="3"/>
  <c r="BD171" i="3"/>
  <c r="BD163" i="3"/>
  <c r="BD166" i="3"/>
  <c r="BD167" i="3"/>
  <c r="BD265" i="3"/>
  <c r="BD266" i="3"/>
  <c r="BD261" i="3"/>
  <c r="BD257" i="3"/>
  <c r="BD264" i="3"/>
  <c r="BD260" i="3"/>
  <c r="BD256" i="3"/>
  <c r="BD263" i="3"/>
  <c r="BD259" i="3"/>
  <c r="BD262" i="3"/>
  <c r="BD267" i="3"/>
  <c r="BD258" i="3"/>
  <c r="BD315" i="3"/>
  <c r="BD314" i="3"/>
  <c r="BD313" i="3"/>
  <c r="BD311" i="3"/>
  <c r="BD310" i="3"/>
  <c r="BD309" i="3"/>
  <c r="BD308" i="3"/>
  <c r="BD307" i="3"/>
  <c r="BD306" i="3"/>
  <c r="BD305" i="3"/>
  <c r="BD320" i="3"/>
  <c r="BD99" i="3"/>
  <c r="BD98" i="3"/>
  <c r="BD97" i="3"/>
  <c r="BD96" i="3"/>
  <c r="BD95" i="3"/>
  <c r="BD94" i="3"/>
  <c r="BD93" i="3"/>
  <c r="BD92" i="3"/>
  <c r="BD91" i="3"/>
  <c r="BD90" i="3"/>
  <c r="BD89" i="3"/>
  <c r="BD88" i="3"/>
  <c r="BD27" i="3"/>
  <c r="BD26" i="3"/>
  <c r="BD25" i="3"/>
  <c r="BD24" i="3"/>
  <c r="BD23" i="3"/>
  <c r="BD22" i="3"/>
  <c r="BD21" i="3"/>
  <c r="BD20" i="3"/>
  <c r="BD19" i="3"/>
  <c r="BD18" i="3"/>
  <c r="BD17" i="3"/>
  <c r="BD16" i="3"/>
  <c r="BB5" i="1"/>
  <c r="BD122" i="3"/>
  <c r="BD123" i="3"/>
  <c r="BD120" i="3"/>
  <c r="BD119" i="3"/>
  <c r="BD118" i="3"/>
  <c r="BD117" i="3"/>
  <c r="BD116" i="3"/>
  <c r="BD115" i="3"/>
  <c r="BD114" i="3"/>
  <c r="BD113" i="3"/>
  <c r="BD112" i="3"/>
  <c r="BD121" i="3"/>
  <c r="BD219" i="3"/>
  <c r="BD218" i="3"/>
  <c r="BD217" i="3"/>
  <c r="BD216" i="3"/>
  <c r="BD215" i="3"/>
  <c r="BD214" i="3"/>
  <c r="BD213" i="3"/>
  <c r="BD212" i="3"/>
  <c r="BD211" i="3"/>
  <c r="BD210" i="3"/>
  <c r="BD209" i="3"/>
  <c r="BD208" i="3"/>
  <c r="BD359" i="3"/>
  <c r="BD363" i="3"/>
  <c r="BD362" i="3"/>
  <c r="BD361" i="3"/>
  <c r="BD358" i="3"/>
  <c r="BD357" i="3"/>
  <c r="BD356" i="3"/>
  <c r="BD355" i="3"/>
  <c r="BD354" i="3"/>
  <c r="BD353" i="3"/>
  <c r="AV21" i="3"/>
  <c r="AV69" i="3"/>
  <c r="AT68" i="3"/>
  <c r="AW72" i="3"/>
  <c r="AU65" i="3"/>
  <c r="AS64" i="3"/>
  <c r="AS123" i="3"/>
  <c r="AS122" i="3"/>
  <c r="AR121" i="3"/>
  <c r="AT121" i="3"/>
  <c r="AV117" i="3"/>
  <c r="AU112" i="3"/>
  <c r="AS117" i="3"/>
  <c r="AS118" i="3"/>
  <c r="AU170" i="3"/>
  <c r="AU168" i="3"/>
  <c r="AS167" i="3"/>
  <c r="AU165" i="3"/>
  <c r="AR168" i="3"/>
  <c r="AW217" i="3"/>
  <c r="AW216" i="3"/>
  <c r="AR213" i="3"/>
  <c r="AW213" i="3"/>
  <c r="AT209" i="3"/>
  <c r="AW218" i="3"/>
  <c r="AR211" i="3"/>
  <c r="AS214" i="3"/>
  <c r="AU257" i="3"/>
  <c r="AR267" i="3"/>
  <c r="AU258" i="3"/>
  <c r="AS266" i="3"/>
  <c r="AV260" i="3"/>
  <c r="AR262" i="3"/>
  <c r="AV262" i="3"/>
  <c r="AW308" i="3"/>
  <c r="AT304" i="3"/>
  <c r="AU312" i="3"/>
  <c r="AS304" i="3"/>
  <c r="AU314" i="3"/>
  <c r="AV304" i="3"/>
  <c r="AW312" i="3"/>
  <c r="AS307" i="3"/>
  <c r="AV309" i="3"/>
  <c r="AU310" i="3"/>
  <c r="AS309" i="3"/>
  <c r="AT358" i="3"/>
  <c r="AS356" i="3"/>
  <c r="AV357" i="3"/>
  <c r="AW344" i="3"/>
  <c r="AW368" i="3"/>
  <c r="AV360" i="3"/>
  <c r="AR336" i="3"/>
  <c r="AV296" i="3"/>
  <c r="AR272" i="3"/>
  <c r="AR360" i="3"/>
  <c r="BD344" i="3"/>
  <c r="AU352" i="3"/>
  <c r="BD145" i="3"/>
  <c r="BD137" i="3"/>
  <c r="BD140" i="3"/>
  <c r="BD146" i="3"/>
  <c r="BD138" i="3"/>
  <c r="BD141" i="3"/>
  <c r="BD144" i="3"/>
  <c r="BD147" i="3"/>
  <c r="BD139" i="3"/>
  <c r="BD142" i="3"/>
  <c r="BD136" i="3"/>
  <c r="BD143" i="3"/>
  <c r="BD287" i="3"/>
  <c r="BD286" i="3"/>
  <c r="BD285" i="3"/>
  <c r="BD284" i="3"/>
  <c r="BD283" i="3"/>
  <c r="BD282" i="3"/>
  <c r="BD281" i="3"/>
  <c r="BD291" i="3"/>
  <c r="BD289" i="3"/>
  <c r="BD290" i="3"/>
  <c r="BD39" i="3"/>
  <c r="BD38" i="3"/>
  <c r="BD37" i="3"/>
  <c r="BD36" i="3"/>
  <c r="BD35" i="3"/>
  <c r="BD34" i="3"/>
  <c r="BD33" i="3"/>
  <c r="BD32" i="3"/>
  <c r="BD31" i="3"/>
  <c r="BD30" i="3"/>
  <c r="BD29" i="3"/>
  <c r="BD28" i="3"/>
  <c r="BB6" i="1"/>
  <c r="BD183" i="3"/>
  <c r="BD177" i="3"/>
  <c r="BD180" i="3"/>
  <c r="BD172" i="3"/>
  <c r="BD178" i="3"/>
  <c r="BD181" i="3"/>
  <c r="BD173" i="3"/>
  <c r="BD176" i="3"/>
  <c r="BD179" i="3"/>
  <c r="BD182" i="3"/>
  <c r="BD174" i="3"/>
  <c r="BD175" i="3"/>
  <c r="BD375" i="3"/>
  <c r="BD374" i="3"/>
  <c r="BD373" i="3"/>
  <c r="BD372" i="3"/>
  <c r="BD371" i="3"/>
  <c r="BD370" i="3"/>
  <c r="BD369" i="3"/>
  <c r="BD367" i="3"/>
  <c r="BD366" i="3"/>
  <c r="BD365" i="3"/>
  <c r="BD364" i="3"/>
  <c r="AW328" i="3"/>
  <c r="AV320" i="3"/>
  <c r="AR296" i="3"/>
  <c r="BD368" i="3"/>
  <c r="AR320" i="3"/>
  <c r="BD304" i="3"/>
  <c r="AT376" i="3"/>
  <c r="AS376" i="3"/>
  <c r="BB36" i="1"/>
  <c r="A37" i="1"/>
  <c r="A9" i="1"/>
  <c r="BB8" i="1"/>
  <c r="BD377" i="3"/>
  <c r="A378" i="3"/>
  <c r="B379" i="3"/>
  <c r="A378" i="6"/>
  <c r="A215" i="6"/>
  <c r="AS373" i="3"/>
  <c r="AW324" i="3"/>
  <c r="AT365" i="3"/>
  <c r="AT333" i="3"/>
  <c r="AT375" i="3"/>
  <c r="AT374" i="3"/>
  <c r="AW365" i="3"/>
  <c r="AT364" i="3"/>
  <c r="AS336" i="3"/>
  <c r="AV333" i="3"/>
  <c r="AT331" i="3"/>
  <c r="AR321" i="3"/>
  <c r="AR369" i="3"/>
  <c r="AT344" i="3"/>
  <c r="AV337" i="3"/>
  <c r="AR337" i="3"/>
  <c r="AU375" i="3"/>
  <c r="AU369" i="3"/>
  <c r="AU349" i="3"/>
  <c r="AS344" i="3"/>
  <c r="AU337" i="3"/>
  <c r="AT328" i="3"/>
  <c r="AR327" i="3"/>
  <c r="AR326" i="3"/>
  <c r="AW322" i="3"/>
  <c r="AW300" i="3"/>
  <c r="AT289" i="3"/>
  <c r="AU284" i="3"/>
  <c r="AT275" i="3"/>
  <c r="AU272" i="3"/>
  <c r="AU263" i="3"/>
  <c r="AT239" i="3"/>
  <c r="AS227" i="3"/>
  <c r="AW226" i="3"/>
  <c r="AS226" i="3"/>
  <c r="AT224" i="3"/>
  <c r="AW197" i="3"/>
  <c r="AT194" i="3"/>
  <c r="AR192" i="3"/>
  <c r="AS187" i="3"/>
  <c r="AS43" i="3"/>
  <c r="AU328" i="3"/>
  <c r="AR324" i="3"/>
  <c r="AR323" i="3"/>
  <c r="AR322" i="3"/>
  <c r="AT317" i="3"/>
  <c r="AS310" i="3"/>
  <c r="AT286" i="3"/>
  <c r="AW276" i="3"/>
  <c r="AS275" i="3"/>
  <c r="AV274" i="3"/>
  <c r="AV263" i="3"/>
  <c r="AV256" i="3"/>
  <c r="AW251" i="3"/>
  <c r="AR243" i="3"/>
  <c r="AV238" i="3"/>
  <c r="AW238" i="3"/>
  <c r="AR227" i="3"/>
  <c r="AT221" i="3"/>
  <c r="AW214" i="3"/>
  <c r="AV188" i="3"/>
  <c r="AW177" i="3"/>
  <c r="AT72" i="3"/>
  <c r="AV298" i="3"/>
  <c r="AV205" i="3"/>
  <c r="AU196" i="3"/>
  <c r="AR188" i="3"/>
  <c r="AR187" i="3"/>
  <c r="AR186" i="3"/>
  <c r="AW184" i="3"/>
  <c r="AT182" i="3"/>
  <c r="AV177" i="3"/>
  <c r="AV285" i="3"/>
  <c r="AS273" i="3"/>
  <c r="AT270" i="3"/>
  <c r="AS254" i="3"/>
  <c r="AW249" i="3"/>
  <c r="AR224" i="3"/>
  <c r="AS191" i="3"/>
  <c r="AT190" i="3"/>
  <c r="AU188" i="3"/>
  <c r="AR319" i="3"/>
  <c r="AV317" i="3"/>
  <c r="AR317" i="3"/>
  <c r="AS293" i="3"/>
  <c r="AU277" i="3"/>
  <c r="AR276" i="3"/>
  <c r="AV249" i="3"/>
  <c r="AT245" i="3"/>
  <c r="AU235" i="3"/>
  <c r="AW235" i="3"/>
  <c r="AS234" i="3"/>
  <c r="AR222" i="3"/>
  <c r="AV209" i="3"/>
  <c r="AU181" i="3"/>
  <c r="AU51" i="3"/>
  <c r="AV51" i="3"/>
  <c r="AS36" i="3"/>
  <c r="AV221" i="3"/>
  <c r="AR221" i="3"/>
  <c r="AT217" i="3"/>
  <c r="AW190" i="3"/>
  <c r="AT188" i="3"/>
  <c r="AT178" i="3"/>
  <c r="AT300" i="3"/>
  <c r="AU279" i="3"/>
  <c r="AR271" i="3"/>
  <c r="AT251" i="3"/>
  <c r="AU243" i="3"/>
  <c r="AS242" i="3"/>
  <c r="AV232" i="3"/>
  <c r="AU231" i="3"/>
  <c r="AS229" i="3"/>
  <c r="AV176" i="3"/>
  <c r="AV174" i="3"/>
  <c r="AV173" i="3"/>
  <c r="AR173" i="3"/>
  <c r="AU154" i="3"/>
  <c r="AU140" i="3"/>
  <c r="AR139" i="3"/>
  <c r="AW136" i="3"/>
  <c r="AS135" i="3"/>
  <c r="AT134" i="3"/>
  <c r="AT109" i="3"/>
  <c r="AV88" i="3"/>
  <c r="AS85" i="3"/>
  <c r="AW80" i="3"/>
  <c r="AU79" i="3"/>
  <c r="AU77" i="3"/>
  <c r="AW59" i="3"/>
  <c r="AW57" i="3"/>
  <c r="AS44" i="3"/>
  <c r="AT41" i="3"/>
  <c r="AT36" i="3"/>
  <c r="AS155" i="3"/>
  <c r="AU147" i="3"/>
  <c r="AW144" i="3"/>
  <c r="AR98" i="3"/>
  <c r="AW85" i="3"/>
  <c r="AW79" i="3"/>
  <c r="AT77" i="3"/>
  <c r="AR75" i="3"/>
  <c r="AR44" i="3"/>
  <c r="AW43" i="3"/>
  <c r="AW41" i="3"/>
  <c r="AS41" i="3"/>
  <c r="AT40" i="3"/>
  <c r="AS28" i="3"/>
  <c r="AR172" i="3"/>
  <c r="AW127" i="3"/>
  <c r="AS90" i="3"/>
  <c r="AV85" i="3"/>
  <c r="AS84" i="3"/>
  <c r="AV73" i="3"/>
  <c r="AW70" i="3"/>
  <c r="AS21" i="3"/>
  <c r="AT174" i="3"/>
  <c r="AS168" i="3"/>
  <c r="AR144" i="3"/>
  <c r="AT138" i="3"/>
  <c r="AT131" i="3"/>
  <c r="AV109" i="3"/>
  <c r="AV107" i="3"/>
  <c r="AW107" i="3"/>
  <c r="AT88" i="3"/>
  <c r="AT82" i="3"/>
  <c r="AU80" i="3"/>
  <c r="AW69" i="3"/>
  <c r="AW55" i="3"/>
  <c r="AR51" i="3"/>
  <c r="AR50" i="3"/>
  <c r="AR41" i="3"/>
  <c r="AW35" i="3"/>
  <c r="AV28" i="3"/>
  <c r="AW27" i="3"/>
  <c r="AR23" i="3"/>
  <c r="AT146" i="3"/>
  <c r="AU135" i="3"/>
  <c r="AS132" i="3"/>
  <c r="AR126" i="3"/>
  <c r="AR108" i="3"/>
  <c r="AT101" i="3"/>
  <c r="AV92" i="3"/>
  <c r="AV91" i="3"/>
  <c r="AV84" i="3"/>
  <c r="AW83" i="3"/>
  <c r="AW82" i="3"/>
  <c r="AT81" i="3"/>
  <c r="AR61" i="3"/>
  <c r="AW47" i="3"/>
  <c r="AT31" i="3"/>
  <c r="AS13" i="3"/>
  <c r="AS176" i="3"/>
  <c r="AT111" i="3"/>
  <c r="AT98" i="3"/>
  <c r="AW95" i="3"/>
  <c r="AW89" i="3"/>
  <c r="AS19" i="3"/>
  <c r="AW173" i="3"/>
  <c r="AS164" i="3"/>
  <c r="AW158" i="3"/>
  <c r="AT144" i="3"/>
  <c r="AV137" i="3"/>
  <c r="AV132" i="3"/>
  <c r="AU126" i="3"/>
  <c r="AV124" i="3"/>
  <c r="AV100" i="3"/>
  <c r="AV99" i="3"/>
  <c r="AU91" i="3"/>
  <c r="AT86" i="3"/>
  <c r="AW74" i="3"/>
  <c r="AR54" i="3"/>
  <c r="AU52" i="3"/>
  <c r="AT49" i="3"/>
  <c r="AV43" i="3"/>
  <c r="AW30" i="3"/>
  <c r="AS30" i="3"/>
  <c r="AT29" i="3"/>
  <c r="AW13" i="3"/>
  <c r="AT291" i="3"/>
  <c r="AU271" i="3"/>
  <c r="AV271" i="3"/>
  <c r="AS372" i="3"/>
  <c r="AW367" i="3"/>
  <c r="AS366" i="3"/>
  <c r="AT342" i="3"/>
  <c r="AW335" i="3"/>
  <c r="AS334" i="3"/>
  <c r="AW330" i="3"/>
  <c r="AW326" i="3"/>
  <c r="AW317" i="3"/>
  <c r="AS317" i="3"/>
  <c r="AS365" i="3"/>
  <c r="AS348" i="3"/>
  <c r="AT278" i="3"/>
  <c r="AR370" i="3"/>
  <c r="AW369" i="3"/>
  <c r="AU368" i="3"/>
  <c r="AU336" i="3"/>
  <c r="AU372" i="3"/>
  <c r="AU351" i="3"/>
  <c r="AW351" i="3"/>
  <c r="AS350" i="3"/>
  <c r="AW341" i="3"/>
  <c r="AS341" i="3"/>
  <c r="AT323" i="3"/>
  <c r="AU317" i="3"/>
  <c r="AW307" i="3"/>
  <c r="AU287" i="3"/>
  <c r="AS286" i="3"/>
  <c r="AU321" i="3"/>
  <c r="AR373" i="3"/>
  <c r="AU365" i="3"/>
  <c r="AS364" i="3"/>
  <c r="AS359" i="3"/>
  <c r="AR350" i="3"/>
  <c r="AR341" i="3"/>
  <c r="AT334" i="3"/>
  <c r="AU325" i="3"/>
  <c r="AW323" i="3"/>
  <c r="AS323" i="3"/>
  <c r="AU318" i="3"/>
  <c r="AS318" i="3"/>
  <c r="AT247" i="3"/>
  <c r="AR230" i="3"/>
  <c r="AW220" i="3"/>
  <c r="AR217" i="3"/>
  <c r="AS173" i="3"/>
  <c r="AW279" i="3"/>
  <c r="AV270" i="3"/>
  <c r="AV228" i="3"/>
  <c r="AS228" i="3"/>
  <c r="AT218" i="3"/>
  <c r="AU212" i="3"/>
  <c r="AV145" i="3"/>
  <c r="AR303" i="3"/>
  <c r="AR284" i="3"/>
  <c r="AV282" i="3"/>
  <c r="AT268" i="3"/>
  <c r="AR252" i="3"/>
  <c r="AU248" i="3"/>
  <c r="AS246" i="3"/>
  <c r="AV229" i="3"/>
  <c r="AR229" i="3"/>
  <c r="AT227" i="3"/>
  <c r="AT222" i="3"/>
  <c r="AR198" i="3"/>
  <c r="AS160" i="3"/>
  <c r="AW143" i="3"/>
  <c r="AS136" i="3"/>
  <c r="AW232" i="3"/>
  <c r="AU225" i="3"/>
  <c r="AU223" i="3"/>
  <c r="AT244" i="3"/>
  <c r="AU229" i="3"/>
  <c r="AU204" i="3"/>
  <c r="AT175" i="3"/>
  <c r="AS175" i="3"/>
  <c r="AS103" i="3"/>
  <c r="AW287" i="3"/>
  <c r="AW281" i="3"/>
  <c r="AS276" i="3"/>
  <c r="AR264" i="3"/>
  <c r="AU259" i="3"/>
  <c r="AS230" i="3"/>
  <c r="AS183" i="3"/>
  <c r="AV181" i="3"/>
  <c r="AT298" i="3"/>
  <c r="AU297" i="3"/>
  <c r="AV294" i="3"/>
  <c r="AT284" i="3"/>
  <c r="AT279" i="3"/>
  <c r="AV277" i="3"/>
  <c r="AT274" i="3"/>
  <c r="AR268" i="3"/>
  <c r="AT266" i="3"/>
  <c r="AT234" i="3"/>
  <c r="AR226" i="3"/>
  <c r="AS216" i="3"/>
  <c r="AT215" i="3"/>
  <c r="AT200" i="3"/>
  <c r="AT127" i="3"/>
  <c r="AS127" i="3"/>
  <c r="AV187" i="3"/>
  <c r="AS186" i="3"/>
  <c r="AR184" i="3"/>
  <c r="AT179" i="3"/>
  <c r="AR176" i="3"/>
  <c r="AU114" i="3"/>
  <c r="AV76" i="3"/>
  <c r="AU76" i="3"/>
  <c r="AR214" i="3"/>
  <c r="AW205" i="3"/>
  <c r="AW199" i="3"/>
  <c r="AR196" i="3"/>
  <c r="AS192" i="3"/>
  <c r="AR190" i="3"/>
  <c r="AV179" i="3"/>
  <c r="AT164" i="3"/>
  <c r="AR147" i="3"/>
  <c r="AR140" i="3"/>
  <c r="AV139" i="3"/>
  <c r="AR137" i="3"/>
  <c r="AT136" i="3"/>
  <c r="AR135" i="3"/>
  <c r="AT128" i="3"/>
  <c r="AR127" i="3"/>
  <c r="AS125" i="3"/>
  <c r="AW121" i="3"/>
  <c r="AR183" i="3"/>
  <c r="AS138" i="3"/>
  <c r="AS133" i="3"/>
  <c r="AT130" i="3"/>
  <c r="AW128" i="3"/>
  <c r="AU107" i="3"/>
  <c r="AS32" i="3"/>
  <c r="AT32" i="3"/>
  <c r="AT191" i="3"/>
  <c r="AU187" i="3"/>
  <c r="AR185" i="3"/>
  <c r="AS184" i="3"/>
  <c r="AR179" i="3"/>
  <c r="AR141" i="3"/>
  <c r="AT140" i="3"/>
  <c r="AS130" i="3"/>
  <c r="AV108" i="3"/>
  <c r="AS79" i="3"/>
  <c r="AS202" i="3"/>
  <c r="AR194" i="3"/>
  <c r="AT193" i="3"/>
  <c r="AU192" i="3"/>
  <c r="AV191" i="3"/>
  <c r="AT183" i="3"/>
  <c r="AT180" i="3"/>
  <c r="AR178" i="3"/>
  <c r="AR171" i="3"/>
  <c r="AR164" i="3"/>
  <c r="AV147" i="3"/>
  <c r="AW147" i="3"/>
  <c r="AS142" i="3"/>
  <c r="AR136" i="3"/>
  <c r="AV135" i="3"/>
  <c r="AR133" i="3"/>
  <c r="AU125" i="3"/>
  <c r="AR124" i="3"/>
  <c r="AW123" i="3"/>
  <c r="AT117" i="3"/>
  <c r="AU96" i="3"/>
  <c r="AR104" i="3"/>
  <c r="AT103" i="3"/>
  <c r="AR100" i="3"/>
  <c r="AW93" i="3"/>
  <c r="AT90" i="3"/>
  <c r="AT83" i="3"/>
  <c r="AT75" i="3"/>
  <c r="AR70" i="3"/>
  <c r="AT34" i="3"/>
  <c r="AR28" i="3"/>
  <c r="AR25" i="3"/>
  <c r="AW10" i="3"/>
  <c r="AV6" i="3"/>
  <c r="AU5" i="3"/>
  <c r="AT6" i="3"/>
  <c r="AV5" i="3"/>
  <c r="AW5" i="3"/>
  <c r="AS8" i="3"/>
  <c r="AT8" i="3"/>
  <c r="AR9" i="3"/>
  <c r="AR93" i="3"/>
  <c r="AW90" i="3"/>
  <c r="AW66" i="3"/>
  <c r="AW34" i="3"/>
  <c r="AU28" i="3"/>
  <c r="AR10" i="3"/>
  <c r="AR32" i="3"/>
  <c r="AS18" i="3"/>
  <c r="AR130" i="3"/>
  <c r="AS129" i="3"/>
  <c r="AV127" i="3"/>
  <c r="AR125" i="3"/>
  <c r="AW124" i="3"/>
  <c r="AS124" i="3"/>
  <c r="AR110" i="3"/>
  <c r="AR106" i="3"/>
  <c r="AW94" i="3"/>
  <c r="AS94" i="3"/>
  <c r="AR90" i="3"/>
  <c r="AR58" i="3"/>
  <c r="AT47" i="3"/>
  <c r="AV36" i="3"/>
  <c r="AR34" i="3"/>
  <c r="AR24" i="3"/>
  <c r="AR14" i="3"/>
  <c r="AV44" i="3"/>
  <c r="AW100" i="3"/>
  <c r="AU99" i="3"/>
  <c r="AR97" i="3"/>
  <c r="AS96" i="3"/>
  <c r="AR89" i="3"/>
  <c r="AW86" i="3"/>
  <c r="AT85" i="3"/>
  <c r="AR81" i="3"/>
  <c r="AS78" i="3"/>
  <c r="AW62" i="3"/>
  <c r="AR60" i="3"/>
  <c r="AS54" i="3"/>
  <c r="AW49" i="3"/>
  <c r="AW46" i="3"/>
  <c r="AS46" i="3"/>
  <c r="AW38" i="3"/>
  <c r="AR36" i="3"/>
  <c r="AR33" i="3"/>
  <c r="AR18" i="3"/>
  <c r="AV370" i="3"/>
  <c r="AU374" i="3"/>
  <c r="AU350" i="3"/>
  <c r="AU301" i="3"/>
  <c r="AS300" i="3"/>
  <c r="AS236" i="3"/>
  <c r="AV371" i="3"/>
  <c r="AV355" i="3"/>
  <c r="AV327" i="3"/>
  <c r="AS288" i="3"/>
  <c r="AR282" i="3"/>
  <c r="AS278" i="3"/>
  <c r="AU274" i="3"/>
  <c r="AR254" i="3"/>
  <c r="AV302" i="3"/>
  <c r="AS284" i="3"/>
  <c r="AS274" i="3"/>
  <c r="AS268" i="3"/>
  <c r="AS308" i="3"/>
  <c r="AS252" i="3"/>
  <c r="AU230" i="3"/>
  <c r="AV230" i="3"/>
  <c r="AU222" i="3"/>
  <c r="AV222" i="3"/>
  <c r="AS270" i="3"/>
  <c r="AS185" i="3"/>
  <c r="AT185" i="3"/>
  <c r="AT210" i="3"/>
  <c r="AV182" i="3"/>
  <c r="AU190" i="3"/>
  <c r="AV190" i="3"/>
  <c r="AS181" i="3"/>
  <c r="AV287" i="3"/>
  <c r="AV283" i="3"/>
  <c r="AV279" i="3"/>
  <c r="AV275" i="3"/>
  <c r="AV247" i="3"/>
  <c r="AV235" i="3"/>
  <c r="AV227" i="3"/>
  <c r="AS189" i="3"/>
  <c r="AT189" i="3"/>
  <c r="AT198" i="3"/>
  <c r="AU179" i="3"/>
  <c r="AU151" i="3"/>
  <c r="AV90" i="3"/>
  <c r="AR84" i="3"/>
  <c r="AR72" i="3"/>
  <c r="AR40" i="3"/>
  <c r="AV34" i="3"/>
  <c r="AU94" i="3"/>
  <c r="AU78" i="3"/>
  <c r="AV78" i="3"/>
  <c r="AU46" i="3"/>
  <c r="AR88" i="3"/>
  <c r="AV58" i="3"/>
  <c r="AV26" i="3"/>
  <c r="AU82" i="3"/>
  <c r="AU70" i="3"/>
  <c r="AV70" i="3"/>
  <c r="AU38" i="3"/>
  <c r="AT133" i="3"/>
  <c r="AT129" i="3"/>
  <c r="AT125" i="3"/>
  <c r="AR92" i="3"/>
  <c r="AV50" i="3"/>
  <c r="AV98" i="3"/>
  <c r="AS98" i="3"/>
  <c r="AU86" i="3"/>
  <c r="AV86" i="3"/>
  <c r="AS86" i="3"/>
  <c r="AU30" i="3"/>
  <c r="AV30" i="3"/>
  <c r="AR96" i="3"/>
  <c r="AR80" i="3"/>
  <c r="AR48" i="3"/>
  <c r="AV42" i="3"/>
  <c r="AU22" i="3"/>
  <c r="AV22" i="3"/>
  <c r="AR357" i="3" l="1"/>
  <c r="AS355" i="3"/>
  <c r="AW358" i="3"/>
  <c r="AT355" i="3"/>
  <c r="AU357" i="3"/>
  <c r="AU363" i="3"/>
  <c r="AU307" i="3"/>
  <c r="AV308" i="3"/>
  <c r="AR257" i="3"/>
  <c r="AS211" i="3"/>
  <c r="AU213" i="3"/>
  <c r="AS218" i="3"/>
  <c r="AV213" i="3"/>
  <c r="AV214" i="3"/>
  <c r="AV218" i="3"/>
  <c r="AV211" i="3"/>
  <c r="AS219" i="3"/>
  <c r="AT162" i="3"/>
  <c r="AT166" i="3"/>
  <c r="AS116" i="3"/>
  <c r="AT73" i="3"/>
  <c r="AS20" i="3"/>
  <c r="AT253" i="3"/>
  <c r="AT202" i="3"/>
  <c r="AW372" i="3"/>
  <c r="AR365" i="3"/>
  <c r="AS271" i="3"/>
  <c r="AW179" i="3"/>
  <c r="AW116" i="3"/>
  <c r="AT288" i="3"/>
  <c r="AW92" i="3"/>
  <c r="AV65" i="3"/>
  <c r="AW353" i="3"/>
  <c r="AU355" i="3"/>
  <c r="AR212" i="3"/>
  <c r="AW117" i="3"/>
  <c r="AS119" i="3"/>
  <c r="AT23" i="3"/>
  <c r="AS342" i="3"/>
  <c r="AW350" i="3"/>
  <c r="AV293" i="3"/>
  <c r="AV250" i="3"/>
  <c r="AR244" i="3"/>
  <c r="AS199" i="3"/>
  <c r="AS207" i="3"/>
  <c r="AT281" i="3"/>
  <c r="AT283" i="3"/>
  <c r="AW194" i="3"/>
  <c r="AW87" i="3"/>
  <c r="AV123" i="3"/>
  <c r="AT123" i="3"/>
  <c r="AS296" i="3"/>
  <c r="AS92" i="3"/>
  <c r="AR308" i="3"/>
  <c r="AU305" i="3"/>
  <c r="AV264" i="3"/>
  <c r="AS215" i="3"/>
  <c r="AS115" i="3"/>
  <c r="AR116" i="3"/>
  <c r="AR123" i="3"/>
  <c r="AW67" i="3"/>
  <c r="AS72" i="3"/>
  <c r="AU346" i="3"/>
  <c r="AW302" i="3"/>
  <c r="AW297" i="3"/>
  <c r="AR245" i="3"/>
  <c r="AV202" i="3"/>
  <c r="AR151" i="3"/>
  <c r="AS151" i="3"/>
  <c r="AS159" i="3"/>
  <c r="AT148" i="3"/>
  <c r="AS152" i="3"/>
  <c r="AT154" i="3"/>
  <c r="AT156" i="3"/>
  <c r="AT158" i="3"/>
  <c r="AW105" i="3"/>
  <c r="AT55" i="3"/>
  <c r="AS62" i="3"/>
  <c r="AW332" i="3"/>
  <c r="AU291" i="3"/>
  <c r="AS235" i="3"/>
  <c r="AU194" i="3"/>
  <c r="AR374" i="3"/>
  <c r="AW183" i="3"/>
  <c r="AR17" i="3"/>
  <c r="AV292" i="3"/>
  <c r="AV206" i="3"/>
  <c r="AR238" i="3"/>
  <c r="AV318" i="3"/>
  <c r="AW21" i="3"/>
  <c r="AR142" i="3"/>
  <c r="AW145" i="3"/>
  <c r="AS327" i="3"/>
  <c r="AR277" i="3"/>
  <c r="AV183" i="3"/>
  <c r="AW133" i="3"/>
  <c r="AV276" i="3"/>
  <c r="AS354" i="3"/>
  <c r="AT214" i="3"/>
  <c r="AT216" i="3"/>
  <c r="AT114" i="3"/>
  <c r="AW122" i="3"/>
  <c r="AT64" i="3"/>
  <c r="AR349" i="3"/>
  <c r="AR314" i="3"/>
  <c r="AT264" i="3"/>
  <c r="AU342" i="3"/>
  <c r="AV353" i="3"/>
  <c r="AS260" i="3"/>
  <c r="AS50" i="3"/>
  <c r="AV358" i="3"/>
  <c r="AU354" i="3"/>
  <c r="AV359" i="3"/>
  <c r="AW256" i="3"/>
  <c r="AW264" i="3"/>
  <c r="AW260" i="3"/>
  <c r="AU162" i="3"/>
  <c r="AV199" i="3"/>
  <c r="AV207" i="3"/>
  <c r="AU198" i="3"/>
  <c r="AU206" i="3"/>
  <c r="AR131" i="3"/>
  <c r="AS358" i="3"/>
  <c r="AT362" i="3"/>
  <c r="AW305" i="3"/>
  <c r="AU306" i="3"/>
  <c r="AR306" i="3"/>
  <c r="AU217" i="3"/>
  <c r="AS209" i="3"/>
  <c r="AU210" i="3"/>
  <c r="AS217" i="3"/>
  <c r="AT211" i="3"/>
  <c r="AR216" i="3"/>
  <c r="AV162" i="3"/>
  <c r="AW164" i="3"/>
  <c r="AT169" i="3"/>
  <c r="AT171" i="3"/>
  <c r="AU123" i="3"/>
  <c r="AU64" i="3"/>
  <c r="AT292" i="3"/>
  <c r="AT294" i="3"/>
  <c r="AW278" i="3"/>
  <c r="AW222" i="3"/>
  <c r="AT354" i="3"/>
  <c r="AT309" i="3"/>
  <c r="AV265" i="3"/>
  <c r="AS69" i="3"/>
  <c r="AT65" i="3"/>
  <c r="AS71" i="3"/>
  <c r="AS70" i="3"/>
  <c r="AV350" i="3"/>
  <c r="AU103" i="3"/>
  <c r="AU111" i="3"/>
  <c r="AV102" i="3"/>
  <c r="AV110" i="3"/>
  <c r="AT100" i="3"/>
  <c r="AT102" i="3"/>
  <c r="AS104" i="3"/>
  <c r="AS110" i="3"/>
  <c r="AS9" i="3"/>
  <c r="AR329" i="3"/>
  <c r="AR330" i="3"/>
  <c r="AU364" i="3"/>
  <c r="AS374" i="3"/>
  <c r="AV365" i="3"/>
  <c r="AW366" i="3"/>
  <c r="AR359" i="3"/>
  <c r="AW359" i="3"/>
  <c r="AR263" i="3"/>
  <c r="AU262" i="3"/>
  <c r="AS208" i="3"/>
  <c r="AU211" i="3"/>
  <c r="AR215" i="3"/>
  <c r="AR160" i="3"/>
  <c r="AV161" i="3"/>
  <c r="AW163" i="3"/>
  <c r="AW171" i="3"/>
  <c r="AW119" i="3"/>
  <c r="AS66" i="3"/>
  <c r="AT21" i="3"/>
  <c r="AW20" i="3"/>
  <c r="AU17" i="3"/>
  <c r="AU25" i="3"/>
  <c r="AR293" i="3"/>
  <c r="AV197" i="3"/>
  <c r="AV155" i="3"/>
  <c r="AT107" i="3"/>
  <c r="AS6" i="3"/>
  <c r="AR333" i="3"/>
  <c r="AS332" i="3"/>
  <c r="AV281" i="3"/>
  <c r="AW290" i="3"/>
  <c r="AW285" i="3"/>
  <c r="AT290" i="3"/>
  <c r="AT97" i="3"/>
  <c r="AS371" i="3"/>
  <c r="AV366" i="3"/>
  <c r="AR79" i="3"/>
  <c r="AR87" i="3"/>
  <c r="AS340" i="3"/>
  <c r="AU348" i="3"/>
  <c r="AT255" i="3"/>
  <c r="AV201" i="3"/>
  <c r="AS196" i="3"/>
  <c r="AU13" i="3"/>
  <c r="AW7" i="3"/>
  <c r="AS337" i="3"/>
  <c r="AU333" i="3"/>
  <c r="AU281" i="3"/>
  <c r="AU288" i="3"/>
  <c r="AV307" i="3"/>
  <c r="AR361" i="3"/>
  <c r="AT359" i="3"/>
  <c r="AR307" i="3"/>
  <c r="AS210" i="3"/>
  <c r="AV113" i="3"/>
  <c r="AR118" i="3"/>
  <c r="AW115" i="3"/>
  <c r="AV122" i="3"/>
  <c r="AV349" i="3"/>
  <c r="AR294" i="3"/>
  <c r="AR4" i="3"/>
  <c r="AR6" i="3"/>
  <c r="AS10" i="3"/>
  <c r="AW283" i="3"/>
  <c r="AS289" i="3"/>
  <c r="AU290" i="3"/>
  <c r="AV185" i="3"/>
  <c r="AV194" i="3"/>
  <c r="AV193" i="3"/>
  <c r="AV364" i="3"/>
  <c r="AS316" i="3"/>
  <c r="AW78" i="3"/>
  <c r="AR358" i="3"/>
  <c r="AT357" i="3"/>
  <c r="AW311" i="3"/>
  <c r="AV261" i="3"/>
  <c r="AU118" i="3"/>
  <c r="AS75" i="3"/>
  <c r="AT67" i="3"/>
  <c r="AR300" i="3"/>
  <c r="AU303" i="3"/>
  <c r="AR248" i="3"/>
  <c r="AU245" i="3"/>
  <c r="AU253" i="3"/>
  <c r="AU201" i="3"/>
  <c r="AS150" i="3"/>
  <c r="AU159" i="3"/>
  <c r="AV105" i="3"/>
  <c r="AR103" i="3"/>
  <c r="AR111" i="3"/>
  <c r="AS56" i="3"/>
  <c r="AS58" i="3"/>
  <c r="AR59" i="3"/>
  <c r="AT11" i="3"/>
  <c r="AU14" i="3"/>
  <c r="AW11" i="3"/>
  <c r="AS329" i="3"/>
  <c r="AW337" i="3"/>
  <c r="AS232" i="3"/>
  <c r="AU42" i="3"/>
  <c r="AU50" i="3"/>
  <c r="AV362" i="3"/>
  <c r="AT363" i="3"/>
  <c r="AV259" i="3"/>
  <c r="AS259" i="3"/>
  <c r="AR208" i="3"/>
  <c r="AW210" i="3"/>
  <c r="AT208" i="3"/>
  <c r="AU218" i="3"/>
  <c r="AR219" i="3"/>
  <c r="AR162" i="3"/>
  <c r="AV165" i="3"/>
  <c r="AR170" i="3"/>
  <c r="AS162" i="3"/>
  <c r="AU163" i="3"/>
  <c r="AU171" i="3"/>
  <c r="AV116" i="3"/>
  <c r="AW120" i="3"/>
  <c r="AU66" i="3"/>
  <c r="AR69" i="3"/>
  <c r="AV72" i="3"/>
  <c r="AW16" i="3"/>
  <c r="AW24" i="3"/>
  <c r="AW22" i="3"/>
  <c r="AT350" i="3"/>
  <c r="AW255" i="3"/>
  <c r="AW245" i="3"/>
  <c r="AW253" i="3"/>
  <c r="AR205" i="3"/>
  <c r="AW201" i="3"/>
  <c r="AV151" i="3"/>
  <c r="AV159" i="3"/>
  <c r="AV157" i="3"/>
  <c r="AU106" i="3"/>
  <c r="AT335" i="3"/>
  <c r="AV138" i="3"/>
  <c r="AW42" i="3"/>
  <c r="AW40" i="3"/>
  <c r="AV319" i="3"/>
  <c r="AR132" i="3"/>
  <c r="AW134" i="3"/>
  <c r="AS306" i="3"/>
  <c r="AW306" i="3"/>
  <c r="AW261" i="3"/>
  <c r="AV216" i="3"/>
  <c r="AR163" i="3"/>
  <c r="AW118" i="3"/>
  <c r="AS67" i="3"/>
  <c r="AR66" i="3"/>
  <c r="AR74" i="3"/>
  <c r="AW73" i="3"/>
  <c r="AT19" i="3"/>
  <c r="AR22" i="3"/>
  <c r="AV245" i="3"/>
  <c r="AS11" i="3"/>
  <c r="AR241" i="3"/>
  <c r="AT243" i="3"/>
  <c r="AU323" i="3"/>
  <c r="AW327" i="3"/>
  <c r="AR279" i="3"/>
  <c r="AV278" i="3"/>
  <c r="AR270" i="3"/>
  <c r="AV220" i="3"/>
  <c r="AW225" i="3"/>
  <c r="AT39" i="3"/>
  <c r="AV258" i="3"/>
  <c r="AS326" i="3"/>
  <c r="AS243" i="3"/>
  <c r="AS297" i="3"/>
  <c r="AS352" i="3"/>
  <c r="AV335" i="3"/>
  <c r="AW234" i="3"/>
  <c r="AV234" i="3"/>
  <c r="AV242" i="3"/>
  <c r="AW243" i="3"/>
  <c r="AU242" i="3"/>
  <c r="AT187" i="3"/>
  <c r="AR138" i="3"/>
  <c r="AV141" i="3"/>
  <c r="AR146" i="3"/>
  <c r="AW141" i="3"/>
  <c r="AS97" i="3"/>
  <c r="AS99" i="3"/>
  <c r="AW96" i="3"/>
  <c r="AU90" i="3"/>
  <c r="AU98" i="3"/>
  <c r="AV89" i="3"/>
  <c r="AR94" i="3"/>
  <c r="AT94" i="3"/>
  <c r="AS42" i="3"/>
  <c r="AV41" i="3"/>
  <c r="AV49" i="3"/>
  <c r="AV374" i="3"/>
  <c r="AV375" i="3"/>
  <c r="AU371" i="3"/>
  <c r="AT367" i="3"/>
  <c r="AU326" i="3"/>
  <c r="AW319" i="3"/>
  <c r="AV323" i="3"/>
  <c r="AU316" i="3"/>
  <c r="AS272" i="3"/>
  <c r="AW269" i="3"/>
  <c r="AR273" i="3"/>
  <c r="AU268" i="3"/>
  <c r="AW275" i="3"/>
  <c r="AU227" i="3"/>
  <c r="AR223" i="3"/>
  <c r="AV226" i="3"/>
  <c r="AR231" i="3"/>
  <c r="AR175" i="3"/>
  <c r="AV178" i="3"/>
  <c r="AW175" i="3"/>
  <c r="AS180" i="3"/>
  <c r="AT176" i="3"/>
  <c r="AU177" i="3"/>
  <c r="AV134" i="3"/>
  <c r="AU131" i="3"/>
  <c r="AU83" i="3"/>
  <c r="AV82" i="3"/>
  <c r="AW29" i="3"/>
  <c r="AS34" i="3"/>
  <c r="AW37" i="3"/>
  <c r="AT30" i="3"/>
  <c r="AT38" i="3"/>
  <c r="AU34" i="3"/>
  <c r="AV33" i="3"/>
  <c r="AU220" i="3"/>
  <c r="AS257" i="3"/>
  <c r="AU278" i="3"/>
  <c r="AS100" i="3"/>
  <c r="AV269" i="3"/>
  <c r="AT150" i="3"/>
  <c r="AT352" i="3"/>
  <c r="AS311" i="3"/>
  <c r="AU311" i="3"/>
  <c r="AW257" i="3"/>
  <c r="AS262" i="3"/>
  <c r="AR64" i="3"/>
  <c r="AT27" i="3"/>
  <c r="AV148" i="3"/>
  <c r="AV156" i="3"/>
  <c r="AS281" i="3"/>
  <c r="AS239" i="3"/>
  <c r="AV243" i="3"/>
  <c r="AV140" i="3"/>
  <c r="AS91" i="3"/>
  <c r="AW88" i="3"/>
  <c r="AV373" i="3"/>
  <c r="AU366" i="3"/>
  <c r="AU322" i="3"/>
  <c r="AV322" i="3"/>
  <c r="AU275" i="3"/>
  <c r="AV126" i="3"/>
  <c r="AV129" i="3"/>
  <c r="AU309" i="3"/>
  <c r="AV186" i="3"/>
  <c r="AV32" i="3"/>
  <c r="AS351" i="3"/>
  <c r="AV217" i="3"/>
  <c r="AW376" i="3"/>
  <c r="AS114" i="3"/>
  <c r="AS346" i="3"/>
  <c r="AS301" i="3"/>
  <c r="AV248" i="3"/>
  <c r="AS244" i="3"/>
  <c r="AV196" i="3"/>
  <c r="AS52" i="3"/>
  <c r="AV9" i="3"/>
  <c r="AU280" i="3"/>
  <c r="AV136" i="3"/>
  <c r="AS89" i="3"/>
  <c r="AW130" i="3"/>
  <c r="AV303" i="3"/>
  <c r="AV288" i="3"/>
  <c r="AV290" i="3"/>
  <c r="AT308" i="3"/>
  <c r="AW315" i="3"/>
  <c r="AR256" i="3"/>
  <c r="AS256" i="3"/>
  <c r="AW259" i="3"/>
  <c r="AS264" i="3"/>
  <c r="AT260" i="3"/>
  <c r="AV169" i="3"/>
  <c r="AW161" i="3"/>
  <c r="AS166" i="3"/>
  <c r="AW169" i="3"/>
  <c r="AU166" i="3"/>
  <c r="AS112" i="3"/>
  <c r="AR73" i="3"/>
  <c r="AT70" i="3"/>
  <c r="AT346" i="3"/>
  <c r="AV332" i="3"/>
  <c r="AS283" i="3"/>
  <c r="AS241" i="3"/>
  <c r="AV106" i="3"/>
  <c r="AU319" i="3"/>
  <c r="AT118" i="3"/>
  <c r="AS303" i="3"/>
  <c r="AS144" i="3"/>
  <c r="AS93" i="3"/>
  <c r="AS40" i="3"/>
  <c r="AT44" i="3"/>
  <c r="AR372" i="3"/>
  <c r="AT327" i="3"/>
  <c r="AV321" i="3"/>
  <c r="AS178" i="3"/>
  <c r="AW81" i="3"/>
  <c r="AS313" i="3"/>
  <c r="AV300" i="3"/>
  <c r="AV171" i="3"/>
  <c r="AV163" i="3"/>
  <c r="AU265" i="3"/>
  <c r="AS212" i="3"/>
  <c r="AW348" i="3"/>
  <c r="AT348" i="3"/>
  <c r="AV8" i="3"/>
  <c r="AT13" i="3"/>
  <c r="AV189" i="3"/>
  <c r="AV144" i="3"/>
  <c r="AW48" i="3"/>
  <c r="AV268" i="3"/>
  <c r="AW230" i="3"/>
  <c r="AW32" i="3"/>
  <c r="AS26" i="3"/>
  <c r="AT25" i="3"/>
  <c r="AR338" i="3"/>
  <c r="AR286" i="3"/>
  <c r="AT236" i="3"/>
  <c r="AU237" i="3"/>
  <c r="AR167" i="3"/>
  <c r="AU75" i="3"/>
  <c r="AS53" i="3"/>
  <c r="AV54" i="3"/>
  <c r="AV62" i="3"/>
  <c r="AV10" i="3"/>
  <c r="AS361" i="3"/>
  <c r="AT361" i="3"/>
  <c r="AU353" i="3"/>
  <c r="AW361" i="3"/>
  <c r="AW313" i="3"/>
  <c r="AT315" i="3"/>
  <c r="AU315" i="3"/>
  <c r="AW265" i="3"/>
  <c r="AW167" i="3"/>
  <c r="AT160" i="3"/>
  <c r="AT168" i="3"/>
  <c r="AR112" i="3"/>
  <c r="AR120" i="3"/>
  <c r="AT113" i="3"/>
  <c r="AT119" i="3"/>
  <c r="AW65" i="3"/>
  <c r="AV66" i="3"/>
  <c r="AR71" i="3"/>
  <c r="AV74" i="3"/>
  <c r="AS65" i="3"/>
  <c r="AW23" i="3"/>
  <c r="AU23" i="3"/>
  <c r="AR19" i="3"/>
  <c r="AS343" i="3"/>
  <c r="AT261" i="3"/>
  <c r="AV356" i="3"/>
  <c r="AS357" i="3"/>
  <c r="AU358" i="3"/>
  <c r="AU362" i="3"/>
  <c r="AS363" i="3"/>
  <c r="AV315" i="3"/>
  <c r="AT311" i="3"/>
  <c r="AS315" i="3"/>
  <c r="AU308" i="3"/>
  <c r="AR305" i="3"/>
  <c r="AW262" i="3"/>
  <c r="AT263" i="3"/>
  <c r="AW266" i="3"/>
  <c r="AV210" i="3"/>
  <c r="AU219" i="3"/>
  <c r="AU208" i="3"/>
  <c r="AR161" i="3"/>
  <c r="AV164" i="3"/>
  <c r="AR169" i="3"/>
  <c r="AS161" i="3"/>
  <c r="AS169" i="3"/>
  <c r="AT165" i="3"/>
  <c r="AW112" i="3"/>
  <c r="AU120" i="3"/>
  <c r="AV112" i="3"/>
  <c r="AR117" i="3"/>
  <c r="AV120" i="3"/>
  <c r="AT116" i="3"/>
  <c r="AV64" i="3"/>
  <c r="AR68" i="3"/>
  <c r="AV71" i="3"/>
  <c r="AW75" i="3"/>
  <c r="AT17" i="3"/>
  <c r="AS17" i="3"/>
  <c r="AS25" i="3"/>
  <c r="AT24" i="3"/>
  <c r="AU20" i="3"/>
  <c r="AR16" i="3"/>
  <c r="AV19" i="3"/>
  <c r="AS312" i="3"/>
  <c r="AW357" i="3"/>
  <c r="AU313" i="3"/>
  <c r="AV305" i="3"/>
  <c r="AW310" i="3"/>
  <c r="AV257" i="3"/>
  <c r="AU261" i="3"/>
  <c r="AU216" i="3"/>
  <c r="AR166" i="3"/>
  <c r="AR114" i="3"/>
  <c r="AU67" i="3"/>
  <c r="AT22" i="3"/>
  <c r="AS22" i="3"/>
  <c r="AV16" i="3"/>
  <c r="AR21" i="3"/>
  <c r="AV24" i="3"/>
  <c r="AT163" i="3"/>
  <c r="AV310" i="3"/>
  <c r="AT257" i="3"/>
  <c r="AU214" i="3"/>
  <c r="AV348" i="3"/>
  <c r="AS294" i="3"/>
  <c r="AU361" i="3"/>
  <c r="AS362" i="3"/>
  <c r="AT265" i="3"/>
  <c r="AT262" i="3"/>
  <c r="AW212" i="3"/>
  <c r="AT212" i="3"/>
  <c r="AU160" i="3"/>
  <c r="AU119" i="3"/>
  <c r="AR122" i="3"/>
  <c r="AW19" i="3"/>
  <c r="AU359" i="3"/>
  <c r="AR260" i="3"/>
  <c r="AS353" i="3"/>
  <c r="AR362" i="3"/>
  <c r="AR309" i="3"/>
  <c r="AW309" i="3"/>
  <c r="AR259" i="3"/>
  <c r="AW258" i="3"/>
  <c r="AS263" i="3"/>
  <c r="AR210" i="3"/>
  <c r="AU215" i="3"/>
  <c r="AV160" i="3"/>
  <c r="AR165" i="3"/>
  <c r="AV168" i="3"/>
  <c r="AW160" i="3"/>
  <c r="AS165" i="3"/>
  <c r="AV166" i="3"/>
  <c r="AW168" i="3"/>
  <c r="AT161" i="3"/>
  <c r="AS121" i="3"/>
  <c r="AR113" i="3"/>
  <c r="AW64" i="3"/>
  <c r="AU71" i="3"/>
  <c r="AU74" i="3"/>
  <c r="AV67" i="3"/>
  <c r="AT69" i="3"/>
  <c r="AT18" i="3"/>
  <c r="AU16" i="3"/>
  <c r="AU24" i="3"/>
  <c r="AR20" i="3"/>
  <c r="AV23" i="3"/>
  <c r="AV97" i="3"/>
  <c r="AT46" i="3"/>
  <c r="AT223" i="3"/>
  <c r="AT231" i="3"/>
  <c r="AT135" i="3"/>
  <c r="AT79" i="3"/>
  <c r="AT87" i="3"/>
  <c r="AR30" i="3"/>
  <c r="AW347" i="3"/>
  <c r="AV343" i="3"/>
  <c r="AT293" i="3"/>
  <c r="AV246" i="3"/>
  <c r="AR253" i="3"/>
  <c r="AV251" i="3"/>
  <c r="AU250" i="3"/>
  <c r="AR148" i="3"/>
  <c r="AR156" i="3"/>
  <c r="AS148" i="3"/>
  <c r="AW151" i="3"/>
  <c r="AS156" i="3"/>
  <c r="AW159" i="3"/>
  <c r="AT152" i="3"/>
  <c r="AU148" i="3"/>
  <c r="AU108" i="3"/>
  <c r="AT104" i="3"/>
  <c r="AT56" i="3"/>
  <c r="AU60" i="3"/>
  <c r="AR56" i="3"/>
  <c r="AV59" i="3"/>
  <c r="AV7" i="3"/>
  <c r="AT7" i="3"/>
  <c r="AU11" i="3"/>
  <c r="AR12" i="3"/>
  <c r="AV15" i="3"/>
  <c r="AT336" i="3"/>
  <c r="AV330" i="3"/>
  <c r="AV338" i="3"/>
  <c r="AU330" i="3"/>
  <c r="AS237" i="3"/>
  <c r="AT233" i="3"/>
  <c r="AW240" i="3"/>
  <c r="AR195" i="3"/>
  <c r="AS188" i="3"/>
  <c r="AW191" i="3"/>
  <c r="AU195" i="3"/>
  <c r="AR143" i="3"/>
  <c r="AT147" i="3"/>
  <c r="AU143" i="3"/>
  <c r="AW99" i="3"/>
  <c r="AV94" i="3"/>
  <c r="AR99" i="3"/>
  <c r="AT91" i="3"/>
  <c r="AT99" i="3"/>
  <c r="AS47" i="3"/>
  <c r="AT43" i="3"/>
  <c r="AT51" i="3"/>
  <c r="AU47" i="3"/>
  <c r="AR43" i="3"/>
  <c r="AV46" i="3"/>
  <c r="AV280" i="3"/>
  <c r="AT369" i="3"/>
  <c r="AS320" i="3"/>
  <c r="AR316" i="3"/>
  <c r="AR325" i="3"/>
  <c r="AT318" i="3"/>
  <c r="AS322" i="3"/>
  <c r="AT325" i="3"/>
  <c r="AU273" i="3"/>
  <c r="AT271" i="3"/>
  <c r="AV273" i="3"/>
  <c r="AR278" i="3"/>
  <c r="AS277" i="3"/>
  <c r="AS220" i="3"/>
  <c r="AU224" i="3"/>
  <c r="AR220" i="3"/>
  <c r="AV223" i="3"/>
  <c r="AR228" i="3"/>
  <c r="AV231" i="3"/>
  <c r="AR180" i="3"/>
  <c r="AW180" i="3"/>
  <c r="AT173" i="3"/>
  <c r="AT181" i="3"/>
  <c r="AU182" i="3"/>
  <c r="AR134" i="3"/>
  <c r="AS128" i="3"/>
  <c r="AT132" i="3"/>
  <c r="AU128" i="3"/>
  <c r="AR76" i="3"/>
  <c r="AS31" i="3"/>
  <c r="AS39" i="3"/>
  <c r="AT35" i="3"/>
  <c r="AU31" i="3"/>
  <c r="AV38" i="3"/>
  <c r="AT343" i="3"/>
  <c r="AS349" i="3"/>
  <c r="AS292" i="3"/>
  <c r="AW299" i="3"/>
  <c r="AT303" i="3"/>
  <c r="AW250" i="3"/>
  <c r="AS248" i="3"/>
  <c r="AU255" i="3"/>
  <c r="AT203" i="3"/>
  <c r="AT199" i="3"/>
  <c r="AT207" i="3"/>
  <c r="AR153" i="3"/>
  <c r="AS153" i="3"/>
  <c r="AW156" i="3"/>
  <c r="AT149" i="3"/>
  <c r="AT157" i="3"/>
  <c r="AU105" i="3"/>
  <c r="AR101" i="3"/>
  <c r="AV104" i="3"/>
  <c r="AR109" i="3"/>
  <c r="AW106" i="3"/>
  <c r="AS55" i="3"/>
  <c r="AS63" i="3"/>
  <c r="AT53" i="3"/>
  <c r="AT61" i="3"/>
  <c r="AR53" i="3"/>
  <c r="AS331" i="3"/>
  <c r="AW334" i="3"/>
  <c r="AS328" i="3"/>
  <c r="AU335" i="3"/>
  <c r="AU283" i="3"/>
  <c r="AT282" i="3"/>
  <c r="AT238" i="3"/>
  <c r="AR233" i="3"/>
  <c r="AV236" i="3"/>
  <c r="AV192" i="3"/>
  <c r="AR193" i="3"/>
  <c r="AW188" i="3"/>
  <c r="AS193" i="3"/>
  <c r="AV143" i="3"/>
  <c r="AT96" i="3"/>
  <c r="AU44" i="3"/>
  <c r="AR375" i="3"/>
  <c r="AW374" i="3"/>
  <c r="AR367" i="3"/>
  <c r="AS222" i="3"/>
  <c r="AS77" i="3"/>
  <c r="AR348" i="3"/>
  <c r="AW346" i="3"/>
  <c r="AV347" i="3"/>
  <c r="AW349" i="3"/>
  <c r="AR342" i="3"/>
  <c r="AR292" i="3"/>
  <c r="AT296" i="3"/>
  <c r="AW292" i="3"/>
  <c r="AT295" i="3"/>
  <c r="AR299" i="3"/>
  <c r="AR246" i="3"/>
  <c r="AS200" i="3"/>
  <c r="AW203" i="3"/>
  <c r="AR158" i="3"/>
  <c r="AS158" i="3"/>
  <c r="AU102" i="3"/>
  <c r="AU110" i="3"/>
  <c r="AV101" i="3"/>
  <c r="AT106" i="3"/>
  <c r="AU54" i="3"/>
  <c r="AU62" i="3"/>
  <c r="AV61" i="3"/>
  <c r="AS5" i="3"/>
  <c r="AT15" i="3"/>
  <c r="AT4" i="3"/>
  <c r="AT12" i="3"/>
  <c r="AU338" i="3"/>
  <c r="AT330" i="3"/>
  <c r="AW284" i="3"/>
  <c r="AS291" i="3"/>
  <c r="AT287" i="3"/>
  <c r="AS233" i="3"/>
  <c r="AT235" i="3"/>
  <c r="AU236" i="3"/>
  <c r="AV233" i="3"/>
  <c r="AW242" i="3"/>
  <c r="AT241" i="3"/>
  <c r="AU241" i="3"/>
  <c r="AV184" i="3"/>
  <c r="AS190" i="3"/>
  <c r="AT186" i="3"/>
  <c r="AU189" i="3"/>
  <c r="AS137" i="3"/>
  <c r="AW140" i="3"/>
  <c r="AS145" i="3"/>
  <c r="AT141" i="3"/>
  <c r="AU137" i="3"/>
  <c r="AU145" i="3"/>
  <c r="AU89" i="3"/>
  <c r="AV96" i="3"/>
  <c r="AT93" i="3"/>
  <c r="AS49" i="3"/>
  <c r="AT45" i="3"/>
  <c r="AU41" i="3"/>
  <c r="AU49" i="3"/>
  <c r="AV40" i="3"/>
  <c r="AR45" i="3"/>
  <c r="AV48" i="3"/>
  <c r="AW371" i="3"/>
  <c r="AR364" i="3"/>
  <c r="AT371" i="3"/>
  <c r="AS367" i="3"/>
  <c r="AP34" i="1" s="1"/>
  <c r="AT366" i="3"/>
  <c r="AR318" i="3"/>
  <c r="AW318" i="3"/>
  <c r="AS324" i="3"/>
  <c r="AW268" i="3"/>
  <c r="AW274" i="3"/>
  <c r="AS279" i="3"/>
  <c r="AS223" i="3"/>
  <c r="AU226" i="3"/>
  <c r="AV225" i="3"/>
  <c r="AR174" i="3"/>
  <c r="AR182" i="3"/>
  <c r="AW174" i="3"/>
  <c r="AW182" i="3"/>
  <c r="AU176" i="3"/>
  <c r="AR128" i="3"/>
  <c r="AW125" i="3"/>
  <c r="AT126" i="3"/>
  <c r="AU130" i="3"/>
  <c r="AT78" i="3"/>
  <c r="AT37" i="3"/>
  <c r="AU33" i="3"/>
  <c r="AS15" i="3"/>
  <c r="AU329" i="3"/>
  <c r="AW91" i="3"/>
  <c r="AS321" i="3"/>
  <c r="AS225" i="3"/>
  <c r="AU173" i="3"/>
  <c r="AU127" i="3"/>
  <c r="AV29" i="3"/>
  <c r="AV37" i="3"/>
  <c r="AU345" i="3"/>
  <c r="AV345" i="3"/>
  <c r="AR301" i="3"/>
  <c r="AW298" i="3"/>
  <c r="AT250" i="3"/>
  <c r="AT206" i="3"/>
  <c r="AW155" i="3"/>
  <c r="AU104" i="3"/>
  <c r="AV103" i="3"/>
  <c r="AT108" i="3"/>
  <c r="AT52" i="3"/>
  <c r="AS7" i="3"/>
  <c r="AV11" i="3"/>
  <c r="AS338" i="3"/>
  <c r="AS339" i="3"/>
  <c r="AS330" i="3"/>
  <c r="AW333" i="3"/>
  <c r="AT332" i="3"/>
  <c r="AR287" i="3"/>
  <c r="AW291" i="3"/>
  <c r="AV284" i="3"/>
  <c r="AW286" i="3"/>
  <c r="AW187" i="3"/>
  <c r="AW195" i="3"/>
  <c r="AS139" i="3"/>
  <c r="AS147" i="3"/>
  <c r="AR95" i="3"/>
  <c r="AR47" i="3"/>
  <c r="AT321" i="3"/>
  <c r="AS221" i="3"/>
  <c r="AS81" i="3"/>
  <c r="AS345" i="3"/>
  <c r="AW246" i="3"/>
  <c r="AW254" i="3"/>
  <c r="AR197" i="3"/>
  <c r="AR201" i="3"/>
  <c r="AU199" i="3"/>
  <c r="AU207" i="3"/>
  <c r="AR155" i="3"/>
  <c r="AV152" i="3"/>
  <c r="AR157" i="3"/>
  <c r="AS149" i="3"/>
  <c r="AV150" i="3"/>
  <c r="AW152" i="3"/>
  <c r="AS157" i="3"/>
  <c r="AU149" i="3"/>
  <c r="AU157" i="3"/>
  <c r="AS102" i="3"/>
  <c r="AW104" i="3"/>
  <c r="AS106" i="3"/>
  <c r="AT105" i="3"/>
  <c r="AU53" i="3"/>
  <c r="AU61" i="3"/>
  <c r="AV52" i="3"/>
  <c r="AR57" i="3"/>
  <c r="AV60" i="3"/>
  <c r="AT5" i="3"/>
  <c r="AU10" i="3"/>
  <c r="AU12" i="3"/>
  <c r="AR13" i="3"/>
  <c r="AV334" i="3"/>
  <c r="AT338" i="3"/>
  <c r="AT329" i="3"/>
  <c r="AR237" i="3"/>
  <c r="AW241" i="3"/>
  <c r="AS48" i="3"/>
  <c r="AW51" i="3"/>
  <c r="AR371" i="3"/>
  <c r="AT370" i="3"/>
  <c r="AS224" i="3"/>
  <c r="AW228" i="3"/>
  <c r="AT229" i="3"/>
  <c r="AT345" i="3"/>
  <c r="AR251" i="3"/>
  <c r="AT62" i="3"/>
  <c r="AR335" i="3"/>
  <c r="AR289" i="3"/>
  <c r="AV241" i="3"/>
  <c r="AR234" i="3"/>
  <c r="AV237" i="3"/>
  <c r="AR191" i="3"/>
  <c r="AO19" i="1" s="1"/>
  <c r="AS194" i="3"/>
  <c r="AT145" i="3"/>
  <c r="AU93" i="3"/>
  <c r="AT89" i="3"/>
  <c r="AS45" i="3"/>
  <c r="AR49" i="3"/>
  <c r="AW375" i="3"/>
  <c r="AT316" i="3"/>
  <c r="AT272" i="3"/>
  <c r="AT226" i="3"/>
  <c r="AW178" i="3"/>
  <c r="AS126" i="3"/>
  <c r="AS134" i="3"/>
  <c r="AV77" i="3"/>
  <c r="AR82" i="3"/>
  <c r="AS29" i="3"/>
  <c r="AS37" i="3"/>
  <c r="AS347" i="3"/>
  <c r="AS305" i="3"/>
  <c r="AV267" i="3"/>
  <c r="AS213" i="3"/>
  <c r="AW114" i="3"/>
  <c r="AV68" i="3"/>
  <c r="AU18" i="3"/>
  <c r="AU26" i="3"/>
  <c r="AU115" i="3"/>
  <c r="AW18" i="3"/>
  <c r="AW304" i="3"/>
  <c r="AR258" i="3"/>
  <c r="AR209" i="3"/>
  <c r="AU167" i="3"/>
  <c r="AW26" i="3"/>
  <c r="AW193" i="3"/>
  <c r="AU186" i="3"/>
  <c r="AT258" i="3"/>
  <c r="AT170" i="3"/>
  <c r="AU72" i="3"/>
  <c r="AW343" i="3"/>
  <c r="AW294" i="3"/>
  <c r="AV295" i="3"/>
  <c r="AR28" i="1" s="1"/>
  <c r="AS295" i="3"/>
  <c r="AV363" i="3"/>
  <c r="AS120" i="3"/>
  <c r="AT66" i="3"/>
  <c r="AS74" i="3"/>
  <c r="AU344" i="3"/>
  <c r="AU331" i="3"/>
  <c r="AW282" i="3"/>
  <c r="AS27" i="1" s="1"/>
  <c r="AU289" i="3"/>
  <c r="AR353" i="3"/>
  <c r="AR266" i="3"/>
  <c r="AU256" i="3"/>
  <c r="AU266" i="3"/>
  <c r="AT219" i="3"/>
  <c r="AW219" i="3"/>
  <c r="AV118" i="3"/>
  <c r="AV346" i="3"/>
  <c r="AW248" i="3"/>
  <c r="AV252" i="3"/>
  <c r="AS247" i="3"/>
  <c r="AW196" i="3"/>
  <c r="AT204" i="3"/>
  <c r="AR150" i="3"/>
  <c r="AW54" i="3"/>
  <c r="AS8" i="1" s="1"/>
  <c r="AV239" i="3"/>
  <c r="AW68" i="3"/>
  <c r="AU27" i="3"/>
  <c r="AW342" i="3"/>
  <c r="AW293" i="3"/>
  <c r="AV339" i="3"/>
  <c r="AR310" i="3"/>
  <c r="AU295" i="3"/>
  <c r="AV331" i="3"/>
  <c r="AT58" i="3"/>
  <c r="AS204" i="3"/>
  <c r="AT259" i="3"/>
  <c r="AU264" i="3"/>
  <c r="AW208" i="3"/>
  <c r="AV114" i="3"/>
  <c r="AR119" i="3"/>
  <c r="AS16" i="3"/>
  <c r="AU19" i="3"/>
  <c r="AR250" i="3"/>
  <c r="AV200" i="3"/>
  <c r="AW204" i="3"/>
  <c r="AR159" i="3"/>
  <c r="AW154" i="3"/>
  <c r="AS57" i="3"/>
  <c r="AU55" i="3"/>
  <c r="AU63" i="3"/>
  <c r="AR15" i="3"/>
  <c r="AU88" i="3"/>
  <c r="AV95" i="3"/>
  <c r="AV344" i="3"/>
  <c r="AS319" i="3"/>
  <c r="AT269" i="3"/>
  <c r="AW277" i="3"/>
  <c r="AW76" i="3"/>
  <c r="AR29" i="3"/>
  <c r="AR37" i="3"/>
  <c r="AT213" i="3"/>
  <c r="AV289" i="3"/>
  <c r="AR145" i="3"/>
  <c r="AW356" i="3"/>
  <c r="AV119" i="3"/>
  <c r="AR347" i="3"/>
  <c r="AV219" i="3"/>
  <c r="AV312" i="3"/>
  <c r="AU239" i="3"/>
  <c r="AR354" i="3"/>
  <c r="AT356" i="3"/>
  <c r="AU356" i="3"/>
  <c r="AW362" i="3"/>
  <c r="AR315" i="3"/>
  <c r="AR265" i="3"/>
  <c r="AW263" i="3"/>
  <c r="AU267" i="3"/>
  <c r="AW165" i="3"/>
  <c r="AS170" i="3"/>
  <c r="AW113" i="3"/>
  <c r="AU116" i="3"/>
  <c r="AT122" i="3"/>
  <c r="AT115" i="3"/>
  <c r="AU69" i="3"/>
  <c r="AU68" i="3"/>
  <c r="AU73" i="3"/>
  <c r="AR65" i="3"/>
  <c r="AT74" i="3"/>
  <c r="AT20" i="3"/>
  <c r="AW17" i="3"/>
  <c r="AW25" i="3"/>
  <c r="AU21" i="3"/>
  <c r="AV20" i="3"/>
  <c r="AT340" i="3"/>
  <c r="AW345" i="3"/>
  <c r="AV341" i="3"/>
  <c r="AR297" i="3"/>
  <c r="AR247" i="3"/>
  <c r="AS255" i="3"/>
  <c r="AU247" i="3"/>
  <c r="AR207" i="3"/>
  <c r="AW198" i="3"/>
  <c r="AU203" i="3"/>
  <c r="AW148" i="3"/>
  <c r="AT153" i="3"/>
  <c r="AU153" i="3"/>
  <c r="AW108" i="3"/>
  <c r="AU101" i="3"/>
  <c r="AU109" i="3"/>
  <c r="AR105" i="3"/>
  <c r="AS59" i="3"/>
  <c r="AT57" i="3"/>
  <c r="AU57" i="3"/>
  <c r="AV56" i="3"/>
  <c r="AT14" i="3"/>
  <c r="AR332" i="3"/>
  <c r="AR331" i="3"/>
  <c r="AT337" i="3"/>
  <c r="AW329" i="3"/>
  <c r="AR291" i="3"/>
  <c r="AR283" i="3"/>
  <c r="AV286" i="3"/>
  <c r="AT280" i="3"/>
  <c r="AW237" i="3"/>
  <c r="AT232" i="3"/>
  <c r="AT240" i="3"/>
  <c r="AW192" i="3"/>
  <c r="AW137" i="3"/>
  <c r="AS15" i="1" s="1"/>
  <c r="AT142" i="3"/>
  <c r="AU142" i="3"/>
  <c r="AW45" i="3"/>
  <c r="AR42" i="3"/>
  <c r="AV45" i="3"/>
  <c r="AT373" i="3"/>
  <c r="AW364" i="3"/>
  <c r="AU373" i="3"/>
  <c r="AW316" i="3"/>
  <c r="AT322" i="3"/>
  <c r="AT276" i="3"/>
  <c r="AT220" i="3"/>
  <c r="AT228" i="3"/>
  <c r="AU228" i="3"/>
  <c r="AU178" i="3"/>
  <c r="AW135" i="3"/>
  <c r="AT124" i="3"/>
  <c r="AU124" i="3"/>
  <c r="AU132" i="3"/>
  <c r="AV79" i="3"/>
  <c r="AV87" i="3"/>
  <c r="AT80" i="3"/>
  <c r="AU35" i="3"/>
  <c r="AR31" i="3"/>
  <c r="AR39" i="3"/>
  <c r="AU122" i="3"/>
  <c r="AT196" i="3"/>
  <c r="AT248" i="3"/>
  <c r="AV354" i="3"/>
  <c r="AV167" i="3"/>
  <c r="AT353" i="3"/>
  <c r="AV361" i="3"/>
  <c r="AR313" i="3"/>
  <c r="AT310" i="3"/>
  <c r="AS314" i="3"/>
  <c r="AV306" i="3"/>
  <c r="AR311" i="3"/>
  <c r="AS265" i="3"/>
  <c r="AT256" i="3"/>
  <c r="AV212" i="3"/>
  <c r="AV170" i="3"/>
  <c r="AW162" i="3"/>
  <c r="AW170" i="3"/>
  <c r="AT167" i="3"/>
  <c r="AU113" i="3"/>
  <c r="AU121" i="3"/>
  <c r="AV121" i="3"/>
  <c r="AT112" i="3"/>
  <c r="AT120" i="3"/>
  <c r="AS68" i="3"/>
  <c r="AT71" i="3"/>
  <c r="AS27" i="3"/>
  <c r="AT26" i="3"/>
  <c r="AV17" i="3"/>
  <c r="AV25" i="3"/>
  <c r="AU304" i="3"/>
  <c r="AQ29" i="1" s="1"/>
  <c r="AR343" i="3"/>
  <c r="AT347" i="3"/>
  <c r="AU292" i="3"/>
  <c r="AR302" i="3"/>
  <c r="AV254" i="3"/>
  <c r="AW247" i="3"/>
  <c r="AT252" i="3"/>
  <c r="AU244" i="3"/>
  <c r="AU200" i="3"/>
  <c r="AV153" i="3"/>
  <c r="AW153" i="3"/>
  <c r="AU150" i="3"/>
  <c r="AU158" i="3"/>
  <c r="AW101" i="3"/>
  <c r="AR102" i="3"/>
  <c r="AT54" i="3"/>
  <c r="AV53" i="3"/>
  <c r="AW339" i="3"/>
  <c r="AU339" i="3"/>
  <c r="AT237" i="3"/>
  <c r="AU238" i="3"/>
  <c r="AR235" i="3"/>
  <c r="AW185" i="3"/>
  <c r="AU185" i="3"/>
  <c r="AQ19" i="1" s="1"/>
  <c r="AW189" i="3"/>
  <c r="AU191" i="3"/>
  <c r="AV142" i="3"/>
  <c r="AW142" i="3"/>
  <c r="AU139" i="3"/>
  <c r="AU95" i="3"/>
  <c r="AR91" i="3"/>
  <c r="AT95" i="3"/>
  <c r="AW50" i="3"/>
  <c r="AU43" i="3"/>
  <c r="AV372" i="3"/>
  <c r="AW373" i="3"/>
  <c r="AR366" i="3"/>
  <c r="AU370" i="3"/>
  <c r="AV325" i="3"/>
  <c r="AW321" i="3"/>
  <c r="AR275" i="3"/>
  <c r="AT225" i="3"/>
  <c r="AV224" i="3"/>
  <c r="AR181" i="3"/>
  <c r="AW176" i="3"/>
  <c r="AU183" i="3"/>
  <c r="AV128" i="3"/>
  <c r="AW132" i="3"/>
  <c r="AU85" i="3"/>
  <c r="AW31" i="3"/>
  <c r="AW39" i="3"/>
  <c r="AV31" i="3"/>
  <c r="AV39" i="3"/>
  <c r="AU252" i="3"/>
  <c r="AS258" i="3"/>
  <c r="AV18" i="3"/>
  <c r="AS335" i="3"/>
  <c r="AT305" i="3"/>
  <c r="AV314" i="3"/>
  <c r="AR356" i="3"/>
  <c r="AW355" i="3"/>
  <c r="AT307" i="3"/>
  <c r="AW314" i="3"/>
  <c r="AT314" i="3"/>
  <c r="AV311" i="3"/>
  <c r="AV266" i="3"/>
  <c r="AU260" i="3"/>
  <c r="AT267" i="3"/>
  <c r="AV208" i="3"/>
  <c r="AW215" i="3"/>
  <c r="AU164" i="3"/>
  <c r="AS113" i="3"/>
  <c r="AR115" i="3"/>
  <c r="AW71" i="3"/>
  <c r="AR67" i="3"/>
  <c r="AS24" i="3"/>
  <c r="AR27" i="3"/>
  <c r="AR346" i="3"/>
  <c r="AR340" i="3"/>
  <c r="AR295" i="3"/>
  <c r="AW295" i="3"/>
  <c r="AR255" i="3"/>
  <c r="AT249" i="3"/>
  <c r="AW200" i="3"/>
  <c r="AU205" i="3"/>
  <c r="AV158" i="3"/>
  <c r="AT155" i="3"/>
  <c r="AR107" i="3"/>
  <c r="AS61" i="3"/>
  <c r="AT59" i="3"/>
  <c r="AU59" i="3"/>
  <c r="AR63" i="3"/>
  <c r="AT9" i="3"/>
  <c r="AR11" i="3"/>
  <c r="AR376" i="3"/>
  <c r="AW338" i="3"/>
  <c r="AT339" i="3"/>
  <c r="AW331" i="3"/>
  <c r="AR285" i="3"/>
  <c r="AW289" i="3"/>
  <c r="AT285" i="3"/>
  <c r="AW239" i="3"/>
  <c r="AT242" i="3"/>
  <c r="AU240" i="3"/>
  <c r="AW186" i="3"/>
  <c r="AW139" i="3"/>
  <c r="AU92" i="3"/>
  <c r="AT92" i="3"/>
  <c r="AT48" i="3"/>
  <c r="AU40" i="3"/>
  <c r="AV47" i="3"/>
  <c r="AU376" i="3"/>
  <c r="AW370" i="3"/>
  <c r="AT320" i="3"/>
  <c r="AT319" i="3"/>
  <c r="AT324" i="3"/>
  <c r="AS269" i="3"/>
  <c r="AW273" i="3"/>
  <c r="AW224" i="3"/>
  <c r="AT230" i="3"/>
  <c r="AW181" i="3"/>
  <c r="AU172" i="3"/>
  <c r="AU180" i="3"/>
  <c r="AV131" i="3"/>
  <c r="AW129" i="3"/>
  <c r="AU134" i="3"/>
  <c r="AS83" i="3"/>
  <c r="AR78" i="3"/>
  <c r="AV81" i="3"/>
  <c r="AR86" i="3"/>
  <c r="AS33" i="3"/>
  <c r="AU37" i="3"/>
  <c r="AT110" i="3"/>
  <c r="AV313" i="3"/>
  <c r="AT312" i="3"/>
  <c r="AR261" i="3"/>
  <c r="AS267" i="3"/>
  <c r="AW209" i="3"/>
  <c r="AU209" i="3"/>
  <c r="AR218" i="3"/>
  <c r="AU161" i="3"/>
  <c r="AU169" i="3"/>
  <c r="AV115" i="3"/>
  <c r="AS73" i="3"/>
  <c r="AV75" i="3"/>
  <c r="AT16" i="3"/>
  <c r="AV27" i="3"/>
  <c r="AR351" i="3"/>
  <c r="AV340" i="3"/>
  <c r="AT349" i="3"/>
  <c r="AU294" i="3"/>
  <c r="AU246" i="3"/>
  <c r="AU202" i="3"/>
  <c r="AU152" i="3"/>
  <c r="AU100" i="3"/>
  <c r="AW61" i="3"/>
  <c r="AU56" i="3"/>
  <c r="AR52" i="3"/>
  <c r="AV55" i="3"/>
  <c r="AV63" i="3"/>
  <c r="AR8" i="3"/>
  <c r="AU15" i="3"/>
  <c r="AR334" i="3"/>
  <c r="AU332" i="3"/>
  <c r="AU232" i="3"/>
  <c r="AT195" i="3"/>
  <c r="AU193" i="3"/>
  <c r="AU141" i="3"/>
  <c r="AU97" i="3"/>
  <c r="AU45" i="3"/>
  <c r="AT368" i="3"/>
  <c r="AT372" i="3"/>
  <c r="AU327" i="3"/>
  <c r="AW227" i="3"/>
  <c r="AW126" i="3"/>
  <c r="AU81" i="3"/>
  <c r="AU87" i="3"/>
  <c r="AR83" i="3"/>
  <c r="AR38" i="3"/>
  <c r="AT192" i="3"/>
  <c r="AS146" i="3"/>
  <c r="AU138" i="3"/>
  <c r="AU146" i="3"/>
  <c r="AT42" i="3"/>
  <c r="AT50" i="3"/>
  <c r="AR46" i="3"/>
  <c r="AR274" i="3"/>
  <c r="AS172" i="3"/>
  <c r="AT172" i="3"/>
  <c r="AU174" i="3"/>
  <c r="AW131" i="3"/>
  <c r="AU84" i="3"/>
  <c r="AV83" i="3"/>
  <c r="AT76" i="3"/>
  <c r="AT84" i="3"/>
  <c r="AU39" i="3"/>
  <c r="AR35" i="3"/>
  <c r="AS171" i="3"/>
  <c r="AS203" i="3"/>
  <c r="AR355" i="3"/>
  <c r="AW354" i="3"/>
  <c r="AR363" i="3"/>
  <c r="AW363" i="3"/>
  <c r="AT360" i="3"/>
  <c r="AT306" i="3"/>
  <c r="AT313" i="3"/>
  <c r="AS261" i="3"/>
  <c r="AW267" i="3"/>
  <c r="AW211" i="3"/>
  <c r="AV215" i="3"/>
  <c r="AS163" i="3"/>
  <c r="AW166" i="3"/>
  <c r="AU117" i="3"/>
  <c r="AS23" i="3"/>
  <c r="AR26" i="3"/>
  <c r="AT341" i="3"/>
  <c r="AR345" i="3"/>
  <c r="AU341" i="3"/>
  <c r="AV342" i="3"/>
  <c r="AR298" i="3"/>
  <c r="AW303" i="3"/>
  <c r="AR203" i="3"/>
  <c r="AW207" i="3"/>
  <c r="AV149" i="3"/>
  <c r="AR154" i="3"/>
  <c r="AW149" i="3"/>
  <c r="AS154" i="3"/>
  <c r="AW157" i="3"/>
  <c r="AS60" i="3"/>
  <c r="AV57" i="3"/>
  <c r="AR62" i="3"/>
  <c r="AU7" i="3"/>
  <c r="AV13" i="3"/>
  <c r="AR339" i="3"/>
  <c r="AU234" i="3"/>
  <c r="AR239" i="3"/>
  <c r="AT184" i="3"/>
  <c r="AV146" i="3"/>
  <c r="AS51" i="3"/>
  <c r="AW325" i="3"/>
  <c r="AW271" i="3"/>
  <c r="AW272" i="3"/>
  <c r="AU270" i="3"/>
  <c r="AR225" i="3"/>
  <c r="AV172" i="3"/>
  <c r="AV180" i="3"/>
  <c r="AW172" i="3"/>
  <c r="AT177" i="3"/>
  <c r="AU133" i="3"/>
  <c r="AW84" i="3"/>
  <c r="AR77" i="3"/>
  <c r="AV80" i="3"/>
  <c r="AR85" i="3"/>
  <c r="AT28" i="3"/>
  <c r="AU36" i="3"/>
  <c r="AV35" i="3"/>
  <c r="AS377" i="3"/>
  <c r="AT377" i="3"/>
  <c r="A38" i="1"/>
  <c r="BB37" i="1"/>
  <c r="A10" i="1"/>
  <c r="BB9" i="1"/>
  <c r="AR377" i="3"/>
  <c r="AU377" i="3"/>
  <c r="AV377" i="3"/>
  <c r="A379" i="3"/>
  <c r="B380" i="3"/>
  <c r="BD378" i="3"/>
  <c r="AW377" i="3"/>
  <c r="A379" i="6"/>
  <c r="A216" i="6"/>
  <c r="AW14" i="3"/>
  <c r="AW6" i="3"/>
  <c r="AU6" i="3"/>
  <c r="AW4" i="3"/>
  <c r="AW9" i="3"/>
  <c r="AR7" i="3"/>
  <c r="AV12" i="3"/>
  <c r="AW8" i="3"/>
  <c r="AU8" i="3"/>
  <c r="AU9" i="3"/>
  <c r="AR5" i="3"/>
  <c r="AS4" i="3"/>
  <c r="AW12" i="3"/>
  <c r="AV14" i="3"/>
  <c r="AV4" i="3"/>
  <c r="AQ10" i="1" l="1"/>
  <c r="AS19" i="1"/>
  <c r="AQ32" i="1"/>
  <c r="AR18" i="1"/>
  <c r="AP26" i="1"/>
  <c r="AQ11" i="1"/>
  <c r="AQ25" i="1"/>
  <c r="AQ14" i="1"/>
  <c r="AR31" i="1"/>
  <c r="AO20" i="1"/>
  <c r="AS24" i="1"/>
  <c r="AQ20" i="1"/>
  <c r="AS12" i="1"/>
  <c r="AR10" i="1"/>
  <c r="AR6" i="1"/>
  <c r="AS22" i="1"/>
  <c r="AQ23" i="1"/>
  <c r="AR21" i="1"/>
  <c r="AQ13" i="1"/>
  <c r="AR33" i="1"/>
  <c r="AR23" i="1"/>
  <c r="AR25" i="1"/>
  <c r="AR14" i="1"/>
  <c r="AR32" i="1"/>
  <c r="AO7" i="1"/>
  <c r="AS29" i="1"/>
  <c r="AP14" i="1"/>
  <c r="AR12" i="1"/>
  <c r="AP17" i="1"/>
  <c r="AS6" i="1"/>
  <c r="AS23" i="1"/>
  <c r="AO14" i="1"/>
  <c r="AS32" i="1"/>
  <c r="AQ4" i="1"/>
  <c r="AO26" i="1"/>
  <c r="AQ8" i="1"/>
  <c r="AR29" i="1"/>
  <c r="AR11" i="1"/>
  <c r="AS31" i="1"/>
  <c r="AP10" i="1"/>
  <c r="AQ6" i="1"/>
  <c r="AQ33" i="1"/>
  <c r="AR24" i="1"/>
  <c r="AS33" i="1"/>
  <c r="AS30" i="1"/>
  <c r="AS14" i="1"/>
  <c r="AQ15" i="1"/>
  <c r="AR19" i="1"/>
  <c r="AR30" i="1"/>
  <c r="AQ31" i="1"/>
  <c r="AQ21" i="1"/>
  <c r="AQ30" i="1"/>
  <c r="AQ9" i="1"/>
  <c r="AO33" i="1"/>
  <c r="AR7" i="1"/>
  <c r="AQ24" i="1"/>
  <c r="AS16" i="1"/>
  <c r="AP6" i="1"/>
  <c r="AR16" i="1"/>
  <c r="AR4" i="1"/>
  <c r="AS18" i="1"/>
  <c r="AO11" i="1"/>
  <c r="AS34" i="1"/>
  <c r="AS13" i="1"/>
  <c r="AS11" i="1"/>
  <c r="AQ17" i="1"/>
  <c r="AQ18" i="1"/>
  <c r="AS10" i="1"/>
  <c r="AS28" i="1"/>
  <c r="AQ7" i="1"/>
  <c r="AS21" i="1"/>
  <c r="AO34" i="1"/>
  <c r="AS17" i="1"/>
  <c r="AO25" i="1"/>
  <c r="AR15" i="1"/>
  <c r="AP11" i="1"/>
  <c r="AP12" i="1"/>
  <c r="AO31" i="1"/>
  <c r="AS20" i="1"/>
  <c r="AR8" i="1"/>
  <c r="AS26" i="1"/>
  <c r="AP15" i="1"/>
  <c r="AO24" i="1"/>
  <c r="AO23" i="1"/>
  <c r="AO12" i="1"/>
  <c r="AQ16" i="1"/>
  <c r="AS9" i="1"/>
  <c r="AR5" i="1"/>
  <c r="AR9" i="1"/>
  <c r="AQ27" i="1"/>
  <c r="AR34" i="1"/>
  <c r="AS25" i="1"/>
  <c r="AQ26" i="1"/>
  <c r="AP9" i="1"/>
  <c r="AQ12" i="1"/>
  <c r="AQ28" i="1"/>
  <c r="AO6" i="1"/>
  <c r="AP29" i="1"/>
  <c r="AO18" i="1"/>
  <c r="AQ5" i="1"/>
  <c r="AR17" i="1"/>
  <c r="AQ22" i="1"/>
  <c r="AR22" i="1"/>
  <c r="AS4" i="1"/>
  <c r="AR27" i="1"/>
  <c r="AO29" i="1"/>
  <c r="AR20" i="1"/>
  <c r="AP27" i="1"/>
  <c r="AO15" i="1"/>
  <c r="AP33" i="1"/>
  <c r="AS7" i="1"/>
  <c r="AS5" i="1"/>
  <c r="AO21" i="1"/>
  <c r="AO27" i="1"/>
  <c r="AO22" i="1"/>
  <c r="AP19" i="1"/>
  <c r="AR13" i="1"/>
  <c r="AR26" i="1"/>
  <c r="AQ34" i="1"/>
  <c r="AO4" i="1"/>
  <c r="AP24" i="1"/>
  <c r="AP5" i="1"/>
  <c r="AO28" i="1"/>
  <c r="AP31" i="1"/>
  <c r="AP16" i="1"/>
  <c r="AP13" i="1"/>
  <c r="AO32" i="1"/>
  <c r="AP22" i="1"/>
  <c r="AP25" i="1"/>
  <c r="AP32" i="1"/>
  <c r="AO17" i="1"/>
  <c r="AP28" i="1"/>
  <c r="AP30" i="1"/>
  <c r="AO10" i="1"/>
  <c r="AO16" i="1"/>
  <c r="AO5" i="1"/>
  <c r="AO30" i="1"/>
  <c r="AP7" i="1"/>
  <c r="AP20" i="1"/>
  <c r="AP4" i="1"/>
  <c r="AP18" i="1"/>
  <c r="AP21" i="1"/>
  <c r="AO8" i="1"/>
  <c r="AO9" i="1"/>
  <c r="AO13" i="1"/>
  <c r="AP8" i="1"/>
  <c r="AP23" i="1"/>
  <c r="AS378" i="3"/>
  <c r="AV378" i="3"/>
  <c r="AT378" i="3"/>
  <c r="BB38" i="1"/>
  <c r="BB10" i="1"/>
  <c r="A11" i="1"/>
  <c r="AU378" i="3"/>
  <c r="A380" i="3"/>
  <c r="B381" i="3"/>
  <c r="BD379" i="3"/>
  <c r="AW378" i="3"/>
  <c r="AR378" i="3"/>
  <c r="A380" i="6"/>
  <c r="A217" i="6"/>
  <c r="AV379" i="3" l="1"/>
  <c r="AR379" i="3"/>
  <c r="BB11" i="1"/>
  <c r="A12" i="1"/>
  <c r="AW379" i="3"/>
  <c r="AU379" i="3"/>
  <c r="A381" i="3"/>
  <c r="B382" i="3"/>
  <c r="AT379" i="3"/>
  <c r="BD380" i="3"/>
  <c r="AS379" i="3"/>
  <c r="A381" i="6"/>
  <c r="A218" i="6"/>
  <c r="AR380" i="3" l="1"/>
  <c r="AV380" i="3"/>
  <c r="AT380" i="3"/>
  <c r="AW380" i="3"/>
  <c r="A13" i="1"/>
  <c r="BB12" i="1"/>
  <c r="AU380" i="3"/>
  <c r="A382" i="3"/>
  <c r="B383" i="3"/>
  <c r="BD381" i="3"/>
  <c r="AV381" i="3"/>
  <c r="AS380" i="3"/>
  <c r="A382" i="6"/>
  <c r="A219" i="6"/>
  <c r="AW381" i="3" l="1"/>
  <c r="A14" i="1"/>
  <c r="BB13" i="1"/>
  <c r="AS381" i="3"/>
  <c r="AU381" i="3"/>
  <c r="A383" i="3"/>
  <c r="B384" i="3"/>
  <c r="AR381" i="3"/>
  <c r="BD382" i="3"/>
  <c r="AT381" i="3"/>
  <c r="A383" i="6"/>
  <c r="A220" i="6"/>
  <c r="AV382" i="3" l="1"/>
  <c r="BB14" i="1"/>
  <c r="A15" i="1"/>
  <c r="AW382" i="3"/>
  <c r="AU382" i="3"/>
  <c r="AT382" i="3"/>
  <c r="AR382" i="3"/>
  <c r="A384" i="3"/>
  <c r="B385" i="3"/>
  <c r="BD383" i="3"/>
  <c r="AV383" i="3"/>
  <c r="AS382" i="3"/>
  <c r="A384" i="6"/>
  <c r="A221" i="6"/>
  <c r="AT383" i="3" l="1"/>
  <c r="AR383" i="3"/>
  <c r="AU383" i="3"/>
  <c r="A16" i="1"/>
  <c r="BB15" i="1"/>
  <c r="A385" i="3"/>
  <c r="B386" i="3"/>
  <c r="BD384" i="3"/>
  <c r="AS383" i="3"/>
  <c r="AW383" i="3"/>
  <c r="A385" i="6"/>
  <c r="A222" i="6"/>
  <c r="AV384" i="3" l="1"/>
  <c r="AW384" i="3"/>
  <c r="AT384" i="3"/>
  <c r="AS384" i="3"/>
  <c r="BB16" i="1"/>
  <c r="A17" i="1"/>
  <c r="AU384" i="3"/>
  <c r="A386" i="3"/>
  <c r="B387" i="3"/>
  <c r="AR384" i="3"/>
  <c r="BD385" i="3"/>
  <c r="AS385" i="3"/>
  <c r="AV385" i="3"/>
  <c r="A386" i="6"/>
  <c r="A223" i="6"/>
  <c r="AT385" i="3" l="1"/>
  <c r="AW385" i="3"/>
  <c r="A18" i="1"/>
  <c r="BB17" i="1"/>
  <c r="AU385" i="3"/>
  <c r="AR385" i="3"/>
  <c r="B388" i="3"/>
  <c r="A387" i="3"/>
  <c r="AT386" i="3"/>
  <c r="BD386" i="3"/>
  <c r="AV386" i="3"/>
  <c r="A387" i="6"/>
  <c r="A224" i="6"/>
  <c r="AU386" i="3" l="1"/>
  <c r="AQ35" i="1" s="1"/>
  <c r="AW386" i="3"/>
  <c r="BB18" i="1"/>
  <c r="A19" i="1"/>
  <c r="AR386" i="3"/>
  <c r="AV387" i="3"/>
  <c r="AR35" i="1" s="1"/>
  <c r="BD387" i="3"/>
  <c r="AU387" i="3"/>
  <c r="AT387" i="3"/>
  <c r="B389" i="3"/>
  <c r="A388" i="3"/>
  <c r="AS386" i="3"/>
  <c r="A388" i="6"/>
  <c r="A225" i="6"/>
  <c r="AS35" i="1" l="1"/>
  <c r="AP35" i="1"/>
  <c r="AW387" i="3"/>
  <c r="AO35" i="1"/>
  <c r="AR387" i="3"/>
  <c r="BB19" i="1"/>
  <c r="A20" i="1"/>
  <c r="AS387" i="3"/>
  <c r="BD388" i="3"/>
  <c r="B390" i="3"/>
  <c r="A389" i="3"/>
  <c r="A389" i="6"/>
  <c r="A226" i="6"/>
  <c r="AV388" i="3" l="1"/>
  <c r="AW388" i="3"/>
  <c r="AU388" i="3"/>
  <c r="A21" i="1"/>
  <c r="BB20" i="1"/>
  <c r="AS388" i="3"/>
  <c r="AV389" i="3"/>
  <c r="BD389" i="3"/>
  <c r="AT388" i="3"/>
  <c r="B391" i="3"/>
  <c r="A390" i="3"/>
  <c r="AR388" i="3"/>
  <c r="A390" i="6"/>
  <c r="A227" i="6"/>
  <c r="AU389" i="3" l="1"/>
  <c r="AW389" i="3"/>
  <c r="A22" i="1"/>
  <c r="BB21" i="1"/>
  <c r="AS389" i="3"/>
  <c r="B392" i="3"/>
  <c r="A391" i="3"/>
  <c r="AW390" i="3"/>
  <c r="BD390" i="3"/>
  <c r="AT389" i="3"/>
  <c r="AR389" i="3"/>
  <c r="A391" i="6"/>
  <c r="A228" i="6"/>
  <c r="AT390" i="3" l="1"/>
  <c r="AU390" i="3"/>
  <c r="BB22" i="1"/>
  <c r="A23" i="1"/>
  <c r="AR390" i="3"/>
  <c r="AV391" i="3"/>
  <c r="BD391" i="3"/>
  <c r="AU391" i="3"/>
  <c r="AV390" i="3"/>
  <c r="B393" i="3"/>
  <c r="A392" i="3"/>
  <c r="AS390" i="3"/>
  <c r="A392" i="6"/>
  <c r="A229" i="6"/>
  <c r="A24" i="1" l="1"/>
  <c r="BB23" i="1"/>
  <c r="AS391" i="3"/>
  <c r="AW391" i="3"/>
  <c r="BD392" i="3"/>
  <c r="B394" i="3"/>
  <c r="A393" i="3"/>
  <c r="AT391" i="3"/>
  <c r="AR391" i="3"/>
  <c r="A393" i="6"/>
  <c r="A230" i="6"/>
  <c r="AW392" i="3" l="1"/>
  <c r="AU392" i="3"/>
  <c r="A25" i="1"/>
  <c r="BB24" i="1"/>
  <c r="AS392" i="3"/>
  <c r="AV393" i="3"/>
  <c r="BD393" i="3"/>
  <c r="AU393" i="3"/>
  <c r="B395" i="3"/>
  <c r="A394" i="3"/>
  <c r="AT392" i="3"/>
  <c r="AR392" i="3"/>
  <c r="AV392" i="3"/>
  <c r="A394" i="6"/>
  <c r="A231" i="6"/>
  <c r="AW393" i="3" l="1"/>
  <c r="A26" i="1"/>
  <c r="BB25" i="1"/>
  <c r="AS393" i="3"/>
  <c r="BD394" i="3"/>
  <c r="AW394" i="3"/>
  <c r="A395" i="3"/>
  <c r="B396" i="3"/>
  <c r="AT393" i="3"/>
  <c r="AR393" i="3"/>
  <c r="A395" i="6"/>
  <c r="A232" i="6"/>
  <c r="AT394" i="3" l="1"/>
  <c r="AS394" i="3"/>
  <c r="AV394" i="3"/>
  <c r="BB26" i="1"/>
  <c r="A27" i="1"/>
  <c r="AR394" i="3"/>
  <c r="B397" i="3"/>
  <c r="A396" i="3"/>
  <c r="BD395" i="3"/>
  <c r="AU394" i="3"/>
  <c r="A396" i="6"/>
  <c r="A233" i="6"/>
  <c r="AS395" i="3" l="1"/>
  <c r="AW395" i="3"/>
  <c r="A28" i="1"/>
  <c r="BB27" i="1"/>
  <c r="AU395" i="3"/>
  <c r="AV395" i="3"/>
  <c r="AT395" i="3"/>
  <c r="BD396" i="3"/>
  <c r="A397" i="3"/>
  <c r="B398" i="3"/>
  <c r="AR395" i="3"/>
  <c r="A397" i="6"/>
  <c r="A234" i="6"/>
  <c r="AS396" i="3" l="1"/>
  <c r="AR396" i="3"/>
  <c r="BB28" i="1"/>
  <c r="A29" i="1"/>
  <c r="AV396" i="3"/>
  <c r="AT396" i="3"/>
  <c r="AU396" i="3"/>
  <c r="AW396" i="3"/>
  <c r="A398" i="3"/>
  <c r="B399" i="3"/>
  <c r="BD397" i="3"/>
  <c r="A398" i="6"/>
  <c r="A235" i="6"/>
  <c r="AS397" i="3" l="1"/>
  <c r="AV397" i="3"/>
  <c r="AU397" i="3"/>
  <c r="AR397" i="3"/>
  <c r="AW397" i="3"/>
  <c r="A30" i="1"/>
  <c r="BB29" i="1"/>
  <c r="AT397" i="3"/>
  <c r="A399" i="3"/>
  <c r="B400" i="3"/>
  <c r="BD398" i="3"/>
  <c r="AR398" i="3"/>
  <c r="AW398" i="3"/>
  <c r="A399" i="6"/>
  <c r="A236" i="6"/>
  <c r="AS398" i="3" l="1"/>
  <c r="BB30" i="1"/>
  <c r="A31" i="1"/>
  <c r="AT398" i="3"/>
  <c r="AU398" i="3"/>
  <c r="AV398" i="3"/>
  <c r="B401" i="3"/>
  <c r="A400" i="3"/>
  <c r="BD399" i="3"/>
  <c r="A400" i="6"/>
  <c r="A237" i="6"/>
  <c r="AR36" i="1" l="1"/>
  <c r="AQ36" i="1"/>
  <c r="AR399" i="3"/>
  <c r="AO36" i="1" s="1"/>
  <c r="AW399" i="3"/>
  <c r="AS36" i="1" s="1"/>
  <c r="AT399" i="3"/>
  <c r="AU399" i="3"/>
  <c r="AV399" i="3"/>
  <c r="AS399" i="3"/>
  <c r="AP36" i="1" s="1"/>
  <c r="A32" i="1"/>
  <c r="BB31" i="1"/>
  <c r="BD400" i="3"/>
  <c r="AR400" i="3"/>
  <c r="B402" i="3"/>
  <c r="A401" i="3"/>
  <c r="A401" i="6"/>
  <c r="A238" i="6"/>
  <c r="AT400" i="3" l="1"/>
  <c r="AS400" i="3"/>
  <c r="A33" i="1"/>
  <c r="BB32" i="1"/>
  <c r="B403" i="3"/>
  <c r="A402" i="3"/>
  <c r="AU400" i="3"/>
  <c r="AV400" i="3"/>
  <c r="BD401" i="3"/>
  <c r="AW400" i="3"/>
  <c r="A402" i="6"/>
  <c r="A239" i="6"/>
  <c r="AR401" i="3" l="1"/>
  <c r="AS401" i="3"/>
  <c r="AW401" i="3"/>
  <c r="A34" i="1"/>
  <c r="BB33" i="1"/>
  <c r="AT401" i="3"/>
  <c r="AV401" i="3"/>
  <c r="AU401" i="3"/>
  <c r="AS402" i="3"/>
  <c r="BD402" i="3"/>
  <c r="AU402" i="3"/>
  <c r="A403" i="3"/>
  <c r="B404" i="3"/>
  <c r="A403" i="6"/>
  <c r="A240" i="6"/>
  <c r="AR402" i="3" l="1"/>
  <c r="AV402" i="3"/>
  <c r="BB34" i="1"/>
  <c r="AW402" i="3"/>
  <c r="A404" i="3"/>
  <c r="B405" i="3"/>
  <c r="BD403" i="3"/>
  <c r="AU403" i="3"/>
  <c r="AT402" i="3"/>
  <c r="A404" i="6"/>
  <c r="A241" i="6"/>
  <c r="AS403" i="3" l="1"/>
  <c r="AV403" i="3"/>
  <c r="AT403" i="3"/>
  <c r="AW403" i="3"/>
  <c r="AR403" i="3"/>
  <c r="A405" i="3"/>
  <c r="B406" i="3"/>
  <c r="BD404" i="3"/>
  <c r="A405" i="6"/>
  <c r="A242" i="6"/>
  <c r="AW404" i="3" l="1"/>
  <c r="AV404" i="3"/>
  <c r="AR404" i="3"/>
  <c r="AU404" i="3"/>
  <c r="AT404" i="3"/>
  <c r="AS404" i="3"/>
  <c r="B407" i="3"/>
  <c r="A406" i="3"/>
  <c r="BD405" i="3"/>
  <c r="A406" i="6"/>
  <c r="A243" i="6"/>
  <c r="AU405" i="3" l="1"/>
  <c r="AV405" i="3"/>
  <c r="AS405" i="3"/>
  <c r="AT405" i="3"/>
  <c r="AR405" i="3"/>
  <c r="AW405" i="3"/>
  <c r="BD406" i="3"/>
  <c r="B408" i="3"/>
  <c r="A407" i="3"/>
  <c r="A407" i="6"/>
  <c r="A244" i="6"/>
  <c r="AS406" i="3" l="1"/>
  <c r="AT406" i="3"/>
  <c r="AR406" i="3"/>
  <c r="AU406" i="3"/>
  <c r="A408" i="3"/>
  <c r="B409" i="3"/>
  <c r="AV406" i="3"/>
  <c r="AW406" i="3"/>
  <c r="BD407" i="3"/>
  <c r="A408" i="6"/>
  <c r="A245" i="6"/>
  <c r="AT407" i="3" l="1"/>
  <c r="AU407" i="3"/>
  <c r="AW407" i="3"/>
  <c r="AR407" i="3"/>
  <c r="A409" i="3"/>
  <c r="B410" i="3"/>
  <c r="AV407" i="3"/>
  <c r="BD408" i="3"/>
  <c r="AS407" i="3"/>
  <c r="A409" i="6"/>
  <c r="A246" i="6"/>
  <c r="AT408" i="3" l="1"/>
  <c r="AU408" i="3"/>
  <c r="AS408" i="3"/>
  <c r="AW408" i="3"/>
  <c r="A410" i="3"/>
  <c r="B411" i="3"/>
  <c r="AR408" i="3"/>
  <c r="BD409" i="3"/>
  <c r="AV408" i="3"/>
  <c r="A410" i="6"/>
  <c r="A247" i="6"/>
  <c r="AT409" i="3" l="1"/>
  <c r="AU409" i="3"/>
  <c r="AR409" i="3"/>
  <c r="AV409" i="3"/>
  <c r="AS409" i="3"/>
  <c r="B412" i="3"/>
  <c r="A411" i="3"/>
  <c r="BD410" i="3"/>
  <c r="AW409" i="3"/>
  <c r="A411" i="6"/>
  <c r="A248" i="6"/>
  <c r="AR410" i="3" l="1"/>
  <c r="AS410" i="3"/>
  <c r="AW410" i="3"/>
  <c r="AV410" i="3"/>
  <c r="AU410" i="3"/>
  <c r="B413" i="3"/>
  <c r="A412" i="3"/>
  <c r="AT410" i="3"/>
  <c r="BD411" i="3"/>
  <c r="A412" i="6"/>
  <c r="A249" i="6"/>
  <c r="AW411" i="3" l="1"/>
  <c r="AR37" i="1"/>
  <c r="AS37" i="1"/>
  <c r="AP37" i="1"/>
  <c r="AS411" i="3"/>
  <c r="AT411" i="3"/>
  <c r="AR411" i="3"/>
  <c r="AO37" i="1" s="1"/>
  <c r="AV411" i="3"/>
  <c r="AU411" i="3"/>
  <c r="AQ37" i="1" s="1"/>
  <c r="BD412" i="3"/>
  <c r="B414" i="3"/>
  <c r="A413" i="3"/>
  <c r="A413" i="6"/>
  <c r="A250" i="6"/>
  <c r="AW412" i="3" l="1"/>
  <c r="AV412" i="3"/>
  <c r="AS412" i="3"/>
  <c r="AR412" i="3"/>
  <c r="AU412" i="3"/>
  <c r="BD413" i="3"/>
  <c r="AT412" i="3"/>
  <c r="B415" i="3"/>
  <c r="A414" i="3"/>
  <c r="A414" i="6"/>
  <c r="A251" i="6"/>
  <c r="AS413" i="3" l="1"/>
  <c r="AT413" i="3"/>
  <c r="AW413" i="3"/>
  <c r="AR413" i="3"/>
  <c r="AV413" i="3"/>
  <c r="BD414" i="3"/>
  <c r="AU413" i="3"/>
  <c r="B416" i="3"/>
  <c r="A415" i="3"/>
  <c r="A415" i="6"/>
  <c r="A252" i="6"/>
  <c r="AW414" i="3" l="1"/>
  <c r="AS414" i="3"/>
  <c r="AU414" i="3"/>
  <c r="AR414" i="3"/>
  <c r="AV414" i="3"/>
  <c r="BD415" i="3"/>
  <c r="AW415" i="3"/>
  <c r="B417" i="3"/>
  <c r="A416" i="3"/>
  <c r="AT414" i="3"/>
  <c r="A416" i="6"/>
  <c r="A253" i="6"/>
  <c r="AR415" i="3" l="1"/>
  <c r="B418" i="3"/>
  <c r="A417" i="3"/>
  <c r="AS415" i="3"/>
  <c r="AV415" i="3"/>
  <c r="AU415" i="3"/>
  <c r="BD416" i="3"/>
  <c r="AT415" i="3"/>
  <c r="A417" i="6"/>
  <c r="A254" i="6"/>
  <c r="AW416" i="3" l="1"/>
  <c r="AR416" i="3"/>
  <c r="AU416" i="3"/>
  <c r="AT416" i="3"/>
  <c r="AS416" i="3"/>
  <c r="BD417" i="3"/>
  <c r="AV416" i="3"/>
  <c r="B419" i="3"/>
  <c r="A418" i="3"/>
  <c r="A418" i="6"/>
  <c r="A255" i="6"/>
  <c r="AW417" i="3" l="1"/>
  <c r="AR417" i="3"/>
  <c r="AV417" i="3"/>
  <c r="AU417" i="3"/>
  <c r="BD418" i="3"/>
  <c r="B420" i="3"/>
  <c r="A419" i="3"/>
  <c r="AT417" i="3"/>
  <c r="AS417" i="3"/>
  <c r="A419" i="6"/>
  <c r="A256" i="6"/>
  <c r="AW418" i="3" l="1"/>
  <c r="AT418" i="3"/>
  <c r="AS418" i="3"/>
  <c r="AR418" i="3"/>
  <c r="BD419" i="3"/>
  <c r="AV418" i="3"/>
  <c r="AU418" i="3"/>
  <c r="B421" i="3"/>
  <c r="A420" i="3"/>
  <c r="A420" i="6"/>
  <c r="A257" i="6"/>
  <c r="AW419" i="3" l="1"/>
  <c r="AS419" i="3"/>
  <c r="AR419" i="3"/>
  <c r="BD420" i="3"/>
  <c r="AS420" i="3"/>
  <c r="AV419" i="3"/>
  <c r="B422" i="3"/>
  <c r="A421" i="3"/>
  <c r="AU419" i="3"/>
  <c r="AT419" i="3"/>
  <c r="A421" i="6"/>
  <c r="A258" i="6"/>
  <c r="AR420" i="3" l="1"/>
  <c r="AU420" i="3"/>
  <c r="AW420" i="3"/>
  <c r="AV420" i="3"/>
  <c r="B423" i="3"/>
  <c r="A423" i="3" s="1"/>
  <c r="A422" i="3"/>
  <c r="AT420" i="3"/>
  <c r="BD421" i="3"/>
  <c r="A422" i="6"/>
  <c r="A259" i="6"/>
  <c r="AS421" i="3" l="1"/>
  <c r="AT421" i="3"/>
  <c r="AW421" i="3"/>
  <c r="AV421" i="3"/>
  <c r="AU421" i="3"/>
  <c r="BD422" i="3"/>
  <c r="BD423" i="3"/>
  <c r="AR421" i="3"/>
  <c r="A423" i="6"/>
  <c r="A260" i="6"/>
  <c r="AS422" i="3" l="1"/>
  <c r="AP38" i="1" s="1"/>
  <c r="AW422" i="3"/>
  <c r="AS38" i="1" s="1"/>
  <c r="AW423" i="3"/>
  <c r="AS423" i="3"/>
  <c r="AR423" i="3"/>
  <c r="AT423" i="3"/>
  <c r="AT422" i="3"/>
  <c r="AV423" i="3"/>
  <c r="AR422" i="3"/>
  <c r="AO38" i="1" s="1"/>
  <c r="AV422" i="3"/>
  <c r="AR38" i="1" s="1"/>
  <c r="AU423" i="3"/>
  <c r="AU422" i="3"/>
  <c r="AQ38" i="1" s="1"/>
  <c r="A261" i="6"/>
  <c r="A262" i="6" l="1"/>
  <c r="A263" i="6" l="1"/>
  <c r="A264" i="6" l="1"/>
  <c r="A265" i="6" l="1"/>
  <c r="A266" i="6" l="1"/>
  <c r="A267" i="6" l="1"/>
  <c r="A268" i="6" l="1"/>
  <c r="A269" i="6" l="1"/>
  <c r="A270" i="6" l="1"/>
  <c r="A271" i="6" l="1"/>
  <c r="A272" i="6" l="1"/>
  <c r="A273" i="6" l="1"/>
  <c r="A274" i="6" l="1"/>
  <c r="A275" i="6" l="1"/>
  <c r="A276" i="6" l="1"/>
  <c r="A277" i="6" l="1"/>
  <c r="A278" i="6" l="1"/>
  <c r="A279" i="6" l="1"/>
  <c r="A280" i="6" l="1"/>
  <c r="A281" i="6" l="1"/>
  <c r="A282" i="6" l="1"/>
  <c r="A283" i="6" l="1"/>
  <c r="A284" i="6" l="1"/>
  <c r="A285" i="6" l="1"/>
  <c r="A286" i="6" l="1"/>
  <c r="A287" i="6" l="1"/>
  <c r="A288" i="6" l="1"/>
  <c r="A289" i="6" l="1"/>
  <c r="A290" i="6" l="1"/>
  <c r="A291" i="6" l="1"/>
  <c r="A292" i="6" l="1"/>
  <c r="A293" i="6" l="1"/>
  <c r="A294" i="6" l="1"/>
  <c r="A295" i="6" l="1"/>
  <c r="A296" i="6" l="1"/>
  <c r="A297" i="6" l="1"/>
  <c r="A298" i="6" l="1"/>
  <c r="A299" i="6" l="1"/>
  <c r="A300" i="6" l="1"/>
  <c r="A301" i="6" l="1"/>
  <c r="A302" i="6" l="1"/>
  <c r="A303" i="6" l="1"/>
  <c r="A304" i="6" l="1"/>
  <c r="A305" i="6" l="1"/>
  <c r="A306" i="6" l="1"/>
  <c r="A307" i="6" l="1"/>
  <c r="A308" i="6" l="1"/>
  <c r="A309" i="6" l="1"/>
  <c r="A310" i="6" l="1"/>
  <c r="A311" i="6" l="1"/>
  <c r="A312" i="6" l="1"/>
  <c r="A313" i="6" l="1"/>
  <c r="A314" i="6" l="1"/>
  <c r="A315" i="6" l="1"/>
  <c r="A316" i="6" l="1"/>
  <c r="A317" i="6" l="1"/>
  <c r="A318" i="6" l="1"/>
  <c r="A319" i="6" l="1"/>
  <c r="A320" i="6" l="1"/>
  <c r="A321" i="6" l="1"/>
  <c r="A322" i="6" l="1"/>
  <c r="A323" i="6" l="1"/>
  <c r="A324" i="6" l="1"/>
  <c r="A325" i="6" l="1"/>
  <c r="A326" i="6" l="1"/>
  <c r="A327" i="6" l="1"/>
  <c r="A328" i="6" l="1"/>
  <c r="A329" i="6" l="1"/>
  <c r="A330" i="6" l="1"/>
  <c r="A331" i="6" l="1"/>
  <c r="A332" i="6" l="1"/>
  <c r="A333" i="6" l="1"/>
  <c r="A334" i="6" l="1"/>
  <c r="A335" i="6" l="1"/>
  <c r="A336" i="6" l="1"/>
  <c r="A337" i="6" l="1"/>
  <c r="A338" i="6" l="1"/>
  <c r="A339" i="6" l="1"/>
  <c r="A340" i="6" l="1"/>
  <c r="A341" i="6" l="1"/>
  <c r="A342" i="6" l="1"/>
  <c r="A343" i="6" l="1"/>
  <c r="A344" i="6" l="1"/>
  <c r="A345" i="6" l="1"/>
  <c r="A346" i="6" l="1"/>
  <c r="A347" i="6" l="1"/>
  <c r="A348" i="6" l="1"/>
  <c r="A349" i="6" l="1"/>
  <c r="A350" i="6" l="1"/>
  <c r="A351" i="6" l="1"/>
  <c r="A352" i="6" l="1"/>
  <c r="A353" i="6" l="1"/>
  <c r="A354" i="6" l="1"/>
  <c r="A355" i="6" l="1"/>
  <c r="A356" i="6" l="1"/>
  <c r="A357" i="6" l="1"/>
  <c r="A358" i="6" l="1"/>
  <c r="A359" i="6" l="1"/>
  <c r="A360" i="6" l="1"/>
  <c r="A361" i="6" l="1"/>
  <c r="A362" i="6" l="1"/>
  <c r="A363" i="6" l="1"/>
  <c r="A364" i="6" l="1"/>
  <c r="A365" i="6" l="1"/>
  <c r="A366" i="6" l="1"/>
  <c r="A367" i="6" l="1"/>
  <c r="A368" i="6" l="1"/>
  <c r="A369" i="6" l="1"/>
  <c r="A370" i="6" l="1"/>
  <c r="A371" i="6" l="1"/>
  <c r="A372" i="6" l="1"/>
  <c r="A373" i="6" l="1"/>
  <c r="A374" i="6" l="1"/>
  <c r="A375" i="6" l="1"/>
</calcChain>
</file>

<file path=xl/sharedStrings.xml><?xml version="1.0" encoding="utf-8"?>
<sst xmlns="http://schemas.openxmlformats.org/spreadsheetml/2006/main" count="202" uniqueCount="103">
  <si>
    <t>Power Prices ($/MWh)  -Real $'s</t>
  </si>
  <si>
    <t>Coal ($/ton) FOB  -Real $'s</t>
  </si>
  <si>
    <t>Natural Gas ($/mmbtu)  -Real $'s</t>
  </si>
  <si>
    <t>Uranium Fuel UO2 ($/mmbtu)  -Real $'s</t>
  </si>
  <si>
    <t>Emissions ($/ton)  -Real $'s</t>
  </si>
  <si>
    <t>($/short ton)  -Real $'s</t>
  </si>
  <si>
    <t>Heat Rates (mmbtu/MWh)</t>
  </si>
  <si>
    <t>Capacity Prices ($/MW-day)  -Real $'s</t>
  </si>
  <si>
    <t>Renewable Energy Subsidies ** ($/MWh)  -Real $'s</t>
  </si>
  <si>
    <t>Inflation Factor</t>
  </si>
  <si>
    <t>PJM_AEP</t>
  </si>
  <si>
    <t>SPP_Central</t>
  </si>
  <si>
    <t>SPP_KSMO</t>
  </si>
  <si>
    <t>ERCOT_NORTH</t>
  </si>
  <si>
    <t>ERCOT_South</t>
  </si>
  <si>
    <t>ERCOT_West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</si>
  <si>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</si>
  <si>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</si>
  <si>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</si>
  <si>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</si>
  <si>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</si>
  <si>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</si>
  <si>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</si>
  <si>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</si>
  <si>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</si>
  <si>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</si>
  <si>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</si>
  <si>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On-Peak</t>
  </si>
  <si>
    <t>Off-Peak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</si>
  <si>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</si>
  <si>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</si>
  <si>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</si>
  <si>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</si>
  <si>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</si>
  <si>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</si>
  <si>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</si>
  <si>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</si>
  <si>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</si>
  <si>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</si>
  <si>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</si>
  <si>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</si>
  <si>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</si>
  <si>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</si>
  <si>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</si>
  <si>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</si>
  <si>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</si>
  <si>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</si>
  <si>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</si>
  <si>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</si>
  <si>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</si>
  <si>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</si>
  <si>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</si>
  <si>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ERCOT North - HR</t>
  </si>
  <si>
    <t>ERCOT South - HR</t>
  </si>
  <si>
    <t>ERCOT West - HR</t>
  </si>
  <si>
    <t>AEP GEN HUB Hub Cap.</t>
  </si>
  <si>
    <t>SPP_Central/KSMO Cap.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</si>
  <si>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</si>
  <si>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</si>
  <si>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</si>
  <si>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</si>
  <si>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</si>
  <si>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</si>
  <si>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Capacity Prices ($/MW-day)  -Nominal $'s</t>
  </si>
  <si>
    <t>Renewable Energy Subsidies ** ($/MWh)  -Nominal $'s</t>
  </si>
  <si>
    <t>PJM - AEP GEN HUB</t>
  </si>
  <si>
    <t>SPP_CENTRAL</t>
  </si>
  <si>
    <t>ERCOT_North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</si>
  <si>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</si>
  <si>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</si>
  <si>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</si>
  <si>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</si>
  <si>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</si>
  <si>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</si>
  <si>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</si>
  <si>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</si>
  <si>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</si>
  <si>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ERCOT North  -Nominal $'s</t>
  </si>
  <si>
    <t>ERCOT South  -Nominal $'s</t>
  </si>
  <si>
    <t>ERCOT West  -Nominal $'s</t>
  </si>
  <si>
    <t>Nights</t>
  </si>
  <si>
    <t>Weekend</t>
  </si>
  <si>
    <t>Weekend Peak</t>
  </si>
  <si>
    <t>PROMOD Weeknight</t>
  </si>
  <si>
    <t>PROMOD Weekend</t>
  </si>
  <si>
    <t>Inflation</t>
  </si>
  <si>
    <t>(%)</t>
  </si>
  <si>
    <t>Time Period</t>
  </si>
  <si>
    <t>Definition</t>
  </si>
  <si>
    <t>normal peak hours: 5 days x 16 hours</t>
  </si>
  <si>
    <t>ALL hours not on-peak (5 days x 8 hours + 2 days x 24 hours weekend)</t>
  </si>
  <si>
    <t>ALL night hours: 7 days x 8 hours</t>
  </si>
  <si>
    <t>Weekends</t>
  </si>
  <si>
    <t>all weekend hours: 2 days x 24 hours</t>
  </si>
  <si>
    <t>normal peak hours weekend only: 2 days x 16 hours</t>
  </si>
  <si>
    <t>32 hrs (excludes Friday night)</t>
  </si>
  <si>
    <t>56 hrs (includes Friday night - Monday morning)</t>
  </si>
  <si>
    <t>Short ton to Metric Tonne conversion factor</t>
  </si>
  <si>
    <t xml:space="preserve">Annual </t>
  </si>
  <si>
    <t>Index</t>
  </si>
  <si>
    <t>GDP</t>
  </si>
  <si>
    <t>Deflator</t>
  </si>
  <si>
    <t>Y2019H1_Base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</si>
</sst>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23" applyNumberFormat="0" applyFont="0" applyProtection="0">
      <alignment wrapText="1"/>
    </xf>
    <xf numFmtId="0" fontId="8" fillId="0" borderId="0" applyNumberFormat="0" applyFill="0" applyBorder="0" applyAlignment="0" applyProtection="0"/>
    <xf numFmtId="0" fontId="8" fillId="0" borderId="24" applyNumberFormat="0" applyProtection="0">
      <alignment wrapText="1"/>
    </xf>
    <xf numFmtId="0" fontId="9" fillId="0" borderId="25" applyNumberFormat="0" applyProtection="0">
      <alignment wrapText="1"/>
    </xf>
    <xf numFmtId="0" fontId="9" fillId="0" borderId="26" applyNumberFormat="0" applyProtection="0">
      <alignment wrapText="1"/>
    </xf>
    <xf numFmtId="0" fontId="10" fillId="0" borderId="0" applyNumberFormat="0" applyProtection="0">
      <alignment horizontal="left"/>
    </xf>
  </cellStyleXfs>
  <cellXfs count="159">
    <xf numFmtId="0" fontId="0" fillId="0" borderId="0" xfId="0"/>
    <xf numFmtId="164" fontId="3" fillId="2" borderId="1" xfId="2" applyNumberFormat="1" applyFont="1" applyFill="1" applyBorder="1"/>
    <xf numFmtId="0" fontId="2" fillId="0" borderId="0" xfId="2" applyBorder="1"/>
    <xf numFmtId="2" fontId="3" fillId="0" borderId="3" xfId="2" applyNumberFormat="1" applyFont="1" applyBorder="1"/>
    <xf numFmtId="2" fontId="3" fillId="0" borderId="3" xfId="2" applyNumberFormat="1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 wrapText="1"/>
    </xf>
    <xf numFmtId="2" fontId="4" fillId="0" borderId="0" xfId="2" applyNumberFormat="1" applyFont="1" applyFill="1" applyBorder="1" applyAlignment="1"/>
    <xf numFmtId="164" fontId="3" fillId="2" borderId="5" xfId="2" applyNumberFormat="1" applyFont="1" applyFill="1" applyBorder="1"/>
    <xf numFmtId="2" fontId="3" fillId="2" borderId="6" xfId="2" applyNumberFormat="1" applyFont="1" applyFill="1" applyBorder="1" applyAlignment="1">
      <alignment horizontal="center" wrapText="1"/>
    </xf>
    <xf numFmtId="2" fontId="3" fillId="2" borderId="0" xfId="2" applyNumberFormat="1" applyFont="1" applyFill="1" applyBorder="1" applyAlignment="1">
      <alignment horizontal="center" wrapText="1"/>
    </xf>
    <xf numFmtId="2" fontId="3" fillId="2" borderId="7" xfId="2" applyNumberFormat="1" applyFont="1" applyFill="1" applyBorder="1" applyAlignment="1">
      <alignment horizontal="center" wrapText="1"/>
    </xf>
    <xf numFmtId="2" fontId="3" fillId="2" borderId="6" xfId="2" applyNumberFormat="1" applyFont="1" applyFill="1" applyBorder="1"/>
    <xf numFmtId="2" fontId="3" fillId="2" borderId="0" xfId="2" applyNumberFormat="1" applyFont="1" applyFill="1" applyBorder="1"/>
    <xf numFmtId="2" fontId="3" fillId="2" borderId="7" xfId="2" applyNumberFormat="1" applyFont="1" applyFill="1" applyBorder="1"/>
    <xf numFmtId="0" fontId="2" fillId="0" borderId="0" xfId="2" applyFill="1" applyBorder="1" applyAlignment="1">
      <alignment wrapText="1"/>
    </xf>
    <xf numFmtId="164" fontId="3" fillId="2" borderId="5" xfId="2" applyNumberFormat="1" applyFont="1" applyFill="1" applyBorder="1" applyAlignment="1">
      <alignment horizontal="center"/>
    </xf>
    <xf numFmtId="2" fontId="3" fillId="2" borderId="6" xfId="2" applyNumberFormat="1" applyFont="1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2" fontId="3" fillId="2" borderId="7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2" borderId="7" xfId="2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2" fillId="0" borderId="6" xfId="2" applyNumberFormat="1" applyFill="1" applyBorder="1"/>
    <xf numFmtId="2" fontId="2" fillId="0" borderId="6" xfId="2" applyNumberFormat="1" applyFill="1" applyBorder="1"/>
    <xf numFmtId="2" fontId="2" fillId="0" borderId="0" xfId="2" applyNumberFormat="1" applyFill="1" applyBorder="1"/>
    <xf numFmtId="2" fontId="2" fillId="0" borderId="7" xfId="2" applyNumberFormat="1" applyFill="1" applyBorder="1"/>
    <xf numFmtId="2" fontId="2" fillId="0" borderId="5" xfId="2" applyNumberFormat="1" applyFill="1" applyBorder="1"/>
    <xf numFmtId="1" fontId="2" fillId="0" borderId="6" xfId="2" applyNumberFormat="1" applyFill="1" applyBorder="1"/>
    <xf numFmtId="1" fontId="2" fillId="0" borderId="0" xfId="2" applyNumberFormat="1" applyFill="1" applyBorder="1"/>
    <xf numFmtId="2" fontId="0" fillId="0" borderId="6" xfId="0" applyNumberFormat="1" applyFill="1" applyBorder="1"/>
    <xf numFmtId="2" fontId="2" fillId="0" borderId="0" xfId="2" applyNumberFormat="1"/>
    <xf numFmtId="2" fontId="2" fillId="0" borderId="0" xfId="2" applyNumberFormat="1" applyBorder="1"/>
    <xf numFmtId="10" fontId="0" fillId="0" borderId="5" xfId="3" applyNumberFormat="1" applyFont="1" applyFill="1" applyBorder="1"/>
    <xf numFmtId="0" fontId="3" fillId="0" borderId="0" xfId="4" applyBorder="1"/>
    <xf numFmtId="164" fontId="3" fillId="2" borderId="1" xfId="4" applyNumberFormat="1" applyFont="1" applyFill="1" applyBorder="1"/>
    <xf numFmtId="164" fontId="3" fillId="2" borderId="5" xfId="4" applyNumberFormat="1" applyFont="1" applyFill="1" applyBorder="1"/>
    <xf numFmtId="2" fontId="3" fillId="2" borderId="6" xfId="4" applyNumberFormat="1" applyFont="1" applyFill="1" applyBorder="1" applyAlignment="1">
      <alignment horizontal="center" wrapText="1"/>
    </xf>
    <xf numFmtId="2" fontId="3" fillId="2" borderId="0" xfId="4" applyNumberFormat="1" applyFont="1" applyFill="1" applyBorder="1" applyAlignment="1">
      <alignment horizontal="center" wrapText="1"/>
    </xf>
    <xf numFmtId="2" fontId="3" fillId="2" borderId="7" xfId="4" applyNumberFormat="1" applyFont="1" applyFill="1" applyBorder="1" applyAlignment="1">
      <alignment horizontal="center" wrapText="1"/>
    </xf>
    <xf numFmtId="2" fontId="3" fillId="2" borderId="6" xfId="4" applyNumberFormat="1" applyFont="1" applyFill="1" applyBorder="1"/>
    <xf numFmtId="2" fontId="3" fillId="2" borderId="0" xfId="4" applyNumberFormat="1" applyFont="1" applyFill="1" applyBorder="1"/>
    <xf numFmtId="2" fontId="3" fillId="2" borderId="7" xfId="4" applyNumberFormat="1" applyFont="1" applyFill="1" applyBorder="1"/>
    <xf numFmtId="164" fontId="3" fillId="2" borderId="5" xfId="4" applyNumberFormat="1" applyFont="1" applyFill="1" applyBorder="1" applyAlignment="1">
      <alignment horizontal="center"/>
    </xf>
    <xf numFmtId="2" fontId="3" fillId="2" borderId="6" xfId="4" applyNumberFormat="1" applyFont="1" applyFill="1" applyBorder="1" applyAlignment="1">
      <alignment horizontal="center"/>
    </xf>
    <xf numFmtId="2" fontId="3" fillId="2" borderId="0" xfId="4" applyNumberFormat="1" applyFont="1" applyFill="1" applyBorder="1" applyAlignment="1">
      <alignment horizontal="center"/>
    </xf>
    <xf numFmtId="2" fontId="3" fillId="2" borderId="7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0" fontId="3" fillId="2" borderId="9" xfId="4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 wrapText="1"/>
    </xf>
    <xf numFmtId="2" fontId="3" fillId="2" borderId="15" xfId="4" applyNumberFormat="1" applyFont="1" applyFill="1" applyBorder="1" applyAlignment="1">
      <alignment horizontal="right"/>
    </xf>
    <xf numFmtId="2" fontId="3" fillId="2" borderId="16" xfId="4" applyNumberFormat="1" applyFont="1" applyFill="1" applyBorder="1" applyAlignment="1">
      <alignment horizontal="right"/>
    </xf>
    <xf numFmtId="2" fontId="3" fillId="2" borderId="17" xfId="4" applyNumberFormat="1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ill="1" applyBorder="1" applyAlignment="1">
      <alignment horizontal="center"/>
    </xf>
    <xf numFmtId="164" fontId="3" fillId="3" borderId="6" xfId="4" applyNumberFormat="1" applyFill="1" applyBorder="1"/>
    <xf numFmtId="2" fontId="3" fillId="3" borderId="2" xfId="4" applyNumberFormat="1" applyFill="1" applyBorder="1"/>
    <xf numFmtId="2" fontId="3" fillId="3" borderId="3" xfId="4" applyNumberFormat="1" applyFill="1" applyBorder="1"/>
    <xf numFmtId="2" fontId="3" fillId="3" borderId="4" xfId="4" applyNumberFormat="1" applyFill="1" applyBorder="1"/>
    <xf numFmtId="2" fontId="3" fillId="3" borderId="6" xfId="4" applyNumberFormat="1" applyFill="1" applyBorder="1"/>
    <xf numFmtId="2" fontId="3" fillId="3" borderId="0" xfId="4" applyNumberFormat="1" applyFill="1" applyBorder="1"/>
    <xf numFmtId="2" fontId="3" fillId="3" borderId="5" xfId="4" applyNumberFormat="1" applyFill="1" applyBorder="1"/>
    <xf numFmtId="2" fontId="3" fillId="3" borderId="6" xfId="4" applyNumberFormat="1" applyFill="1" applyBorder="1" applyAlignment="1">
      <alignment horizontal="right"/>
    </xf>
    <xf numFmtId="2" fontId="3" fillId="3" borderId="0" xfId="4" applyNumberFormat="1" applyFill="1" applyBorder="1" applyAlignment="1">
      <alignment horizontal="right"/>
    </xf>
    <xf numFmtId="1" fontId="3" fillId="3" borderId="6" xfId="4" applyNumberFormat="1" applyFill="1" applyBorder="1" applyAlignment="1">
      <alignment horizontal="right"/>
    </xf>
    <xf numFmtId="1" fontId="3" fillId="3" borderId="7" xfId="4" applyNumberFormat="1" applyFill="1" applyBorder="1" applyAlignment="1">
      <alignment horizontal="right"/>
    </xf>
    <xf numFmtId="1" fontId="3" fillId="3" borderId="0" xfId="4" applyNumberFormat="1" applyFill="1" applyBorder="1" applyAlignment="1">
      <alignment horizontal="right"/>
    </xf>
    <xf numFmtId="2" fontId="3" fillId="3" borderId="7" xfId="4" applyNumberFormat="1" applyFill="1" applyBorder="1"/>
    <xf numFmtId="10" fontId="0" fillId="3" borderId="5" xfId="3" applyNumberFormat="1" applyFont="1" applyFill="1" applyBorder="1"/>
    <xf numFmtId="2" fontId="3" fillId="0" borderId="0" xfId="4" applyNumberFormat="1" applyBorder="1"/>
    <xf numFmtId="2" fontId="3" fillId="3" borderId="8" xfId="4" applyNumberFormat="1" applyFill="1" applyBorder="1"/>
    <xf numFmtId="2" fontId="3" fillId="3" borderId="9" xfId="4" applyNumberFormat="1" applyFill="1" applyBorder="1"/>
    <xf numFmtId="2" fontId="3" fillId="3" borderId="8" xfId="4" applyNumberFormat="1" applyFill="1" applyBorder="1" applyAlignment="1">
      <alignment horizontal="right"/>
    </xf>
    <xf numFmtId="2" fontId="3" fillId="3" borderId="10" xfId="4" applyNumberFormat="1" applyFill="1" applyBorder="1" applyAlignment="1">
      <alignment horizontal="right"/>
    </xf>
    <xf numFmtId="1" fontId="3" fillId="3" borderId="8" xfId="4" applyNumberFormat="1" applyFill="1" applyBorder="1" applyAlignment="1">
      <alignment horizontal="right"/>
    </xf>
    <xf numFmtId="1" fontId="3" fillId="3" borderId="10" xfId="4" applyNumberFormat="1" applyFill="1" applyBorder="1" applyAlignment="1">
      <alignment horizontal="right"/>
    </xf>
    <xf numFmtId="1" fontId="3" fillId="3" borderId="9" xfId="4" applyNumberFormat="1" applyFill="1" applyBorder="1" applyAlignment="1">
      <alignment horizontal="right"/>
    </xf>
    <xf numFmtId="2" fontId="3" fillId="3" borderId="10" xfId="4" applyNumberFormat="1" applyFill="1" applyBorder="1"/>
    <xf numFmtId="2" fontId="3" fillId="3" borderId="7" xfId="4" applyNumberFormat="1" applyFill="1" applyBorder="1" applyAlignment="1">
      <alignment horizontal="right"/>
    </xf>
    <xf numFmtId="0" fontId="3" fillId="0" borderId="0" xfId="4"/>
    <xf numFmtId="0" fontId="3" fillId="2" borderId="0" xfId="4" applyFill="1" applyBorder="1" applyAlignment="1">
      <alignment horizontal="center"/>
    </xf>
    <xf numFmtId="0" fontId="3" fillId="2" borderId="21" xfId="4" applyFill="1" applyBorder="1" applyAlignment="1">
      <alignment horizontal="center"/>
    </xf>
    <xf numFmtId="0" fontId="3" fillId="2" borderId="22" xfId="4" applyFill="1" applyBorder="1" applyAlignment="1">
      <alignment horizontal="center"/>
    </xf>
    <xf numFmtId="0" fontId="3" fillId="2" borderId="7" xfId="4" applyFill="1" applyBorder="1" applyAlignment="1">
      <alignment horizontal="center"/>
    </xf>
    <xf numFmtId="164" fontId="3" fillId="0" borderId="5" xfId="4" applyNumberFormat="1" applyBorder="1"/>
    <xf numFmtId="2" fontId="3" fillId="0" borderId="6" xfId="4" applyNumberFormat="1" applyBorder="1"/>
    <xf numFmtId="2" fontId="3" fillId="0" borderId="21" xfId="4" applyNumberFormat="1" applyBorder="1"/>
    <xf numFmtId="2" fontId="3" fillId="0" borderId="22" xfId="4" applyNumberFormat="1" applyBorder="1"/>
    <xf numFmtId="2" fontId="3" fillId="0" borderId="7" xfId="4" applyNumberFormat="1" applyBorder="1"/>
    <xf numFmtId="164" fontId="3" fillId="3" borderId="5" xfId="4" applyNumberFormat="1" applyFill="1" applyBorder="1"/>
    <xf numFmtId="2" fontId="3" fillId="3" borderId="21" xfId="4" applyNumberFormat="1" applyFill="1" applyBorder="1"/>
    <xf numFmtId="2" fontId="3" fillId="3" borderId="22" xfId="4" applyNumberFormat="1" applyFill="1" applyBorder="1"/>
    <xf numFmtId="164" fontId="3" fillId="0" borderId="11" xfId="4" applyNumberFormat="1" applyBorder="1"/>
    <xf numFmtId="0" fontId="3" fillId="0" borderId="0" xfId="4" applyFill="1" applyBorder="1"/>
    <xf numFmtId="0" fontId="2" fillId="0" borderId="0" xfId="2"/>
    <xf numFmtId="0" fontId="11" fillId="4" borderId="15" xfId="4" applyFont="1" applyFill="1" applyBorder="1" applyAlignment="1">
      <alignment horizontal="centerContinuous"/>
    </xf>
    <xf numFmtId="0" fontId="11" fillId="4" borderId="17" xfId="4" applyFont="1" applyFill="1" applyBorder="1" applyAlignment="1">
      <alignment horizontal="centerContinuous"/>
    </xf>
    <xf numFmtId="0" fontId="11" fillId="4" borderId="27" xfId="4" applyFont="1" applyFill="1" applyBorder="1" applyAlignment="1">
      <alignment horizontal="center"/>
    </xf>
    <xf numFmtId="0" fontId="11" fillId="4" borderId="28" xfId="4" applyFont="1" applyFill="1" applyBorder="1" applyAlignment="1">
      <alignment horizontal="center"/>
    </xf>
    <xf numFmtId="0" fontId="11" fillId="4" borderId="29" xfId="4" applyFont="1" applyFill="1" applyBorder="1" applyAlignment="1">
      <alignment horizontal="center"/>
    </xf>
    <xf numFmtId="2" fontId="3" fillId="0" borderId="30" xfId="4" applyNumberFormat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0" fontId="4" fillId="2" borderId="31" xfId="2" applyFont="1" applyFill="1" applyBorder="1"/>
    <xf numFmtId="0" fontId="4" fillId="2" borderId="32" xfId="2" applyFont="1" applyFill="1" applyBorder="1"/>
    <xf numFmtId="0" fontId="2" fillId="0" borderId="31" xfId="2" applyBorder="1"/>
    <xf numFmtId="0" fontId="2" fillId="0" borderId="32" xfId="2" applyBorder="1"/>
    <xf numFmtId="0" fontId="2" fillId="0" borderId="22" xfId="2" applyBorder="1"/>
    <xf numFmtId="0" fontId="2" fillId="0" borderId="21" xfId="2" applyBorder="1"/>
    <xf numFmtId="0" fontId="3" fillId="0" borderId="33" xfId="2" applyFont="1" applyBorder="1"/>
    <xf numFmtId="0" fontId="3" fillId="0" borderId="34" xfId="2" applyFont="1" applyBorder="1"/>
    <xf numFmtId="0" fontId="4" fillId="0" borderId="0" xfId="2" applyFont="1"/>
    <xf numFmtId="0" fontId="2" fillId="0" borderId="0" xfId="2" quotePrefix="1"/>
    <xf numFmtId="0" fontId="12" fillId="0" borderId="0" xfId="2" applyFont="1"/>
    <xf numFmtId="0" fontId="13" fillId="0" borderId="0" xfId="0" applyNumberFormat="1" applyFont="1"/>
    <xf numFmtId="10" fontId="2" fillId="0" borderId="30" xfId="1" applyNumberFormat="1" applyFont="1" applyBorder="1" applyAlignment="1">
      <alignment horizontal="center"/>
    </xf>
    <xf numFmtId="0" fontId="2" fillId="0" borderId="5" xfId="2" applyNumberFormat="1" applyFill="1" applyBorder="1"/>
    <xf numFmtId="2" fontId="4" fillId="2" borderId="2" xfId="2" applyNumberFormat="1" applyFont="1" applyFill="1" applyBorder="1" applyAlignment="1">
      <alignment horizontal="center"/>
    </xf>
    <xf numFmtId="2" fontId="4" fillId="2" borderId="3" xfId="2" applyNumberFormat="1" applyFont="1" applyFill="1" applyBorder="1" applyAlignment="1">
      <alignment horizontal="center"/>
    </xf>
    <xf numFmtId="2" fontId="4" fillId="2" borderId="4" xfId="2" applyNumberFormat="1" applyFont="1" applyFill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4" xfId="2" applyNumberFormat="1" applyFont="1" applyFill="1" applyBorder="1" applyAlignment="1">
      <alignment horizontal="center" wrapText="1"/>
    </xf>
    <xf numFmtId="0" fontId="2" fillId="0" borderId="6" xfId="2" applyBorder="1" applyAlignment="1">
      <alignment wrapText="1"/>
    </xf>
    <xf numFmtId="0" fontId="2" fillId="0" borderId="7" xfId="2" applyBorder="1" applyAlignment="1">
      <alignment wrapText="1"/>
    </xf>
    <xf numFmtId="2" fontId="4" fillId="2" borderId="1" xfId="2" applyNumberFormat="1" applyFont="1" applyFill="1" applyBorder="1" applyAlignment="1">
      <alignment horizontal="center" vertical="center" wrapText="1"/>
    </xf>
    <xf numFmtId="2" fontId="4" fillId="2" borderId="5" xfId="2" applyNumberFormat="1" applyFont="1" applyFill="1" applyBorder="1" applyAlignment="1">
      <alignment horizontal="center" vertical="center" wrapText="1"/>
    </xf>
    <xf numFmtId="2" fontId="3" fillId="2" borderId="6" xfId="2" applyNumberFormat="1" applyFont="1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2" fontId="3" fillId="2" borderId="7" xfId="2" applyNumberFormat="1" applyFont="1" applyFill="1" applyBorder="1" applyAlignment="1">
      <alignment horizontal="center"/>
    </xf>
    <xf numFmtId="2" fontId="5" fillId="2" borderId="4" xfId="2" applyNumberFormat="1" applyFont="1" applyFill="1" applyBorder="1" applyAlignment="1">
      <alignment horizontal="center" wrapText="1"/>
    </xf>
    <xf numFmtId="2" fontId="3" fillId="2" borderId="0" xfId="4" applyNumberFormat="1" applyFont="1" applyFill="1" applyBorder="1" applyAlignment="1">
      <alignment horizontal="center"/>
    </xf>
    <xf numFmtId="2" fontId="3" fillId="2" borderId="7" xfId="4" applyNumberFormat="1" applyFont="1" applyFill="1" applyBorder="1" applyAlignment="1">
      <alignment horizontal="center"/>
    </xf>
    <xf numFmtId="2" fontId="4" fillId="2" borderId="2" xfId="4" applyNumberFormat="1" applyFont="1" applyFill="1" applyBorder="1" applyAlignment="1">
      <alignment horizontal="center"/>
    </xf>
    <xf numFmtId="2" fontId="4" fillId="2" borderId="3" xfId="4" applyNumberFormat="1" applyFont="1" applyFill="1" applyBorder="1" applyAlignment="1">
      <alignment horizontal="center"/>
    </xf>
    <xf numFmtId="2" fontId="4" fillId="2" borderId="4" xfId="4" applyNumberFormat="1" applyFont="1" applyFill="1" applyBorder="1" applyAlignment="1">
      <alignment horizontal="center"/>
    </xf>
    <xf numFmtId="2" fontId="4" fillId="2" borderId="1" xfId="4" applyNumberFormat="1" applyFont="1" applyFill="1" applyBorder="1" applyAlignment="1">
      <alignment horizontal="center" vertical="center" wrapText="1"/>
    </xf>
    <xf numFmtId="2" fontId="4" fillId="2" borderId="5" xfId="4" applyNumberFormat="1" applyFont="1" applyFill="1" applyBorder="1" applyAlignment="1">
      <alignment horizontal="center" vertical="center" wrapText="1"/>
    </xf>
    <xf numFmtId="2" fontId="4" fillId="2" borderId="11" xfId="4" applyNumberFormat="1" applyFont="1" applyFill="1" applyBorder="1" applyAlignment="1">
      <alignment horizontal="center" vertical="center" wrapText="1"/>
    </xf>
    <xf numFmtId="2" fontId="3" fillId="2" borderId="6" xfId="4" applyNumberFormat="1" applyFont="1" applyFill="1" applyBorder="1" applyAlignment="1">
      <alignment horizontal="center"/>
    </xf>
    <xf numFmtId="2" fontId="4" fillId="2" borderId="2" xfId="4" applyNumberFormat="1" applyFont="1" applyFill="1" applyBorder="1" applyAlignment="1">
      <alignment horizontal="center" wrapText="1"/>
    </xf>
    <xf numFmtId="2" fontId="4" fillId="2" borderId="4" xfId="4" applyNumberFormat="1" applyFont="1" applyFill="1" applyBorder="1" applyAlignment="1">
      <alignment horizontal="center" wrapText="1"/>
    </xf>
    <xf numFmtId="2" fontId="4" fillId="2" borderId="6" xfId="4" applyNumberFormat="1" applyFont="1" applyFill="1" applyBorder="1" applyAlignment="1">
      <alignment horizontal="center" wrapText="1"/>
    </xf>
    <xf numFmtId="2" fontId="4" fillId="2" borderId="7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 wrapText="1"/>
    </xf>
    <xf numFmtId="2" fontId="5" fillId="2" borderId="10" xfId="4" applyNumberFormat="1" applyFont="1" applyFill="1" applyBorder="1" applyAlignment="1">
      <alignment horizontal="center" wrapText="1"/>
    </xf>
    <xf numFmtId="0" fontId="4" fillId="2" borderId="15" xfId="4" applyFont="1" applyFill="1" applyBorder="1" applyAlignment="1">
      <alignment horizontal="center"/>
    </xf>
    <xf numFmtId="0" fontId="4" fillId="2" borderId="18" xfId="4" applyFont="1" applyFill="1" applyBorder="1" applyAlignment="1">
      <alignment horizontal="center"/>
    </xf>
    <xf numFmtId="0" fontId="4" fillId="2" borderId="17" xfId="4" applyFont="1" applyFill="1" applyBorder="1" applyAlignment="1">
      <alignment horizontal="center"/>
    </xf>
    <xf numFmtId="0" fontId="3" fillId="2" borderId="3" xfId="4" applyFill="1" applyBorder="1" applyAlignment="1">
      <alignment horizontal="center"/>
    </xf>
    <xf numFmtId="0" fontId="3" fillId="2" borderId="19" xfId="4" applyFill="1" applyBorder="1" applyAlignment="1">
      <alignment horizontal="center"/>
    </xf>
    <xf numFmtId="0" fontId="3" fillId="2" borderId="20" xfId="4" applyFill="1" applyBorder="1" applyAlignment="1">
      <alignment horizontal="center"/>
    </xf>
    <xf numFmtId="0" fontId="3" fillId="2" borderId="4" xfId="4" applyFill="1" applyBorder="1" applyAlignment="1">
      <alignment horizontal="center"/>
    </xf>
  </cellXfs>
  <cellStyles count="11">
    <cellStyle name="Body: normal cell" xfId="5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19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Published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>
        <row r="104">
          <cell r="A104">
            <v>2007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43" sqref="I43"/>
    </sheetView>
  </sheetViews>
  <sheetFormatPr defaultRowHeight="12.75" x14ac:dyDescent="0.2"/>
  <cols>
    <col min="1" max="1" width="19" style="99" bestFit="1" customWidth="1"/>
    <col min="2" max="2" width="62" style="99" bestFit="1" customWidth="1"/>
    <col min="3" max="16384" width="9.140625" style="99"/>
  </cols>
  <sheetData>
    <row r="1" spans="1:2" x14ac:dyDescent="0.2">
      <c r="A1" s="107" t="s">
        <v>87</v>
      </c>
      <c r="B1" s="108" t="s">
        <v>88</v>
      </c>
    </row>
    <row r="2" spans="1:2" x14ac:dyDescent="0.2">
      <c r="A2" s="109" t="s">
        <v>27</v>
      </c>
      <c r="B2" s="110" t="s">
        <v>89</v>
      </c>
    </row>
    <row r="3" spans="1:2" x14ac:dyDescent="0.2">
      <c r="A3" s="111" t="s">
        <v>28</v>
      </c>
      <c r="B3" s="112" t="s">
        <v>90</v>
      </c>
    </row>
    <row r="4" spans="1:2" x14ac:dyDescent="0.2">
      <c r="A4" s="111" t="s">
        <v>80</v>
      </c>
      <c r="B4" s="112" t="s">
        <v>91</v>
      </c>
    </row>
    <row r="5" spans="1:2" x14ac:dyDescent="0.2">
      <c r="A5" s="111" t="s">
        <v>92</v>
      </c>
      <c r="B5" s="112" t="s">
        <v>93</v>
      </c>
    </row>
    <row r="6" spans="1:2" x14ac:dyDescent="0.2">
      <c r="A6" s="111" t="s">
        <v>82</v>
      </c>
      <c r="B6" s="112" t="s">
        <v>94</v>
      </c>
    </row>
    <row r="7" spans="1:2" x14ac:dyDescent="0.2">
      <c r="A7" s="111" t="s">
        <v>83</v>
      </c>
      <c r="B7" s="112" t="s">
        <v>95</v>
      </c>
    </row>
    <row r="8" spans="1:2" x14ac:dyDescent="0.2">
      <c r="A8" s="113" t="s">
        <v>84</v>
      </c>
      <c r="B8" s="114" t="s">
        <v>96</v>
      </c>
    </row>
    <row r="11" spans="1:2" x14ac:dyDescent="0.2">
      <c r="A11" s="115">
        <v>1.1023000000000001</v>
      </c>
      <c r="B11" s="99" t="s">
        <v>97</v>
      </c>
    </row>
    <row r="12" spans="1:2" x14ac:dyDescent="0.2">
      <c r="A12" s="116"/>
    </row>
    <row r="16" spans="1:2" x14ac:dyDescent="0.2">
      <c r="B16" s="117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C46"/>
  <sheetViews>
    <sheetView showGridLines="0" workbookViewId="0">
      <pane xSplit="1" ySplit="3" topLeftCell="B4" activePane="bottomRight" state="frozen"/>
      <selection activeCell="AC24" sqref="AC24"/>
      <selection pane="topRight" activeCell="AC24" sqref="AC24"/>
      <selection pane="bottomLeft" activeCell="AC24" sqref="AC24"/>
      <selection pane="bottomRight" activeCell="B4" sqref="B4"/>
    </sheetView>
  </sheetViews>
  <sheetFormatPr defaultRowHeight="12.75" x14ac:dyDescent="0.2"/>
  <cols>
    <col min="1" max="1" width="7.140625" style="2" bestFit="1" customWidth="1"/>
    <col min="2" max="13" width="11.7109375" style="2" customWidth="1"/>
    <col min="14" max="14" width="2" style="2" customWidth="1"/>
    <col min="15" max="15" width="12.140625" style="2" customWidth="1"/>
    <col min="16" max="16" width="14.140625" style="2" bestFit="1" customWidth="1"/>
    <col min="17" max="17" width="16.7109375" style="2" bestFit="1" customWidth="1"/>
    <col min="18" max="18" width="13.28515625" style="2" bestFit="1" customWidth="1"/>
    <col min="19" max="19" width="16" style="2" bestFit="1" customWidth="1"/>
    <col min="20" max="20" width="18.85546875" style="2" customWidth="1"/>
    <col min="21" max="24" width="12.140625" style="2" customWidth="1"/>
    <col min="25" max="25" width="2.42578125" style="2" customWidth="1"/>
    <col min="26" max="27" width="14.7109375" style="2" customWidth="1"/>
    <col min="28" max="28" width="23.7109375" style="2" bestFit="1" customWidth="1"/>
    <col min="29" max="29" width="9.140625" style="2" bestFit="1" customWidth="1"/>
    <col min="30" max="31" width="14.7109375" style="2" customWidth="1"/>
    <col min="32" max="32" width="18.28515625" style="2" bestFit="1" customWidth="1"/>
    <col min="33" max="33" width="1.42578125" style="2" customWidth="1"/>
    <col min="34" max="34" width="16.5703125" style="2" customWidth="1"/>
    <col min="35" max="35" width="1.42578125" style="2" customWidth="1"/>
    <col min="36" max="38" width="15.5703125" style="2" customWidth="1"/>
    <col min="39" max="39" width="16.140625" style="2" bestFit="1" customWidth="1"/>
    <col min="40" max="40" width="2.140625" style="2" customWidth="1"/>
    <col min="41" max="41" width="18.42578125" style="2" bestFit="1" customWidth="1"/>
    <col min="42" max="42" width="16.140625" style="2" bestFit="1" customWidth="1"/>
    <col min="43" max="43" width="17.28515625" style="2" bestFit="1" customWidth="1"/>
    <col min="44" max="45" width="16.7109375" style="2" bestFit="1" customWidth="1"/>
    <col min="46" max="46" width="2.140625" style="2" customWidth="1"/>
    <col min="47" max="47" width="10.85546875" style="2" customWidth="1"/>
    <col min="48" max="48" width="22.5703125" style="2" bestFit="1" customWidth="1"/>
    <col min="49" max="49" width="22.7109375" style="2" bestFit="1" customWidth="1"/>
    <col min="50" max="50" width="9.28515625" style="2" customWidth="1"/>
    <col min="51" max="51" width="2.140625" style="2" customWidth="1"/>
    <col min="52" max="52" width="19.28515625" style="2" customWidth="1"/>
    <col min="53" max="53" width="2" style="2" customWidth="1"/>
    <col min="54" max="54" width="19.28515625" style="2" customWidth="1"/>
    <col min="55" max="16384" width="9.140625" style="2"/>
  </cols>
  <sheetData>
    <row r="1" spans="1:55" ht="15" customHeight="1" x14ac:dyDescent="0.2">
      <c r="A1" s="1"/>
      <c r="B1" s="121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3"/>
      <c r="O1" s="121" t="s">
        <v>1</v>
      </c>
      <c r="P1" s="122"/>
      <c r="Q1" s="122"/>
      <c r="R1" s="122"/>
      <c r="S1" s="122"/>
      <c r="T1" s="122"/>
      <c r="U1" s="122"/>
      <c r="V1" s="122"/>
      <c r="W1" s="122"/>
      <c r="X1" s="123"/>
      <c r="Z1" s="121" t="s">
        <v>2</v>
      </c>
      <c r="AA1" s="122"/>
      <c r="AB1" s="122"/>
      <c r="AC1" s="122"/>
      <c r="AD1" s="122"/>
      <c r="AE1" s="122"/>
      <c r="AF1" s="123"/>
      <c r="AH1" s="128" t="s">
        <v>3</v>
      </c>
      <c r="AI1" s="3"/>
      <c r="AJ1" s="121" t="s">
        <v>4</v>
      </c>
      <c r="AK1" s="122"/>
      <c r="AL1" s="122"/>
      <c r="AM1" s="133" t="s">
        <v>5</v>
      </c>
      <c r="AN1" s="4"/>
      <c r="AO1" s="121" t="s">
        <v>6</v>
      </c>
      <c r="AP1" s="122"/>
      <c r="AQ1" s="122"/>
      <c r="AR1" s="122"/>
      <c r="AS1" s="123"/>
      <c r="AT1" s="3"/>
      <c r="AU1" s="3"/>
      <c r="AV1" s="124" t="s">
        <v>7</v>
      </c>
      <c r="AW1" s="125"/>
      <c r="AX1" s="5"/>
      <c r="AZ1" s="128" t="s">
        <v>8</v>
      </c>
      <c r="BA1" s="6"/>
      <c r="BB1" s="128" t="s">
        <v>9</v>
      </c>
      <c r="BC1" s="6"/>
    </row>
    <row r="2" spans="1:55" ht="25.5" x14ac:dyDescent="0.2">
      <c r="A2" s="7"/>
      <c r="B2" s="130" t="s">
        <v>10</v>
      </c>
      <c r="C2" s="131"/>
      <c r="D2" s="131" t="s">
        <v>11</v>
      </c>
      <c r="E2" s="131"/>
      <c r="F2" s="131" t="s">
        <v>12</v>
      </c>
      <c r="G2" s="131"/>
      <c r="H2" s="131" t="s">
        <v>13</v>
      </c>
      <c r="I2" s="131"/>
      <c r="J2" s="131" t="s">
        <v>14</v>
      </c>
      <c r="K2" s="131"/>
      <c r="L2" s="131" t="s">
        <v>15</v>
      </c>
      <c r="M2" s="132"/>
      <c r="O2" s="8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9" t="s">
        <v>23</v>
      </c>
      <c r="W2" s="9" t="s">
        <v>24</v>
      </c>
      <c r="X2" s="10" t="s">
        <v>25</v>
      </c>
      <c r="Z2" s="11"/>
      <c r="AA2" s="12"/>
      <c r="AB2" s="12"/>
      <c r="AC2" s="12"/>
      <c r="AD2" s="12"/>
      <c r="AE2" s="12"/>
      <c r="AF2" s="13"/>
      <c r="AH2" s="129"/>
      <c r="AJ2" s="11"/>
      <c r="AK2" s="12"/>
      <c r="AL2" s="12"/>
      <c r="AM2" s="127"/>
      <c r="AO2" s="11"/>
      <c r="AP2" s="12"/>
      <c r="AQ2" s="12"/>
      <c r="AR2" s="12"/>
      <c r="AS2" s="13"/>
      <c r="AV2" s="126"/>
      <c r="AW2" s="127"/>
      <c r="AX2" s="14"/>
      <c r="AZ2" s="129"/>
      <c r="BB2" s="129"/>
    </row>
    <row r="3" spans="1:55" ht="13.5" thickBot="1" x14ac:dyDescent="0.25">
      <c r="A3" s="15" t="s">
        <v>26</v>
      </c>
      <c r="B3" s="16" t="s">
        <v>27</v>
      </c>
      <c r="C3" s="17" t="s">
        <v>28</v>
      </c>
      <c r="D3" s="17" t="s">
        <v>27</v>
      </c>
      <c r="E3" s="17" t="s">
        <v>28</v>
      </c>
      <c r="F3" s="17" t="s">
        <v>27</v>
      </c>
      <c r="G3" s="17" t="s">
        <v>28</v>
      </c>
      <c r="H3" s="17" t="s">
        <v>27</v>
      </c>
      <c r="I3" s="17" t="s">
        <v>28</v>
      </c>
      <c r="J3" s="17" t="s">
        <v>27</v>
      </c>
      <c r="K3" s="17" t="s">
        <v>28</v>
      </c>
      <c r="L3" s="17" t="s">
        <v>27</v>
      </c>
      <c r="M3" s="18" t="s">
        <v>28</v>
      </c>
      <c r="O3" s="19" t="s">
        <v>29</v>
      </c>
      <c r="P3" s="20" t="s">
        <v>30</v>
      </c>
      <c r="Q3" s="20" t="s">
        <v>31</v>
      </c>
      <c r="R3" s="20" t="s">
        <v>32</v>
      </c>
      <c r="S3" s="20" t="s">
        <v>33</v>
      </c>
      <c r="T3" s="20" t="s">
        <v>34</v>
      </c>
      <c r="U3" s="20" t="s">
        <v>35</v>
      </c>
      <c r="V3" s="20" t="s">
        <v>36</v>
      </c>
      <c r="W3" s="20" t="s">
        <v>37</v>
      </c>
      <c r="X3" s="21" t="s">
        <v>38</v>
      </c>
      <c r="Z3" s="16" t="s">
        <v>39</v>
      </c>
      <c r="AA3" s="17" t="s">
        <v>40</v>
      </c>
      <c r="AB3" s="17" t="s">
        <v>41</v>
      </c>
      <c r="AC3" s="17" t="s">
        <v>42</v>
      </c>
      <c r="AD3" s="17" t="s">
        <v>43</v>
      </c>
      <c r="AE3" s="22" t="s">
        <v>44</v>
      </c>
      <c r="AF3" s="18" t="s">
        <v>45</v>
      </c>
      <c r="AH3" s="129"/>
      <c r="AJ3" s="16" t="s">
        <v>46</v>
      </c>
      <c r="AK3" s="17" t="s">
        <v>47</v>
      </c>
      <c r="AL3" s="17" t="s">
        <v>48</v>
      </c>
      <c r="AM3" s="18" t="s">
        <v>49</v>
      </c>
      <c r="AO3" s="16" t="s">
        <v>50</v>
      </c>
      <c r="AP3" s="22" t="s">
        <v>51</v>
      </c>
      <c r="AQ3" s="22" t="s">
        <v>52</v>
      </c>
      <c r="AR3" s="22" t="s">
        <v>53</v>
      </c>
      <c r="AS3" s="23" t="s">
        <v>54</v>
      </c>
      <c r="AU3" s="24"/>
      <c r="AV3" s="16" t="s">
        <v>55</v>
      </c>
      <c r="AW3" s="18" t="s">
        <v>56</v>
      </c>
      <c r="AX3" s="25"/>
      <c r="AZ3" s="129"/>
      <c r="BB3" s="129"/>
    </row>
    <row r="4" spans="1:55" ht="15" x14ac:dyDescent="0.25">
      <c r="A4" s="26">
        <v>2019</v>
      </c>
      <c r="B4" s="27">
        <v>29.841700751797312</v>
      </c>
      <c r="C4" s="28">
        <v>24.561633305682456</v>
      </c>
      <c r="D4" s="28">
        <v>24.993024664776154</v>
      </c>
      <c r="E4" s="28">
        <v>19.334472347003612</v>
      </c>
      <c r="F4" s="28">
        <v>24.891281419706893</v>
      </c>
      <c r="G4" s="28">
        <v>19.198543371591068</v>
      </c>
      <c r="H4" s="28">
        <v>24.274310381606835</v>
      </c>
      <c r="I4" s="28">
        <v>21.962703853633005</v>
      </c>
      <c r="J4" s="28">
        <v>24.575470387011869</v>
      </c>
      <c r="K4" s="28">
        <v>22.205259749878149</v>
      </c>
      <c r="L4" s="28">
        <v>23.489666475632621</v>
      </c>
      <c r="M4" s="29">
        <v>21.202478326475418</v>
      </c>
      <c r="O4" s="27">
        <v>54.960073094498803</v>
      </c>
      <c r="P4" s="28">
        <v>55.424022292014691</v>
      </c>
      <c r="Q4" s="28">
        <v>53.993105293360472</v>
      </c>
      <c r="R4" s="28">
        <v>53.070090574092049</v>
      </c>
      <c r="S4" s="28">
        <v>41.959728212527708</v>
      </c>
      <c r="T4" s="28">
        <v>46.304571749965831</v>
      </c>
      <c r="U4" s="28">
        <v>42.942160986916583</v>
      </c>
      <c r="V4" s="28">
        <v>12.42814087170153</v>
      </c>
      <c r="W4" s="28">
        <v>10.503158674990933</v>
      </c>
      <c r="X4" s="29">
        <v>38.716967505679911</v>
      </c>
      <c r="Z4" s="27">
        <v>3.13531984005464</v>
      </c>
      <c r="AA4" s="28">
        <v>2.8488108619395738</v>
      </c>
      <c r="AB4" s="28">
        <v>2.6379988581560458</v>
      </c>
      <c r="AC4" s="28">
        <v>3.0742738930130766</v>
      </c>
      <c r="AD4" s="28">
        <v>3.1719474082795771</v>
      </c>
      <c r="AE4" s="28">
        <v>2.6664869667754409</v>
      </c>
      <c r="AF4" s="29">
        <v>0.26198082785220789</v>
      </c>
      <c r="AH4" s="30">
        <v>0.92018984183000285</v>
      </c>
      <c r="AJ4" s="31">
        <v>0</v>
      </c>
      <c r="AK4" s="32">
        <v>0</v>
      </c>
      <c r="AL4" s="32">
        <v>0</v>
      </c>
      <c r="AM4" s="29">
        <v>0</v>
      </c>
      <c r="AO4" s="33">
        <f ca="1">+SUMIF('Forecast-Peak_OffPeak-Real'!$A$4:$A$450,$A4,'Forecast-Peak_OffPeak-Real'!AR$4:AR$183)/COUNTIF('Forecast-Peak_OffPeak-Real'!$A$4:$A$450,$A4)</f>
        <v>10.548862885805274</v>
      </c>
      <c r="AP4" s="28">
        <f ca="1">+SUMIF('Forecast-Peak_OffPeak-Real'!$A$4:$A$450,$A4,'Forecast-Peak_OffPeak-Real'!AS$4:AS$183)/COUNTIF('Forecast-Peak_OffPeak-Real'!$A$4:$A$450,$A4)</f>
        <v>9.4473465128551712</v>
      </c>
      <c r="AQ4" s="28">
        <f ca="1">+SUMIF('Forecast-Peak_OffPeak-Real'!$A$4:$A$450,$A4,'Forecast-Peak_OffPeak-Real'!AU$4:AU$183)/COUNTIF('Forecast-Peak_OffPeak-Real'!$A$4:$A$450,$A4)</f>
        <v>7.6756976987844325</v>
      </c>
      <c r="AR4" s="28">
        <f ca="1">+SUMIF('Forecast-Peak_OffPeak-Real'!$A$4:$A$450,$A4,'Forecast-Peak_OffPeak-Real'!AV$4:AV$183)/COUNTIF('Forecast-Peak_OffPeak-Real'!$A$4:$A$450,$A4)</f>
        <v>7.7741931247294609</v>
      </c>
      <c r="AS4" s="29">
        <f ca="1">+SUMIF('Forecast-Peak_OffPeak-Real'!$A$4:$A$450,$A4,'Forecast-Peak_OffPeak-Real'!AW$4:AW$183)/COUNTIF('Forecast-Peak_OffPeak-Real'!$A$4:$A$450,$A4)</f>
        <v>7.7060051986334424</v>
      </c>
      <c r="AU4" s="34"/>
      <c r="AV4" s="27">
        <v>124.03315519904625</v>
      </c>
      <c r="AW4" s="29">
        <v>27.817417147899111</v>
      </c>
      <c r="AX4" s="35"/>
      <c r="AZ4" s="30">
        <v>26.567196152487906</v>
      </c>
      <c r="BB4" s="36">
        <f>VLOOKUP($A4,GDP!$A$9:$D$45,3,0)</f>
        <v>2.3818992560599217E-2</v>
      </c>
    </row>
    <row r="5" spans="1:55" ht="15" x14ac:dyDescent="0.25">
      <c r="A5" s="26">
        <f>A4+1</f>
        <v>2020</v>
      </c>
      <c r="B5" s="27">
        <v>29.672522261191499</v>
      </c>
      <c r="C5" s="28">
        <v>24.363820277695044</v>
      </c>
      <c r="D5" s="28">
        <v>25.285996663758876</v>
      </c>
      <c r="E5" s="28">
        <v>19.245142519205686</v>
      </c>
      <c r="F5" s="28">
        <v>25.087189806503556</v>
      </c>
      <c r="G5" s="28">
        <v>19.07348197980852</v>
      </c>
      <c r="H5" s="28">
        <v>25.1662334967376</v>
      </c>
      <c r="I5" s="28">
        <v>22.876361743290794</v>
      </c>
      <c r="J5" s="28">
        <v>25.454463518702145</v>
      </c>
      <c r="K5" s="28">
        <v>23.123872288468096</v>
      </c>
      <c r="L5" s="28">
        <v>24.3749981732837</v>
      </c>
      <c r="M5" s="29">
        <v>22.104288526560289</v>
      </c>
      <c r="O5" s="27">
        <v>51.839087634602855</v>
      </c>
      <c r="P5" s="28">
        <v>52.279816089241152</v>
      </c>
      <c r="Q5" s="28">
        <v>50.955235461985843</v>
      </c>
      <c r="R5" s="28">
        <v>50.054616445985843</v>
      </c>
      <c r="S5" s="28">
        <v>38.725819266886553</v>
      </c>
      <c r="T5" s="28">
        <v>42.929506429333358</v>
      </c>
      <c r="U5" s="28">
        <v>39.865166195815611</v>
      </c>
      <c r="V5" s="28">
        <v>12.369139889957451</v>
      </c>
      <c r="W5" s="28">
        <v>10.019386553000006</v>
      </c>
      <c r="X5" s="29">
        <v>34.874235815482294</v>
      </c>
      <c r="Z5" s="27">
        <v>3.2958823564255328</v>
      </c>
      <c r="AA5" s="28">
        <v>2.9773123321489372</v>
      </c>
      <c r="AB5" s="28">
        <v>2.7713196848723416</v>
      </c>
      <c r="AC5" s="28">
        <v>3.2040639283758874</v>
      </c>
      <c r="AD5" s="28">
        <v>3.3262223587375908</v>
      </c>
      <c r="AE5" s="28">
        <v>2.8950749574609942</v>
      </c>
      <c r="AF5" s="29">
        <v>0.26273367511386542</v>
      </c>
      <c r="AH5" s="30">
        <v>0.92069131662585268</v>
      </c>
      <c r="AJ5" s="31">
        <v>0</v>
      </c>
      <c r="AK5" s="32">
        <v>0</v>
      </c>
      <c r="AL5" s="32">
        <v>0</v>
      </c>
      <c r="AM5" s="29">
        <v>0</v>
      </c>
      <c r="AO5" s="27">
        <f ca="1">+SUMIF('Forecast-Peak_OffPeak-Real'!$A$4:$A$450,$A5,'Forecast-Peak_OffPeak-Real'!AR$4:AR$183)/COUNTIF('Forecast-Peak_OffPeak-Real'!$A$4:$A$450,$A5)</f>
        <v>10.027339402527952</v>
      </c>
      <c r="AP5" s="28">
        <f ca="1">+SUMIF('Forecast-Peak_OffPeak-Real'!$A$4:$A$450,$A5,'Forecast-Peak_OffPeak-Real'!AS$4:AS$183)/COUNTIF('Forecast-Peak_OffPeak-Real'!$A$4:$A$450,$A5)</f>
        <v>8.8039366431887718</v>
      </c>
      <c r="AQ5" s="28">
        <f ca="1">+SUMIF('Forecast-Peak_OffPeak-Real'!$A$4:$A$450,$A5,'Forecast-Peak_OffPeak-Real'!AU$4:AU$183)/COUNTIF('Forecast-Peak_OffPeak-Real'!$A$4:$A$450,$A5)</f>
        <v>7.5838884911804465</v>
      </c>
      <c r="AR5" s="28">
        <f ca="1">+SUMIF('Forecast-Peak_OffPeak-Real'!$A$4:$A$450,$A5,'Forecast-Peak_OffPeak-Real'!AV$4:AV$183)/COUNTIF('Forecast-Peak_OffPeak-Real'!$A$4:$A$450,$A5)</f>
        <v>7.6739512899744708</v>
      </c>
      <c r="AS5" s="29">
        <f ca="1">+SUMIF('Forecast-Peak_OffPeak-Real'!$A$4:$A$450,$A5,'Forecast-Peak_OffPeak-Real'!AW$4:AW$183)/COUNTIF('Forecast-Peak_OffPeak-Real'!$A$4:$A$450,$A5)</f>
        <v>7.6553083537606499</v>
      </c>
      <c r="AU5" s="34"/>
      <c r="AV5" s="27">
        <v>82.693273143737613</v>
      </c>
      <c r="AW5" s="29">
        <v>23.95263340425533</v>
      </c>
      <c r="AZ5" s="30">
        <v>18.012380320000013</v>
      </c>
      <c r="BB5" s="36">
        <f>VLOOKUP($A5,GDP!$A$9:$D$45,3,0)</f>
        <v>1.9444434543336851E-2</v>
      </c>
    </row>
    <row r="6" spans="1:55" ht="15" x14ac:dyDescent="0.25">
      <c r="A6" s="26">
        <f t="shared" ref="A6:A34" si="0">A5+1</f>
        <v>2021</v>
      </c>
      <c r="B6" s="27">
        <v>29.243321431772006</v>
      </c>
      <c r="C6" s="28">
        <v>24.148267865044502</v>
      </c>
      <c r="D6" s="28">
        <v>25.326518574621158</v>
      </c>
      <c r="E6" s="28">
        <v>19.451705734313364</v>
      </c>
      <c r="F6" s="28">
        <v>25.144105009616933</v>
      </c>
      <c r="G6" s="28">
        <v>19.296693348601618</v>
      </c>
      <c r="H6" s="28">
        <v>25.447083763508076</v>
      </c>
      <c r="I6" s="28">
        <v>23.123463759505732</v>
      </c>
      <c r="J6" s="28">
        <v>25.724227119780593</v>
      </c>
      <c r="K6" s="28">
        <v>23.368508591464206</v>
      </c>
      <c r="L6" s="28">
        <v>24.650883782352285</v>
      </c>
      <c r="M6" s="29">
        <v>22.352316285131646</v>
      </c>
      <c r="O6" s="27">
        <v>51.333369286532758</v>
      </c>
      <c r="P6" s="28">
        <v>51.767873701027803</v>
      </c>
      <c r="Q6" s="28">
        <v>50.448702640804107</v>
      </c>
      <c r="R6" s="28">
        <v>49.565601776749325</v>
      </c>
      <c r="S6" s="28">
        <v>37.961593791802329</v>
      </c>
      <c r="T6" s="28">
        <v>42.144579533508704</v>
      </c>
      <c r="U6" s="28">
        <v>38.81024745903229</v>
      </c>
      <c r="V6" s="28">
        <v>12.343839825843952</v>
      </c>
      <c r="W6" s="28">
        <v>9.6663531635501556</v>
      </c>
      <c r="X6" s="29">
        <v>31.285100734480256</v>
      </c>
      <c r="Z6" s="27">
        <v>3.3288518386179029</v>
      </c>
      <c r="AA6" s="28">
        <v>2.9718536169787306</v>
      </c>
      <c r="AB6" s="28">
        <v>2.8591173364610967</v>
      </c>
      <c r="AC6" s="28">
        <v>3.1949775055032132</v>
      </c>
      <c r="AD6" s="28">
        <v>3.356253017910384</v>
      </c>
      <c r="AE6" s="28">
        <v>2.9240972759261217</v>
      </c>
      <c r="AF6" s="29">
        <v>0.26321964129859299</v>
      </c>
      <c r="AH6" s="30">
        <v>0.9208383883211716</v>
      </c>
      <c r="AJ6" s="31">
        <v>0</v>
      </c>
      <c r="AK6" s="32">
        <v>0</v>
      </c>
      <c r="AL6" s="32">
        <v>0</v>
      </c>
      <c r="AM6" s="29">
        <v>0</v>
      </c>
      <c r="AO6" s="27">
        <f ca="1">+SUMIF('Forecast-Peak_OffPeak-Real'!$A$4:$A$450,$A6,'Forecast-Peak_OffPeak-Real'!AR$4:AR$183)/COUNTIF('Forecast-Peak_OffPeak-Real'!$A$4:$A$450,$A6)</f>
        <v>9.9014708758265062</v>
      </c>
      <c r="AP6" s="28">
        <f ca="1">+SUMIF('Forecast-Peak_OffPeak-Real'!$A$4:$A$450,$A6,'Forecast-Peak_OffPeak-Real'!AS$4:AS$183)/COUNTIF('Forecast-Peak_OffPeak-Real'!$A$4:$A$450,$A6)</f>
        <v>8.7237048917526394</v>
      </c>
      <c r="AQ6" s="28">
        <f ca="1">+SUMIF('Forecast-Peak_OffPeak-Real'!$A$4:$A$450,$A6,'Forecast-Peak_OffPeak-Real'!AU$4:AU$183)/COUNTIF('Forecast-Peak_OffPeak-Real'!$A$4:$A$450,$A6)</f>
        <v>7.6001714444428989</v>
      </c>
      <c r="AR6" s="28">
        <f ca="1">+SUMIF('Forecast-Peak_OffPeak-Real'!$A$4:$A$450,$A6,'Forecast-Peak_OffPeak-Real'!AV$4:AV$183)/COUNTIF('Forecast-Peak_OffPeak-Real'!$A$4:$A$450,$A6)</f>
        <v>7.6859162959000393</v>
      </c>
      <c r="AS6" s="29">
        <f ca="1">+SUMIF('Forecast-Peak_OffPeak-Real'!$A$4:$A$450,$A6,'Forecast-Peak_OffPeak-Real'!AW$4:AW$183)/COUNTIF('Forecast-Peak_OffPeak-Real'!$A$4:$A$450,$A6)</f>
        <v>7.7678362769007636</v>
      </c>
      <c r="AU6" s="34"/>
      <c r="AV6" s="27">
        <v>106.68061989399544</v>
      </c>
      <c r="AW6" s="29">
        <v>23.486725107840332</v>
      </c>
      <c r="AZ6" s="30">
        <v>18.037804882821373</v>
      </c>
      <c r="BB6" s="36">
        <f>VLOOKUP($A6,GDP!$A$9:$D$45,3,0)</f>
        <v>1.9837090708719803E-2</v>
      </c>
    </row>
    <row r="7" spans="1:55" ht="15" x14ac:dyDescent="0.25">
      <c r="A7" s="26">
        <f t="shared" si="0"/>
        <v>2022</v>
      </c>
      <c r="B7" s="27">
        <v>29.701471887054939</v>
      </c>
      <c r="C7" s="28">
        <v>24.666933875657815</v>
      </c>
      <c r="D7" s="28">
        <v>25.801239848347588</v>
      </c>
      <c r="E7" s="28">
        <v>19.774375975862576</v>
      </c>
      <c r="F7" s="28">
        <v>25.611677212857483</v>
      </c>
      <c r="G7" s="28">
        <v>19.617046663006416</v>
      </c>
      <c r="H7" s="28">
        <v>26.057571509293723</v>
      </c>
      <c r="I7" s="28">
        <v>23.755958781217505</v>
      </c>
      <c r="J7" s="28">
        <v>26.297786508922883</v>
      </c>
      <c r="K7" s="28">
        <v>23.946288876770321</v>
      </c>
      <c r="L7" s="28">
        <v>25.255575743758662</v>
      </c>
      <c r="M7" s="29">
        <v>22.977754277626545</v>
      </c>
      <c r="O7" s="27">
        <v>51.289355991108273</v>
      </c>
      <c r="P7" s="28">
        <v>51.725273306729257</v>
      </c>
      <c r="Q7" s="28">
        <v>50.391427717734096</v>
      </c>
      <c r="R7" s="28">
        <v>49.525732766993869</v>
      </c>
      <c r="S7" s="28">
        <v>38.844223614154643</v>
      </c>
      <c r="T7" s="28">
        <v>43.070626179515017</v>
      </c>
      <c r="U7" s="28">
        <v>38.788966489639314</v>
      </c>
      <c r="V7" s="28">
        <v>12.356874469741649</v>
      </c>
      <c r="W7" s="28">
        <v>9.5732968222816801</v>
      </c>
      <c r="X7" s="29">
        <v>30.526491454471394</v>
      </c>
      <c r="Z7" s="27">
        <v>3.4198020394490278</v>
      </c>
      <c r="AA7" s="28">
        <v>3.042979148656956</v>
      </c>
      <c r="AB7" s="28">
        <v>2.8887196760516471</v>
      </c>
      <c r="AC7" s="28">
        <v>3.2647751067810056</v>
      </c>
      <c r="AD7" s="28">
        <v>3.4451282215185568</v>
      </c>
      <c r="AE7" s="28">
        <v>3.0560259697230765</v>
      </c>
      <c r="AF7" s="29">
        <v>0.26314059722878391</v>
      </c>
      <c r="AH7" s="30">
        <v>0.92074244197694777</v>
      </c>
      <c r="AJ7" s="31">
        <v>0</v>
      </c>
      <c r="AK7" s="32">
        <v>0</v>
      </c>
      <c r="AL7" s="32">
        <v>0</v>
      </c>
      <c r="AM7" s="29">
        <v>0</v>
      </c>
      <c r="AO7" s="27">
        <f ca="1">+SUMIF('Forecast-Peak_OffPeak-Real'!$A$4:$A$450,$A7,'Forecast-Peak_OffPeak-Real'!AR$4:AR$183)/COUNTIF('Forecast-Peak_OffPeak-Real'!$A$4:$A$450,$A7)</f>
        <v>9.815560438181107</v>
      </c>
      <c r="AP7" s="28">
        <f ca="1">+SUMIF('Forecast-Peak_OffPeak-Real'!$A$4:$A$450,$A7,'Forecast-Peak_OffPeak-Real'!AS$4:AS$183)/COUNTIF('Forecast-Peak_OffPeak-Real'!$A$4:$A$450,$A7)</f>
        <v>8.4939413983227112</v>
      </c>
      <c r="AQ7" s="28">
        <f ca="1">+SUMIF('Forecast-Peak_OffPeak-Real'!$A$4:$A$450,$A7,'Forecast-Peak_OffPeak-Real'!AU$4:AU$183)/COUNTIF('Forecast-Peak_OffPeak-Real'!$A$4:$A$450,$A7)</f>
        <v>7.5805639254306696</v>
      </c>
      <c r="AR7" s="28">
        <f ca="1">+SUMIF('Forecast-Peak_OffPeak-Real'!$A$4:$A$450,$A7,'Forecast-Peak_OffPeak-Real'!AV$4:AV$183)/COUNTIF('Forecast-Peak_OffPeak-Real'!$A$4:$A$450,$A7)</f>
        <v>7.6529354163312151</v>
      </c>
      <c r="AS7" s="29">
        <f ca="1">+SUMIF('Forecast-Peak_OffPeak-Real'!$A$4:$A$450,$A7,'Forecast-Peak_OffPeak-Real'!AW$4:AW$183)/COUNTIF('Forecast-Peak_OffPeak-Real'!$A$4:$A$450,$A7)</f>
        <v>7.785386146021092</v>
      </c>
      <c r="AU7" s="34"/>
      <c r="AV7" s="27">
        <v>80.509630418842164</v>
      </c>
      <c r="AW7" s="29">
        <v>23.023801881389325</v>
      </c>
      <c r="AZ7" s="30">
        <v>17.313899014804775</v>
      </c>
      <c r="BB7" s="36">
        <f>VLOOKUP($A7,GDP!$A$9:$D$45,3,0)</f>
        <v>2.0106289518813186E-2</v>
      </c>
    </row>
    <row r="8" spans="1:55" ht="15" x14ac:dyDescent="0.25">
      <c r="A8" s="26">
        <f t="shared" si="0"/>
        <v>2023</v>
      </c>
      <c r="B8" s="27">
        <v>30.354234252893171</v>
      </c>
      <c r="C8" s="28">
        <v>25.239604133089038</v>
      </c>
      <c r="D8" s="28">
        <v>26.380287870981469</v>
      </c>
      <c r="E8" s="28">
        <v>20.085821832182337</v>
      </c>
      <c r="F8" s="28">
        <v>26.19130330450556</v>
      </c>
      <c r="G8" s="28">
        <v>19.923942621854366</v>
      </c>
      <c r="H8" s="28">
        <v>26.848608191093078</v>
      </c>
      <c r="I8" s="28">
        <v>24.286399108553191</v>
      </c>
      <c r="J8" s="28">
        <v>27.11439126665481</v>
      </c>
      <c r="K8" s="28">
        <v>24.509265370214024</v>
      </c>
      <c r="L8" s="28">
        <v>26.038459212893567</v>
      </c>
      <c r="M8" s="29">
        <v>23.501849633382299</v>
      </c>
      <c r="O8" s="27">
        <v>51.698196366275667</v>
      </c>
      <c r="P8" s="28">
        <v>52.135646697441004</v>
      </c>
      <c r="Q8" s="28">
        <v>50.77435547756675</v>
      </c>
      <c r="R8" s="28">
        <v>49.925054318264664</v>
      </c>
      <c r="S8" s="28">
        <v>39.309542753548286</v>
      </c>
      <c r="T8" s="28">
        <v>43.601977070198267</v>
      </c>
      <c r="U8" s="28">
        <v>38.856280964629981</v>
      </c>
      <c r="V8" s="28">
        <v>12.363054109698766</v>
      </c>
      <c r="W8" s="28">
        <v>9.6111075341233096</v>
      </c>
      <c r="X8" s="29">
        <v>30.491266886752186</v>
      </c>
      <c r="Z8" s="27">
        <v>3.5184258133143933</v>
      </c>
      <c r="AA8" s="28">
        <v>3.1577739912348735</v>
      </c>
      <c r="AB8" s="28">
        <v>3.037305741688479</v>
      </c>
      <c r="AC8" s="28">
        <v>3.378381473216709</v>
      </c>
      <c r="AD8" s="28">
        <v>3.546284096021997</v>
      </c>
      <c r="AE8" s="28">
        <v>3.1555152115558789</v>
      </c>
      <c r="AF8" s="29">
        <v>0.26326935588612288</v>
      </c>
      <c r="AH8" s="30">
        <v>0.92137233233878812</v>
      </c>
      <c r="AJ8" s="31">
        <v>0</v>
      </c>
      <c r="AK8" s="32">
        <v>0</v>
      </c>
      <c r="AL8" s="32">
        <v>0</v>
      </c>
      <c r="AM8" s="29">
        <v>0</v>
      </c>
      <c r="AO8" s="27">
        <f ca="1">+SUMIF('Forecast-Peak_OffPeak-Real'!$A$4:$A$450,$A8,'Forecast-Peak_OffPeak-Real'!AR$4:AR$183)/COUNTIF('Forecast-Peak_OffPeak-Real'!$A$4:$A$450,$A8)</f>
        <v>9.6573736310788458</v>
      </c>
      <c r="AP8" s="28">
        <f ca="1">+SUMIF('Forecast-Peak_OffPeak-Real'!$A$4:$A$450,$A8,'Forecast-Peak_OffPeak-Real'!AS$4:AS$183)/COUNTIF('Forecast-Peak_OffPeak-Real'!$A$4:$A$450,$A8)</f>
        <v>8.4096326551440317</v>
      </c>
      <c r="AQ8" s="28">
        <f ca="1">+SUMIF('Forecast-Peak_OffPeak-Real'!$A$4:$A$450,$A8,'Forecast-Peak_OffPeak-Real'!AU$4:AU$183)/COUNTIF('Forecast-Peak_OffPeak-Real'!$A$4:$A$450,$A8)</f>
        <v>7.5882463266147484</v>
      </c>
      <c r="AR8" s="28">
        <f ca="1">+SUMIF('Forecast-Peak_OffPeak-Real'!$A$4:$A$450,$A8,'Forecast-Peak_OffPeak-Real'!AV$4:AV$183)/COUNTIF('Forecast-Peak_OffPeak-Real'!$A$4:$A$450,$A8)</f>
        <v>7.6657466727487344</v>
      </c>
      <c r="AS8" s="29">
        <f ca="1">+SUMIF('Forecast-Peak_OffPeak-Real'!$A$4:$A$450,$A8,'Forecast-Peak_OffPeak-Real'!AW$4:AW$183)/COUNTIF('Forecast-Peak_OffPeak-Real'!$A$4:$A$450,$A8)</f>
        <v>7.7494717841468663</v>
      </c>
      <c r="AU8" s="34"/>
      <c r="AV8" s="27">
        <v>73.925341334145145</v>
      </c>
      <c r="AW8" s="29">
        <v>22.587796789949024</v>
      </c>
      <c r="AZ8" s="30">
        <v>17.347427934680848</v>
      </c>
      <c r="BB8" s="36">
        <f>VLOOKUP($A8,GDP!$A$9:$D$45,3,0)</f>
        <v>1.9302683457569969E-2</v>
      </c>
    </row>
    <row r="9" spans="1:55" ht="15" x14ac:dyDescent="0.25">
      <c r="A9" s="26">
        <f t="shared" si="0"/>
        <v>2024</v>
      </c>
      <c r="B9" s="27">
        <v>31.041288047214866</v>
      </c>
      <c r="C9" s="28">
        <v>25.885219905556756</v>
      </c>
      <c r="D9" s="28">
        <v>27.030766630626481</v>
      </c>
      <c r="E9" s="28">
        <v>20.656770346067038</v>
      </c>
      <c r="F9" s="28">
        <v>26.841688641188789</v>
      </c>
      <c r="G9" s="28">
        <v>20.488372761724094</v>
      </c>
      <c r="H9" s="28">
        <v>27.759012324320057</v>
      </c>
      <c r="I9" s="28">
        <v>25.018120063369878</v>
      </c>
      <c r="J9" s="28">
        <v>27.942181626587821</v>
      </c>
      <c r="K9" s="28">
        <v>25.181347546439124</v>
      </c>
      <c r="L9" s="28">
        <v>26.940659151285075</v>
      </c>
      <c r="M9" s="29">
        <v>24.227094568495815</v>
      </c>
      <c r="O9" s="27">
        <v>52.588792984148476</v>
      </c>
      <c r="P9" s="28">
        <v>53.034898865478013</v>
      </c>
      <c r="Q9" s="28">
        <v>51.622722631865322</v>
      </c>
      <c r="R9" s="28">
        <v>50.789597740905528</v>
      </c>
      <c r="S9" s="28">
        <v>41.442793223976231</v>
      </c>
      <c r="T9" s="28">
        <v>45.824823346373819</v>
      </c>
      <c r="U9" s="28">
        <v>39.393955947803825</v>
      </c>
      <c r="V9" s="28">
        <v>12.374268105620963</v>
      </c>
      <c r="W9" s="28">
        <v>9.6481475625955966</v>
      </c>
      <c r="X9" s="29">
        <v>42.647426820745231</v>
      </c>
      <c r="Z9" s="27">
        <v>3.6190708915806802</v>
      </c>
      <c r="AA9" s="28">
        <v>3.233529053742902</v>
      </c>
      <c r="AB9" s="28">
        <v>3.1050151077969756</v>
      </c>
      <c r="AC9" s="28">
        <v>3.4506733072377425</v>
      </c>
      <c r="AD9" s="28">
        <v>3.6493529133265592</v>
      </c>
      <c r="AE9" s="28">
        <v>3.2194959217143237</v>
      </c>
      <c r="AF9" s="29">
        <v>0.26342229668311962</v>
      </c>
      <c r="AH9" s="30">
        <v>0.92189982294949258</v>
      </c>
      <c r="AJ9" s="31">
        <v>0</v>
      </c>
      <c r="AK9" s="32">
        <v>0</v>
      </c>
      <c r="AL9" s="32">
        <v>0</v>
      </c>
      <c r="AM9" s="29">
        <v>0</v>
      </c>
      <c r="AO9" s="27">
        <f ca="1">+SUMIF('Forecast-Peak_OffPeak-Real'!$A$4:$A$450,$A9,'Forecast-Peak_OffPeak-Real'!AR$4:AR$183)/COUNTIF('Forecast-Peak_OffPeak-Real'!$A$4:$A$450,$A9)</f>
        <v>9.6453356160836989</v>
      </c>
      <c r="AP9" s="28">
        <f ca="1">+SUMIF('Forecast-Peak_OffPeak-Real'!$A$4:$A$450,$A9,'Forecast-Peak_OffPeak-Real'!AS$4:AS$183)/COUNTIF('Forecast-Peak_OffPeak-Real'!$A$4:$A$450,$A9)</f>
        <v>8.4504233495642165</v>
      </c>
      <c r="AQ9" s="28">
        <f ca="1">+SUMIF('Forecast-Peak_OffPeak-Real'!$A$4:$A$450,$A9,'Forecast-Peak_OffPeak-Real'!AU$4:AU$183)/COUNTIF('Forecast-Peak_OffPeak-Real'!$A$4:$A$450,$A9)</f>
        <v>7.6237912782894881</v>
      </c>
      <c r="AR9" s="28">
        <f ca="1">+SUMIF('Forecast-Peak_OffPeak-Real'!$A$4:$A$450,$A9,'Forecast-Peak_OffPeak-Real'!AV$4:AV$183)/COUNTIF('Forecast-Peak_OffPeak-Real'!$A$4:$A$450,$A9)</f>
        <v>7.6758934660277367</v>
      </c>
      <c r="AS9" s="29">
        <f ca="1">+SUMIF('Forecast-Peak_OffPeak-Real'!$A$4:$A$450,$A9,'Forecast-Peak_OffPeak-Real'!AW$4:AW$183)/COUNTIF('Forecast-Peak_OffPeak-Real'!$A$4:$A$450,$A9)</f>
        <v>7.8561668059231105</v>
      </c>
      <c r="AU9" s="34"/>
      <c r="AV9" s="27">
        <v>68.156706505115338</v>
      </c>
      <c r="AW9" s="29">
        <v>22.157576887228657</v>
      </c>
      <c r="AZ9" s="30">
        <v>16.662497819195952</v>
      </c>
      <c r="BB9" s="36">
        <f>VLOOKUP($A9,GDP!$A$9:$D$45,3,0)</f>
        <v>1.9416378646003665E-2</v>
      </c>
    </row>
    <row r="10" spans="1:55" ht="15" x14ac:dyDescent="0.25">
      <c r="A10" s="26">
        <f t="shared" si="0"/>
        <v>2025</v>
      </c>
      <c r="B10" s="27">
        <v>31.4556803013419</v>
      </c>
      <c r="C10" s="28">
        <v>26.215120334081501</v>
      </c>
      <c r="D10" s="28">
        <v>27.547183564592444</v>
      </c>
      <c r="E10" s="28">
        <v>21.08834378749042</v>
      </c>
      <c r="F10" s="28">
        <v>27.350055600120747</v>
      </c>
      <c r="G10" s="28">
        <v>20.907884731779195</v>
      </c>
      <c r="H10" s="28">
        <v>28.065369206494147</v>
      </c>
      <c r="I10" s="28">
        <v>25.390371718019772</v>
      </c>
      <c r="J10" s="28">
        <v>28.284239225870806</v>
      </c>
      <c r="K10" s="28">
        <v>25.554161864970521</v>
      </c>
      <c r="L10" s="28">
        <v>27.244244266249911</v>
      </c>
      <c r="M10" s="29">
        <v>24.593887773334508</v>
      </c>
      <c r="O10" s="27">
        <v>53.012927739616103</v>
      </c>
      <c r="P10" s="28">
        <v>53.463713011312407</v>
      </c>
      <c r="Q10" s="28">
        <v>52.020765300786138</v>
      </c>
      <c r="R10" s="28">
        <v>51.203264036359407</v>
      </c>
      <c r="S10" s="28">
        <v>42.415850178935472</v>
      </c>
      <c r="T10" s="28">
        <v>46.832386265297643</v>
      </c>
      <c r="U10" s="28">
        <v>39.772741037655067</v>
      </c>
      <c r="V10" s="28">
        <v>12.383549738705369</v>
      </c>
      <c r="W10" s="28">
        <v>9.7042038392500078</v>
      </c>
      <c r="X10" s="29">
        <v>30.591071251287744</v>
      </c>
      <c r="Z10" s="27">
        <v>3.6881772470458025</v>
      </c>
      <c r="AA10" s="28">
        <v>3.3410291037298383</v>
      </c>
      <c r="AB10" s="28">
        <v>3.1924583952125687</v>
      </c>
      <c r="AC10" s="28">
        <v>3.558449652779502</v>
      </c>
      <c r="AD10" s="28">
        <v>3.7113687722777673</v>
      </c>
      <c r="AE10" s="28">
        <v>3.3113149620263842</v>
      </c>
      <c r="AF10" s="29">
        <v>0.26369700159734116</v>
      </c>
      <c r="AH10" s="30">
        <v>0.92270362426587316</v>
      </c>
      <c r="AJ10" s="31">
        <v>0</v>
      </c>
      <c r="AK10" s="32">
        <v>0</v>
      </c>
      <c r="AL10" s="32">
        <v>0</v>
      </c>
      <c r="AM10" s="29">
        <v>0</v>
      </c>
      <c r="AO10" s="27">
        <f ca="1">+SUMIF('Forecast-Peak_OffPeak-Real'!$A$4:$A$450,$A10,'Forecast-Peak_OffPeak-Real'!AR$4:AR$183)/COUNTIF('Forecast-Peak_OffPeak-Real'!$A$4:$A$450,$A10)</f>
        <v>9.4487666140156019</v>
      </c>
      <c r="AP10" s="28">
        <f ca="1">+SUMIF('Forecast-Peak_OffPeak-Real'!$A$4:$A$450,$A10,'Forecast-Peak_OffPeak-Real'!AS$4:AS$183)/COUNTIF('Forecast-Peak_OffPeak-Real'!$A$4:$A$450,$A10)</f>
        <v>8.3686446213477783</v>
      </c>
      <c r="AQ10" s="28">
        <f ca="1">+SUMIF('Forecast-Peak_OffPeak-Real'!$A$4:$A$450,$A10,'Forecast-Peak_OffPeak-Real'!AU$4:AU$183)/COUNTIF('Forecast-Peak_OffPeak-Real'!$A$4:$A$450,$A10)</f>
        <v>7.577405663867169</v>
      </c>
      <c r="AR10" s="28">
        <f ca="1">+SUMIF('Forecast-Peak_OffPeak-Real'!$A$4:$A$450,$A10,'Forecast-Peak_OffPeak-Real'!AV$4:AV$183)/COUNTIF('Forecast-Peak_OffPeak-Real'!$A$4:$A$450,$A10)</f>
        <v>7.6379613614547806</v>
      </c>
      <c r="AS10" s="29">
        <f ca="1">+SUMIF('Forecast-Peak_OffPeak-Real'!$A$4:$A$450,$A10,'Forecast-Peak_OffPeak-Real'!AW$4:AW$183)/COUNTIF('Forecast-Peak_OffPeak-Real'!$A$4:$A$450,$A10)</f>
        <v>7.6903462654421055</v>
      </c>
      <c r="AU10" s="34"/>
      <c r="AV10" s="27">
        <v>63.21719884168035</v>
      </c>
      <c r="AW10" s="29">
        <v>21.742054904966412</v>
      </c>
      <c r="AZ10" s="30">
        <v>16.610929947394336</v>
      </c>
      <c r="BB10" s="36">
        <f>VLOOKUP($A10,GDP!$A$9:$D$45,3,0)</f>
        <v>1.9111440205558883E-2</v>
      </c>
    </row>
    <row r="11" spans="1:55" ht="15" x14ac:dyDescent="0.25">
      <c r="A11" s="26">
        <f t="shared" si="0"/>
        <v>2026</v>
      </c>
      <c r="B11" s="27">
        <v>31.789356813005064</v>
      </c>
      <c r="C11" s="28">
        <v>26.514720497416167</v>
      </c>
      <c r="D11" s="28">
        <v>28.186159998715237</v>
      </c>
      <c r="E11" s="28">
        <v>21.507514502035132</v>
      </c>
      <c r="F11" s="28">
        <v>27.987009760262584</v>
      </c>
      <c r="G11" s="28">
        <v>21.337525548498753</v>
      </c>
      <c r="H11" s="28">
        <v>28.489864112355541</v>
      </c>
      <c r="I11" s="28">
        <v>25.762928347257397</v>
      </c>
      <c r="J11" s="28">
        <v>28.716753134021243</v>
      </c>
      <c r="K11" s="28">
        <v>25.930783548238917</v>
      </c>
      <c r="L11" s="28">
        <v>27.664813124480254</v>
      </c>
      <c r="M11" s="29">
        <v>24.962771139188686</v>
      </c>
      <c r="O11" s="27">
        <v>54.697324241873332</v>
      </c>
      <c r="P11" s="28">
        <v>55.161771047978988</v>
      </c>
      <c r="Q11" s="28">
        <v>53.636137971261313</v>
      </c>
      <c r="R11" s="28">
        <v>52.833847010637776</v>
      </c>
      <c r="S11" s="28">
        <v>43.458849535479025</v>
      </c>
      <c r="T11" s="28">
        <v>47.921237378521738</v>
      </c>
      <c r="U11" s="28">
        <v>40.554812308328344</v>
      </c>
      <c r="V11" s="28">
        <v>12.39639109282616</v>
      </c>
      <c r="W11" s="28">
        <v>9.7384466603348336</v>
      </c>
      <c r="X11" s="29">
        <v>36.893292924205966</v>
      </c>
      <c r="Z11" s="27">
        <v>3.7554044965357805</v>
      </c>
      <c r="AA11" s="28">
        <v>3.4253841013856663</v>
      </c>
      <c r="AB11" s="28">
        <v>3.2433038833718113</v>
      </c>
      <c r="AC11" s="28">
        <v>3.6416043602771206</v>
      </c>
      <c r="AD11" s="28">
        <v>3.7824320288972126</v>
      </c>
      <c r="AE11" s="28">
        <v>3.3805752977338197</v>
      </c>
      <c r="AF11" s="29">
        <v>0.26399739566153363</v>
      </c>
      <c r="AH11" s="30">
        <v>0.92364666023392117</v>
      </c>
      <c r="AJ11" s="31">
        <v>0</v>
      </c>
      <c r="AK11" s="32">
        <v>0</v>
      </c>
      <c r="AL11" s="32">
        <v>0</v>
      </c>
      <c r="AM11" s="29">
        <v>0</v>
      </c>
      <c r="AO11" s="27">
        <f ca="1">+SUMIF('Forecast-Peak_OffPeak-Real'!$A$4:$A$450,$A11,'Forecast-Peak_OffPeak-Real'!AR$4:AR$183)/COUNTIF('Forecast-Peak_OffPeak-Real'!$A$4:$A$450,$A11)</f>
        <v>9.3104007838220362</v>
      </c>
      <c r="AP11" s="28">
        <f ca="1">+SUMIF('Forecast-Peak_OffPeak-Real'!$A$4:$A$450,$A11,'Forecast-Peak_OffPeak-Real'!AS$4:AS$183)/COUNTIF('Forecast-Peak_OffPeak-Real'!$A$4:$A$450,$A11)</f>
        <v>8.3801386761838259</v>
      </c>
      <c r="AQ11" s="28">
        <f ca="1">+SUMIF('Forecast-Peak_OffPeak-Real'!$A$4:$A$450,$A11,'Forecast-Peak_OffPeak-Real'!AU$4:AU$183)/COUNTIF('Forecast-Peak_OffPeak-Real'!$A$4:$A$450,$A11)</f>
        <v>7.5457119690493082</v>
      </c>
      <c r="AR11" s="28">
        <f ca="1">+SUMIF('Forecast-Peak_OffPeak-Real'!$A$4:$A$450,$A11,'Forecast-Peak_OffPeak-Real'!AV$4:AV$183)/COUNTIF('Forecast-Peak_OffPeak-Real'!$A$4:$A$450,$A11)</f>
        <v>7.6076457375546838</v>
      </c>
      <c r="AS11" s="29">
        <f ca="1">+SUMIF('Forecast-Peak_OffPeak-Real'!$A$4:$A$450,$A11,'Forecast-Peak_OffPeak-Real'!AW$4:AW$183)/COUNTIF('Forecast-Peak_OffPeak-Real'!$A$4:$A$450,$A11)</f>
        <v>7.6312182229212828</v>
      </c>
      <c r="AU11" s="34"/>
      <c r="AV11" s="27">
        <v>59.087875748902754</v>
      </c>
      <c r="AW11" s="29">
        <v>21.337525548498753</v>
      </c>
      <c r="AZ11" s="30">
        <v>15.960469110277065</v>
      </c>
      <c r="BB11" s="36">
        <f>VLOOKUP($A11,GDP!$A$9:$D$45,3,0)</f>
        <v>1.8958588030659373E-2</v>
      </c>
    </row>
    <row r="12" spans="1:55" ht="15" x14ac:dyDescent="0.25">
      <c r="A12" s="26">
        <f t="shared" si="0"/>
        <v>2027</v>
      </c>
      <c r="B12" s="27">
        <v>32.410464488971797</v>
      </c>
      <c r="C12" s="28">
        <v>27.029541531759701</v>
      </c>
      <c r="D12" s="28">
        <v>28.719891129991566</v>
      </c>
      <c r="E12" s="28">
        <v>21.950815674479227</v>
      </c>
      <c r="F12" s="28">
        <v>28.511912525419682</v>
      </c>
      <c r="G12" s="28">
        <v>21.772149490685937</v>
      </c>
      <c r="H12" s="28">
        <v>28.881807359054239</v>
      </c>
      <c r="I12" s="28">
        <v>26.097825299868894</v>
      </c>
      <c r="J12" s="28">
        <v>29.086296389723913</v>
      </c>
      <c r="K12" s="28">
        <v>26.226939534250761</v>
      </c>
      <c r="L12" s="28">
        <v>28.050590855547156</v>
      </c>
      <c r="M12" s="29">
        <v>25.295921217140393</v>
      </c>
      <c r="O12" s="27">
        <v>55.842255327550127</v>
      </c>
      <c r="P12" s="28">
        <v>56.314743633909735</v>
      </c>
      <c r="Q12" s="28">
        <v>54.733268741426912</v>
      </c>
      <c r="R12" s="28">
        <v>53.946020869087718</v>
      </c>
      <c r="S12" s="28">
        <v>44.808222648753336</v>
      </c>
      <c r="T12" s="28">
        <v>49.332106255581984</v>
      </c>
      <c r="U12" s="28">
        <v>41.096711846359824</v>
      </c>
      <c r="V12" s="28">
        <v>12.438935131827652</v>
      </c>
      <c r="W12" s="28">
        <v>9.7233487211256708</v>
      </c>
      <c r="X12" s="29">
        <v>36.55258871089837</v>
      </c>
      <c r="Z12" s="27">
        <v>3.809916786435906</v>
      </c>
      <c r="AA12" s="28">
        <v>3.4860843283105614</v>
      </c>
      <c r="AB12" s="28">
        <v>3.3053244001759392</v>
      </c>
      <c r="AC12" s="28">
        <v>3.7024379102477529</v>
      </c>
      <c r="AD12" s="28">
        <v>3.8385312924340504</v>
      </c>
      <c r="AE12" s="28">
        <v>3.4058241285596669</v>
      </c>
      <c r="AF12" s="29">
        <v>0.26417045918643439</v>
      </c>
      <c r="AH12" s="30">
        <v>0.92445469514845924</v>
      </c>
      <c r="AJ12" s="31">
        <v>0</v>
      </c>
      <c r="AK12" s="32">
        <v>0</v>
      </c>
      <c r="AL12" s="32">
        <v>0</v>
      </c>
      <c r="AM12" s="29">
        <v>0</v>
      </c>
      <c r="AO12" s="27">
        <f ca="1">+SUMIF('Forecast-Peak_OffPeak-Real'!$A$4:$A$450,$A12,'Forecast-Peak_OffPeak-Real'!AR$4:AR$183)/COUNTIF('Forecast-Peak_OffPeak-Real'!$A$4:$A$450,$A12)</f>
        <v>9.3203550021128674</v>
      </c>
      <c r="AP12" s="28">
        <f ca="1">+SUMIF('Forecast-Peak_OffPeak-Real'!$A$4:$A$450,$A12,'Forecast-Peak_OffPeak-Real'!AS$4:AS$183)/COUNTIF('Forecast-Peak_OffPeak-Real'!$A$4:$A$450,$A12)</f>
        <v>8.478445164532145</v>
      </c>
      <c r="AQ12" s="28">
        <f ca="1">+SUMIF('Forecast-Peak_OffPeak-Real'!$A$4:$A$450,$A12,'Forecast-Peak_OffPeak-Real'!AU$4:AU$183)/COUNTIF('Forecast-Peak_OffPeak-Real'!$A$4:$A$450,$A12)</f>
        <v>7.5383027316662741</v>
      </c>
      <c r="AR12" s="28">
        <f ca="1">+SUMIF('Forecast-Peak_OffPeak-Real'!$A$4:$A$450,$A12,'Forecast-Peak_OffPeak-Real'!AV$4:AV$183)/COUNTIF('Forecast-Peak_OffPeak-Real'!$A$4:$A$450,$A12)</f>
        <v>7.5932694383048398</v>
      </c>
      <c r="AS12" s="29">
        <f ca="1">+SUMIF('Forecast-Peak_OffPeak-Real'!$A$4:$A$450,$A12,'Forecast-Peak_OffPeak-Real'!AW$4:AW$183)/COUNTIF('Forecast-Peak_OffPeak-Real'!$A$4:$A$450,$A12)</f>
        <v>7.6056270192468114</v>
      </c>
      <c r="AU12" s="34"/>
      <c r="AV12" s="27">
        <v>55.785724230334282</v>
      </c>
      <c r="AW12" s="29">
        <v>20.93744341327664</v>
      </c>
      <c r="AZ12" s="30">
        <v>15.912456994090247</v>
      </c>
      <c r="BB12" s="36">
        <f>VLOOKUP($A12,GDP!$A$9:$D$45,3,0)</f>
        <v>1.9108452131668351E-2</v>
      </c>
    </row>
    <row r="13" spans="1:55" ht="15" x14ac:dyDescent="0.25">
      <c r="A13" s="26">
        <f t="shared" si="0"/>
        <v>2028</v>
      </c>
      <c r="B13" s="27">
        <v>39.093511386337013</v>
      </c>
      <c r="C13" s="28">
        <v>33.716818129134779</v>
      </c>
      <c r="D13" s="28">
        <v>36.219230199166233</v>
      </c>
      <c r="E13" s="28">
        <v>30.215221819865267</v>
      </c>
      <c r="F13" s="28">
        <v>35.9740568217521</v>
      </c>
      <c r="G13" s="28">
        <v>29.995387590396167</v>
      </c>
      <c r="H13" s="28">
        <v>34.708469108172977</v>
      </c>
      <c r="I13" s="28">
        <v>31.995810594381354</v>
      </c>
      <c r="J13" s="28">
        <v>35.063902021239834</v>
      </c>
      <c r="K13" s="28">
        <v>32.297141002376385</v>
      </c>
      <c r="L13" s="28">
        <v>33.818859562751285</v>
      </c>
      <c r="M13" s="29">
        <v>31.134964406086457</v>
      </c>
      <c r="O13" s="27">
        <v>54.328502877831177</v>
      </c>
      <c r="P13" s="28">
        <v>54.788716591859952</v>
      </c>
      <c r="Q13" s="28">
        <v>53.255355720267055</v>
      </c>
      <c r="R13" s="28">
        <v>52.482854128861632</v>
      </c>
      <c r="S13" s="28">
        <v>42.515666042589665</v>
      </c>
      <c r="T13" s="28">
        <v>46.958919876843645</v>
      </c>
      <c r="U13" s="28">
        <v>40.935051084288453</v>
      </c>
      <c r="V13" s="28">
        <v>12.375776824723145</v>
      </c>
      <c r="W13" s="28">
        <v>9.6987300864218486</v>
      </c>
      <c r="X13" s="29">
        <v>29.643378886511069</v>
      </c>
      <c r="Z13" s="27">
        <v>3.978931069207098</v>
      </c>
      <c r="AA13" s="28">
        <v>3.6406192020490424</v>
      </c>
      <c r="AB13" s="28">
        <v>3.4563967480702629</v>
      </c>
      <c r="AC13" s="28">
        <v>3.8563443805000297</v>
      </c>
      <c r="AD13" s="28">
        <v>4.0076944263338969</v>
      </c>
      <c r="AE13" s="28">
        <v>3.5646017582139322</v>
      </c>
      <c r="AF13" s="29">
        <v>0.26436194659564893</v>
      </c>
      <c r="AH13" s="30">
        <v>0.92528110045402201</v>
      </c>
      <c r="AJ13" s="31">
        <v>0</v>
      </c>
      <c r="AK13" s="32">
        <v>0</v>
      </c>
      <c r="AL13" s="32">
        <v>0</v>
      </c>
      <c r="AM13" s="29">
        <v>11.183119889632703</v>
      </c>
      <c r="AO13" s="27">
        <f ca="1">+SUMIF('Forecast-Peak_OffPeak-Real'!$A$4:$A$450,$A13,'Forecast-Peak_OffPeak-Real'!AR$4:AR$183)/COUNTIF('Forecast-Peak_OffPeak-Real'!$A$4:$A$450,$A13)</f>
        <v>10.76695267491551</v>
      </c>
      <c r="AP13" s="28">
        <f ca="1">+SUMIF('Forecast-Peak_OffPeak-Real'!$A$4:$A$450,$A13,'Forecast-Peak_OffPeak-Real'!AS$4:AS$183)/COUNTIF('Forecast-Peak_OffPeak-Real'!$A$4:$A$450,$A13)</f>
        <v>10.218666552509601</v>
      </c>
      <c r="AQ13" s="28">
        <f ca="1">+SUMIF('Forecast-Peak_OffPeak-Real'!$A$4:$A$450,$A13,'Forecast-Peak_OffPeak-Real'!AU$4:AU$183)/COUNTIF('Forecast-Peak_OffPeak-Real'!$A$4:$A$450,$A13)</f>
        <v>8.6787171532669038</v>
      </c>
      <c r="AR13" s="28">
        <f ca="1">+SUMIF('Forecast-Peak_OffPeak-Real'!$A$4:$A$450,$A13,'Forecast-Peak_OffPeak-Real'!AV$4:AV$183)/COUNTIF('Forecast-Peak_OffPeak-Real'!$A$4:$A$450,$A13)</f>
        <v>8.7694753402385484</v>
      </c>
      <c r="AS13" s="29">
        <f ca="1">+SUMIF('Forecast-Peak_OffPeak-Real'!$A$4:$A$450,$A13,'Forecast-Peak_OffPeak-Real'!AW$4:AW$183)/COUNTIF('Forecast-Peak_OffPeak-Real'!$A$4:$A$450,$A13)</f>
        <v>8.8086315473882468</v>
      </c>
      <c r="AU13" s="34"/>
      <c r="AV13" s="27">
        <v>53.294391704939152</v>
      </c>
      <c r="AW13" s="29">
        <v>20.545255090570219</v>
      </c>
      <c r="AZ13" s="30">
        <v>15.860936929920211</v>
      </c>
      <c r="BB13" s="36">
        <f>VLOOKUP($A13,GDP!$A$9:$D$45,3,0)</f>
        <v>1.908899748275357E-2</v>
      </c>
    </row>
    <row r="14" spans="1:55" ht="15" x14ac:dyDescent="0.25">
      <c r="A14" s="26">
        <f t="shared" si="0"/>
        <v>2029</v>
      </c>
      <c r="B14" s="27">
        <v>38.573474531395405</v>
      </c>
      <c r="C14" s="28">
        <v>33.143988062108924</v>
      </c>
      <c r="D14" s="28">
        <v>35.840254514434953</v>
      </c>
      <c r="E14" s="28">
        <v>29.792635691263598</v>
      </c>
      <c r="F14" s="28">
        <v>35.584938976960764</v>
      </c>
      <c r="G14" s="28">
        <v>29.584351963324142</v>
      </c>
      <c r="H14" s="28">
        <v>34.9654628570892</v>
      </c>
      <c r="I14" s="28">
        <v>32.293384192523881</v>
      </c>
      <c r="J14" s="28">
        <v>35.290654225872103</v>
      </c>
      <c r="K14" s="28">
        <v>32.56616868782524</v>
      </c>
      <c r="L14" s="28">
        <v>34.073202241916263</v>
      </c>
      <c r="M14" s="29">
        <v>31.427998897085075</v>
      </c>
      <c r="O14" s="27">
        <v>54.266645607143992</v>
      </c>
      <c r="P14" s="28">
        <v>54.728229223577586</v>
      </c>
      <c r="Q14" s="28">
        <v>53.183570221858766</v>
      </c>
      <c r="R14" s="28">
        <v>52.425686205356463</v>
      </c>
      <c r="S14" s="28">
        <v>40.80211042034766</v>
      </c>
      <c r="T14" s="28">
        <v>45.20025649483712</v>
      </c>
      <c r="U14" s="28">
        <v>40.111414703180664</v>
      </c>
      <c r="V14" s="28">
        <v>12.213489053172832</v>
      </c>
      <c r="W14" s="28">
        <v>9.6213644648165335</v>
      </c>
      <c r="X14" s="29">
        <v>37.149082585486802</v>
      </c>
      <c r="Z14" s="27">
        <v>4.0386886730455442</v>
      </c>
      <c r="AA14" s="28">
        <v>3.6664654947279214</v>
      </c>
      <c r="AB14" s="28">
        <v>3.4622130647485756</v>
      </c>
      <c r="AC14" s="28">
        <v>3.8787805206275046</v>
      </c>
      <c r="AD14" s="28">
        <v>4.0635483437996092</v>
      </c>
      <c r="AE14" s="28">
        <v>3.5898708334856666</v>
      </c>
      <c r="AF14" s="29">
        <v>0.26453687313928831</v>
      </c>
      <c r="AH14" s="30">
        <v>0.92592802383817618</v>
      </c>
      <c r="AJ14" s="31">
        <v>0</v>
      </c>
      <c r="AK14" s="32">
        <v>0</v>
      </c>
      <c r="AL14" s="32">
        <v>0</v>
      </c>
      <c r="AM14" s="29">
        <v>11.355511354593521</v>
      </c>
      <c r="AO14" s="27">
        <f ca="1">+SUMIF('Forecast-Peak_OffPeak-Real'!$A$4:$A$450,$A14,'Forecast-Peak_OffPeak-Real'!AR$4:AR$183)/COUNTIF('Forecast-Peak_OffPeak-Real'!$A$4:$A$450,$A14)</f>
        <v>10.554638448721581</v>
      </c>
      <c r="AP14" s="28">
        <f ca="1">+SUMIF('Forecast-Peak_OffPeak-Real'!$A$4:$A$450,$A14,'Forecast-Peak_OffPeak-Real'!AS$4:AS$183)/COUNTIF('Forecast-Peak_OffPeak-Real'!$A$4:$A$450,$A14)</f>
        <v>10.043419395060626</v>
      </c>
      <c r="AQ14" s="28">
        <f ca="1">+SUMIF('Forecast-Peak_OffPeak-Real'!$A$4:$A$450,$A14,'Forecast-Peak_OffPeak-Real'!AU$4:AU$183)/COUNTIF('Forecast-Peak_OffPeak-Real'!$A$4:$A$450,$A14)</f>
        <v>8.6230559472873605</v>
      </c>
      <c r="AR14" s="28">
        <f ca="1">+SUMIF('Forecast-Peak_OffPeak-Real'!$A$4:$A$450,$A14,'Forecast-Peak_OffPeak-Real'!AV$4:AV$183)/COUNTIF('Forecast-Peak_OffPeak-Real'!$A$4:$A$450,$A14)</f>
        <v>8.7047276776610403</v>
      </c>
      <c r="AS14" s="29">
        <f ca="1">+SUMIF('Forecast-Peak_OffPeak-Real'!$A$4:$A$450,$A14,'Forecast-Peak_OffPeak-Real'!AW$4:AW$183)/COUNTIF('Forecast-Peak_OffPeak-Real'!$A$4:$A$450,$A14)</f>
        <v>8.8303880703225364</v>
      </c>
      <c r="AU14" s="34"/>
      <c r="AV14" s="27">
        <v>51.624801677279549</v>
      </c>
      <c r="AW14" s="29">
        <v>20.156489800593299</v>
      </c>
      <c r="AZ14" s="30">
        <v>15.238306289248536</v>
      </c>
      <c r="BB14" s="36">
        <f>VLOOKUP($A14,GDP!$A$9:$D$45,3,0)</f>
        <v>1.9287350814697596E-2</v>
      </c>
    </row>
    <row r="15" spans="1:55" ht="15" x14ac:dyDescent="0.25">
      <c r="A15" s="26">
        <f t="shared" si="0"/>
        <v>2030</v>
      </c>
      <c r="B15" s="27">
        <v>38.676032828875854</v>
      </c>
      <c r="C15" s="28">
        <v>33.158420044925805</v>
      </c>
      <c r="D15" s="28">
        <v>36.199732958339787</v>
      </c>
      <c r="E15" s="28">
        <v>30.179739849217082</v>
      </c>
      <c r="F15" s="28">
        <v>35.933379085151131</v>
      </c>
      <c r="G15" s="28">
        <v>29.947669147824993</v>
      </c>
      <c r="H15" s="28">
        <v>35.363750999916</v>
      </c>
      <c r="I15" s="28">
        <v>32.65801759504911</v>
      </c>
      <c r="J15" s="28">
        <v>35.680870339034172</v>
      </c>
      <c r="K15" s="28">
        <v>32.908548465870119</v>
      </c>
      <c r="L15" s="28">
        <v>34.468432782613554</v>
      </c>
      <c r="M15" s="29">
        <v>31.788411756594083</v>
      </c>
      <c r="O15" s="27">
        <v>55.642906409346011</v>
      </c>
      <c r="P15" s="28">
        <v>56.113640729783377</v>
      </c>
      <c r="Q15" s="28">
        <v>54.501672363579786</v>
      </c>
      <c r="R15" s="28">
        <v>53.757991252300585</v>
      </c>
      <c r="S15" s="28">
        <v>39.328731676541125</v>
      </c>
      <c r="T15" s="28">
        <v>43.680057327642849</v>
      </c>
      <c r="U15" s="28">
        <v>39.227200744682087</v>
      </c>
      <c r="V15" s="28">
        <v>11.979990667601443</v>
      </c>
      <c r="W15" s="28">
        <v>9.6124739383429088</v>
      </c>
      <c r="X15" s="29">
        <v>38.864590273756939</v>
      </c>
      <c r="Z15" s="27">
        <v>4.0902461120356257</v>
      </c>
      <c r="AA15" s="28">
        <v>3.6999453869671055</v>
      </c>
      <c r="AB15" s="28">
        <v>3.4883127302998855</v>
      </c>
      <c r="AC15" s="28">
        <v>3.9102594601036897</v>
      </c>
      <c r="AD15" s="28">
        <v>4.1172770744136811</v>
      </c>
      <c r="AE15" s="28">
        <v>3.6359940857312179</v>
      </c>
      <c r="AF15" s="29">
        <v>0.26465326612144446</v>
      </c>
      <c r="AH15" s="30">
        <v>0.92674745749179444</v>
      </c>
      <c r="AJ15" s="31">
        <v>0</v>
      </c>
      <c r="AK15" s="32">
        <v>0</v>
      </c>
      <c r="AL15" s="32">
        <v>0</v>
      </c>
      <c r="AM15" s="29">
        <v>11.532701427432182</v>
      </c>
      <c r="AO15" s="27">
        <f ca="1">+SUMIF('Forecast-Peak_OffPeak-Real'!$A$4:$A$450,$A15,'Forecast-Peak_OffPeak-Real'!AR$4:AR$183)/COUNTIF('Forecast-Peak_OffPeak-Real'!$A$4:$A$450,$A15)</f>
        <v>10.476020524805545</v>
      </c>
      <c r="AP15" s="28">
        <f ca="1">+SUMIF('Forecast-Peak_OffPeak-Real'!$A$4:$A$450,$A15,'Forecast-Peak_OffPeak-Real'!AS$4:AS$183)/COUNTIF('Forecast-Peak_OffPeak-Real'!$A$4:$A$450,$A15)</f>
        <v>10.015749417028836</v>
      </c>
      <c r="AQ15" s="28">
        <f ca="1">+SUMIF('Forecast-Peak_OffPeak-Real'!$A$4:$A$450,$A15,'Forecast-Peak_OffPeak-Real'!AU$4:AU$183)/COUNTIF('Forecast-Peak_OffPeak-Real'!$A$4:$A$450,$A15)</f>
        <v>8.6043303240931674</v>
      </c>
      <c r="AR15" s="28">
        <f ca="1">+SUMIF('Forecast-Peak_OffPeak-Real'!$A$4:$A$450,$A15,'Forecast-Peak_OffPeak-Real'!AV$4:AV$183)/COUNTIF('Forecast-Peak_OffPeak-Real'!$A$4:$A$450,$A15)</f>
        <v>8.6827473375794693</v>
      </c>
      <c r="AS15" s="29">
        <f ca="1">+SUMIF('Forecast-Peak_OffPeak-Real'!$A$4:$A$450,$A15,'Forecast-Peak_OffPeak-Real'!AW$4:AW$183)/COUNTIF('Forecast-Peak_OffPeak-Real'!$A$4:$A$450,$A15)</f>
        <v>8.8456434328802125</v>
      </c>
      <c r="AU15" s="34"/>
      <c r="AV15" s="27">
        <v>50.783926098949088</v>
      </c>
      <c r="AW15" s="29">
        <v>19.778752959553312</v>
      </c>
      <c r="AZ15" s="30">
        <v>15.190082272936939</v>
      </c>
      <c r="BB15" s="36">
        <f>VLOOKUP($A15,GDP!$A$9:$D$45,3,0)</f>
        <v>1.909811209091106E-2</v>
      </c>
    </row>
    <row r="16" spans="1:55" ht="15" x14ac:dyDescent="0.25">
      <c r="A16" s="26">
        <f t="shared" si="0"/>
        <v>2031</v>
      </c>
      <c r="B16" s="27">
        <v>38.61948192712709</v>
      </c>
      <c r="C16" s="28">
        <v>32.909558357071923</v>
      </c>
      <c r="D16" s="28">
        <v>36.547264396659379</v>
      </c>
      <c r="E16" s="28">
        <v>30.306666755716158</v>
      </c>
      <c r="F16" s="28">
        <v>36.260570965679612</v>
      </c>
      <c r="G16" s="28">
        <v>30.074982222328451</v>
      </c>
      <c r="H16" s="28">
        <v>35.742840164813231</v>
      </c>
      <c r="I16" s="28">
        <v>33.031872258776609</v>
      </c>
      <c r="J16" s="28">
        <v>36.047654173823318</v>
      </c>
      <c r="K16" s="28">
        <v>33.288149005205469</v>
      </c>
      <c r="L16" s="28">
        <v>34.842635734806798</v>
      </c>
      <c r="M16" s="29">
        <v>32.158201532314578</v>
      </c>
      <c r="O16" s="27">
        <v>54.710555218054409</v>
      </c>
      <c r="P16" s="28">
        <v>55.17392428482983</v>
      </c>
      <c r="Q16" s="28">
        <v>53.587726543675437</v>
      </c>
      <c r="R16" s="28">
        <v>52.857726114453833</v>
      </c>
      <c r="S16" s="28">
        <v>36.561501993683194</v>
      </c>
      <c r="T16" s="28">
        <v>40.810130378292996</v>
      </c>
      <c r="U16" s="28">
        <v>37.169188521200127</v>
      </c>
      <c r="V16" s="28">
        <v>11.580990851880005</v>
      </c>
      <c r="W16" s="28">
        <v>9.6297928961148056</v>
      </c>
      <c r="X16" s="29">
        <v>38.297194503587768</v>
      </c>
      <c r="Z16" s="27">
        <v>4.1191956843931949</v>
      </c>
      <c r="AA16" s="28">
        <v>3.7956139338517034</v>
      </c>
      <c r="AB16" s="28">
        <v>3.5483974764380029</v>
      </c>
      <c r="AC16" s="28">
        <v>4.0059420717036742</v>
      </c>
      <c r="AD16" s="28">
        <v>4.1534953499505933</v>
      </c>
      <c r="AE16" s="28">
        <v>3.7321919107455708</v>
      </c>
      <c r="AF16" s="29">
        <v>0.26480402356262311</v>
      </c>
      <c r="AH16" s="30">
        <v>0.92789308766637624</v>
      </c>
      <c r="AJ16" s="31">
        <v>0</v>
      </c>
      <c r="AK16" s="32">
        <v>0</v>
      </c>
      <c r="AL16" s="32">
        <v>0</v>
      </c>
      <c r="AM16" s="29">
        <v>11.716766171250255</v>
      </c>
      <c r="AO16" s="27">
        <f ca="1">+SUMIF('Forecast-Peak_OffPeak-Real'!$A$4:$A$450,$A16,'Forecast-Peak_OffPeak-Real'!AR$4:AR$183)/COUNTIF('Forecast-Peak_OffPeak-Real'!$A$4:$A$450,$A16)</f>
        <v>10.191855118056155</v>
      </c>
      <c r="AP16" s="28">
        <f ca="1">+SUMIF('Forecast-Peak_OffPeak-Real'!$A$4:$A$450,$A16,'Forecast-Peak_OffPeak-Real'!AS$4:AS$183)/COUNTIF('Forecast-Peak_OffPeak-Real'!$A$4:$A$450,$A16)</f>
        <v>9.8368216683420027</v>
      </c>
      <c r="AQ16" s="28">
        <f ca="1">+SUMIF('Forecast-Peak_OffPeak-Real'!$A$4:$A$450,$A16,'Forecast-Peak_OffPeak-Real'!AU$4:AU$183)/COUNTIF('Forecast-Peak_OffPeak-Real'!$A$4:$A$450,$A16)</f>
        <v>8.6207254939559927</v>
      </c>
      <c r="AR16" s="28">
        <f ca="1">+SUMIF('Forecast-Peak_OffPeak-Real'!$A$4:$A$450,$A16,'Forecast-Peak_OffPeak-Real'!AV$4:AV$183)/COUNTIF('Forecast-Peak_OffPeak-Real'!$A$4:$A$450,$A16)</f>
        <v>8.6960325561045408</v>
      </c>
      <c r="AS16" s="29">
        <f ca="1">+SUMIF('Forecast-Peak_OffPeak-Real'!$A$4:$A$450,$A16,'Forecast-Peak_OffPeak-Real'!AW$4:AW$183)/COUNTIF('Forecast-Peak_OffPeak-Real'!$A$4:$A$450,$A16)</f>
        <v>8.7250445843022355</v>
      </c>
      <c r="AU16" s="34"/>
      <c r="AV16" s="27">
        <v>50.750561754927638</v>
      </c>
      <c r="AW16" s="29">
        <v>19.414905032489532</v>
      </c>
      <c r="AZ16" s="30">
        <v>14.60000858443213</v>
      </c>
      <c r="BB16" s="36">
        <f>VLOOKUP($A16,GDP!$A$9:$D$45,3,0)</f>
        <v>1.8740649333844634E-2</v>
      </c>
    </row>
    <row r="17" spans="1:54" ht="15" x14ac:dyDescent="0.25">
      <c r="A17" s="26">
        <f t="shared" si="0"/>
        <v>2032</v>
      </c>
      <c r="B17" s="27">
        <v>39.116197873080502</v>
      </c>
      <c r="C17" s="28">
        <v>32.923366520048646</v>
      </c>
      <c r="D17" s="28">
        <v>37.16842690365592</v>
      </c>
      <c r="E17" s="28">
        <v>30.582863916332254</v>
      </c>
      <c r="F17" s="28">
        <v>36.894531540581852</v>
      </c>
      <c r="G17" s="28">
        <v>30.347733326222272</v>
      </c>
      <c r="H17" s="28">
        <v>36.099535950777565</v>
      </c>
      <c r="I17" s="28">
        <v>33.30338839271289</v>
      </c>
      <c r="J17" s="28">
        <v>36.38487009931643</v>
      </c>
      <c r="K17" s="28">
        <v>33.532164102009091</v>
      </c>
      <c r="L17" s="28">
        <v>35.195871899057572</v>
      </c>
      <c r="M17" s="29">
        <v>32.427050328492172</v>
      </c>
      <c r="O17" s="27">
        <v>54.309446922673686</v>
      </c>
      <c r="P17" s="28">
        <v>54.768904805510211</v>
      </c>
      <c r="Q17" s="28">
        <v>53.188445947122297</v>
      </c>
      <c r="R17" s="28">
        <v>52.471615391327546</v>
      </c>
      <c r="S17" s="28">
        <v>35.19015250632517</v>
      </c>
      <c r="T17" s="28">
        <v>39.402802997782132</v>
      </c>
      <c r="U17" s="28">
        <v>36.229175519378742</v>
      </c>
      <c r="V17" s="28">
        <v>11.525847331958818</v>
      </c>
      <c r="W17" s="28">
        <v>9.6467090753230877</v>
      </c>
      <c r="X17" s="29">
        <v>35.880292562702039</v>
      </c>
      <c r="Z17" s="27">
        <v>4.1592694926211866</v>
      </c>
      <c r="AA17" s="28">
        <v>3.793228357747267</v>
      </c>
      <c r="AB17" s="28">
        <v>3.5695365531020942</v>
      </c>
      <c r="AC17" s="28">
        <v>4.000397472276604</v>
      </c>
      <c r="AD17" s="28">
        <v>4.1891374324459676</v>
      </c>
      <c r="AE17" s="28">
        <v>3.7303150376908123</v>
      </c>
      <c r="AF17" s="29">
        <v>0.26498228121245698</v>
      </c>
      <c r="AH17" s="30">
        <v>0.92937611122835162</v>
      </c>
      <c r="AJ17" s="31">
        <v>0</v>
      </c>
      <c r="AK17" s="32">
        <v>0</v>
      </c>
      <c r="AL17" s="32">
        <v>0</v>
      </c>
      <c r="AM17" s="29">
        <v>11.908073500938389</v>
      </c>
      <c r="AO17" s="27">
        <f ca="1">+SUMIF('Forecast-Peak_OffPeak-Real'!$A$4:$A$450,$A17,'Forecast-Peak_OffPeak-Real'!AR$4:AR$183)/COUNTIF('Forecast-Peak_OffPeak-Real'!$A$4:$A$450,$A17)</f>
        <v>10.33440635994336</v>
      </c>
      <c r="AP17" s="28">
        <f ca="1">+SUMIF('Forecast-Peak_OffPeak-Real'!$A$4:$A$450,$A17,'Forecast-Peak_OffPeak-Real'!AS$4:AS$183)/COUNTIF('Forecast-Peak_OffPeak-Real'!$A$4:$A$450,$A17)</f>
        <v>10.01983238102356</v>
      </c>
      <c r="AQ17" s="28">
        <f ca="1">+SUMIF('Forecast-Peak_OffPeak-Real'!$A$4:$A$450,$A17,'Forecast-Peak_OffPeak-Real'!AU$4:AU$183)/COUNTIF('Forecast-Peak_OffPeak-Real'!$A$4:$A$450,$A17)</f>
        <v>8.6337222281023553</v>
      </c>
      <c r="AR17" s="28">
        <f ca="1">+SUMIF('Forecast-Peak_OffPeak-Real'!$A$4:$A$450,$A17,'Forecast-Peak_OffPeak-Real'!AV$4:AV$183)/COUNTIF('Forecast-Peak_OffPeak-Real'!$A$4:$A$450,$A17)</f>
        <v>8.7035433448067767</v>
      </c>
      <c r="AS17" s="29">
        <f ca="1">+SUMIF('Forecast-Peak_OffPeak-Real'!$A$4:$A$450,$A17,'Forecast-Peak_OffPeak-Real'!AW$4:AW$183)/COUNTIF('Forecast-Peak_OffPeak-Real'!$A$4:$A$450,$A17)</f>
        <v>8.8279657354720005</v>
      </c>
      <c r="AU17" s="34"/>
      <c r="AV17" s="27">
        <v>51.543167304433815</v>
      </c>
      <c r="AW17" s="29">
        <v>19.064642441349978</v>
      </c>
      <c r="AZ17" s="30">
        <v>0</v>
      </c>
      <c r="BB17" s="36">
        <f>VLOOKUP($A17,GDP!$A$9:$D$45,3,0)</f>
        <v>1.8372366133647192E-2</v>
      </c>
    </row>
    <row r="18" spans="1:54" ht="15" x14ac:dyDescent="0.25">
      <c r="A18" s="26">
        <f t="shared" si="0"/>
        <v>2033</v>
      </c>
      <c r="B18" s="27">
        <v>39.231644369362279</v>
      </c>
      <c r="C18" s="28">
        <v>32.865792583658092</v>
      </c>
      <c r="D18" s="28">
        <v>37.461237397884709</v>
      </c>
      <c r="E18" s="28">
        <v>30.717840241104057</v>
      </c>
      <c r="F18" s="28">
        <v>37.184162778450066</v>
      </c>
      <c r="G18" s="28">
        <v>30.480080263616223</v>
      </c>
      <c r="H18" s="28">
        <v>36.251220084633012</v>
      </c>
      <c r="I18" s="28">
        <v>33.548494461274053</v>
      </c>
      <c r="J18" s="28">
        <v>36.553256381494187</v>
      </c>
      <c r="K18" s="28">
        <v>33.81683249360939</v>
      </c>
      <c r="L18" s="28">
        <v>35.346359277920818</v>
      </c>
      <c r="M18" s="29">
        <v>32.671715541666721</v>
      </c>
      <c r="O18" s="27">
        <v>54.253581844655969</v>
      </c>
      <c r="P18" s="28">
        <v>54.711628625433043</v>
      </c>
      <c r="Q18" s="28">
        <v>53.122193815297898</v>
      </c>
      <c r="R18" s="28">
        <v>52.418274511869377</v>
      </c>
      <c r="S18" s="28">
        <v>33.081711093397686</v>
      </c>
      <c r="T18" s="28">
        <v>37.230341881689171</v>
      </c>
      <c r="U18" s="28">
        <v>35.932958697444583</v>
      </c>
      <c r="V18" s="28">
        <v>11.727620096925653</v>
      </c>
      <c r="W18" s="28">
        <v>9.6676576673001797</v>
      </c>
      <c r="X18" s="29">
        <v>38.60261009821339</v>
      </c>
      <c r="Z18" s="27">
        <v>4.206666688308192</v>
      </c>
      <c r="AA18" s="28">
        <v>3.8366098204596892</v>
      </c>
      <c r="AB18" s="28">
        <v>3.5813766687732844</v>
      </c>
      <c r="AC18" s="28">
        <v>4.0425436592286692</v>
      </c>
      <c r="AD18" s="28">
        <v>4.2310043237990707</v>
      </c>
      <c r="AE18" s="28">
        <v>3.7411314043031605</v>
      </c>
      <c r="AF18" s="29">
        <v>0.2652021635667085</v>
      </c>
      <c r="AH18" s="30">
        <v>0.9308893086957104</v>
      </c>
      <c r="AJ18" s="31">
        <v>0</v>
      </c>
      <c r="AK18" s="32">
        <v>0</v>
      </c>
      <c r="AL18" s="32">
        <v>0</v>
      </c>
      <c r="AM18" s="29">
        <v>12.102865917142365</v>
      </c>
      <c r="AO18" s="27">
        <f ca="1">+SUMIF('Forecast-Peak_OffPeak-Real'!$A$4:$A$450,$A18,'Forecast-Peak_OffPeak-Real'!AR$4:AR$183)/COUNTIF('Forecast-Peak_OffPeak-Real'!$A$4:$A$450,$A18)</f>
        <v>10.245142605760011</v>
      </c>
      <c r="AP18" s="28">
        <f ca="1">+SUMIF('Forecast-Peak_OffPeak-Real'!$A$4:$A$450,$A18,'Forecast-Peak_OffPeak-Real'!AS$4:AS$183)/COUNTIF('Forecast-Peak_OffPeak-Real'!$A$4:$A$450,$A18)</f>
        <v>10.078270427767132</v>
      </c>
      <c r="AQ18" s="28">
        <f ca="1">+SUMIF('Forecast-Peak_OffPeak-Real'!$A$4:$A$450,$A18,'Forecast-Peak_OffPeak-Real'!AU$4:AU$183)/COUNTIF('Forecast-Peak_OffPeak-Real'!$A$4:$A$450,$A18)</f>
        <v>8.5826204169296947</v>
      </c>
      <c r="AR18" s="28">
        <f ca="1">+SUMIF('Forecast-Peak_OffPeak-Real'!$A$4:$A$450,$A18,'Forecast-Peak_OffPeak-Real'!AV$4:AV$183)/COUNTIF('Forecast-Peak_OffPeak-Real'!$A$4:$A$450,$A18)</f>
        <v>8.6557059994672993</v>
      </c>
      <c r="AS18" s="29">
        <f ca="1">+SUMIF('Forecast-Peak_OffPeak-Real'!$A$4:$A$450,$A18,'Forecast-Peak_OffPeak-Real'!AW$4:AW$183)/COUNTIF('Forecast-Peak_OffPeak-Real'!$A$4:$A$450,$A18)</f>
        <v>8.7648424811800414</v>
      </c>
      <c r="AU18" s="34"/>
      <c r="AV18" s="27">
        <v>53.153395912081081</v>
      </c>
      <c r="AW18" s="29">
        <v>18.721258069907396</v>
      </c>
      <c r="AZ18" s="30">
        <v>0</v>
      </c>
      <c r="BB18" s="36">
        <f>VLOOKUP($A18,GDP!$A$9:$D$45,3,0)</f>
        <v>1.8341949571997133E-2</v>
      </c>
    </row>
    <row r="19" spans="1:54" ht="15" x14ac:dyDescent="0.25">
      <c r="A19" s="26">
        <f t="shared" si="0"/>
        <v>2034</v>
      </c>
      <c r="B19" s="27">
        <v>39.405223239550473</v>
      </c>
      <c r="C19" s="28">
        <v>33.205960102080397</v>
      </c>
      <c r="D19" s="28">
        <v>37.918846622152316</v>
      </c>
      <c r="E19" s="28">
        <v>31.229232435643677</v>
      </c>
      <c r="F19" s="28">
        <v>37.652831178048885</v>
      </c>
      <c r="G19" s="28">
        <v>31.013477974066706</v>
      </c>
      <c r="H19" s="28">
        <v>36.593672912125584</v>
      </c>
      <c r="I19" s="28">
        <v>33.847094098698321</v>
      </c>
      <c r="J19" s="28">
        <v>36.949177422678545</v>
      </c>
      <c r="K19" s="28">
        <v>34.180532812044547</v>
      </c>
      <c r="L19" s="28">
        <v>35.684684654970354</v>
      </c>
      <c r="M19" s="29">
        <v>32.966301026862794</v>
      </c>
      <c r="O19" s="27">
        <v>54.3719631338301</v>
      </c>
      <c r="P19" s="28">
        <v>54.832893119926347</v>
      </c>
      <c r="Q19" s="28">
        <v>53.228219311947647</v>
      </c>
      <c r="R19" s="28">
        <v>52.536824332803263</v>
      </c>
      <c r="S19" s="28">
        <v>32.08979852670636</v>
      </c>
      <c r="T19" s="28">
        <v>36.214263787931991</v>
      </c>
      <c r="U19" s="28">
        <v>34.06468737670918</v>
      </c>
      <c r="V19" s="28">
        <v>12.418753255712982</v>
      </c>
      <c r="W19" s="28">
        <v>9.7107895873975032</v>
      </c>
      <c r="X19" s="29">
        <v>37.507564679771214</v>
      </c>
      <c r="Z19" s="27">
        <v>4.2801517192953833</v>
      </c>
      <c r="AA19" s="28">
        <v>3.9130013713277574</v>
      </c>
      <c r="AB19" s="28">
        <v>3.6402436003000549</v>
      </c>
      <c r="AC19" s="28">
        <v>4.118335873112656</v>
      </c>
      <c r="AD19" s="28">
        <v>4.3034433941247148</v>
      </c>
      <c r="AE19" s="28">
        <v>3.8357710811041836</v>
      </c>
      <c r="AF19" s="29">
        <v>0.26540914795447185</v>
      </c>
      <c r="AH19" s="30">
        <v>0.93261320560090055</v>
      </c>
      <c r="AJ19" s="31">
        <v>0</v>
      </c>
      <c r="AK19" s="32">
        <v>0</v>
      </c>
      <c r="AL19" s="32">
        <v>0</v>
      </c>
      <c r="AM19" s="29">
        <v>12.303591919811984</v>
      </c>
      <c r="AO19" s="27">
        <f ca="1">+SUMIF('Forecast-Peak_OffPeak-Real'!$A$4:$A$450,$A19,'Forecast-Peak_OffPeak-Real'!AR$4:AR$183)/COUNTIF('Forecast-Peak_OffPeak-Real'!$A$4:$A$450,$A19)</f>
        <v>10.089873535722012</v>
      </c>
      <c r="AP19" s="28">
        <f ca="1">+SUMIF('Forecast-Peak_OffPeak-Real'!$A$4:$A$450,$A19,'Forecast-Peak_OffPeak-Real'!AS$4:AS$183)/COUNTIF('Forecast-Peak_OffPeak-Real'!$A$4:$A$450,$A19)</f>
        <v>9.9418679444806735</v>
      </c>
      <c r="AQ19" s="28">
        <f ca="1">+SUMIF('Forecast-Peak_OffPeak-Real'!$A$4:$A$450,$A19,'Forecast-Peak_OffPeak-Real'!AU$4:AU$183)/COUNTIF('Forecast-Peak_OffPeak-Real'!$A$4:$A$450,$A19)</f>
        <v>8.5162283002500043</v>
      </c>
      <c r="AR19" s="28">
        <f ca="1">+SUMIF('Forecast-Peak_OffPeak-Real'!$A$4:$A$450,$A19,'Forecast-Peak_OffPeak-Real'!AV$4:AV$183)/COUNTIF('Forecast-Peak_OffPeak-Real'!$A$4:$A$450,$A19)</f>
        <v>8.6002199980411422</v>
      </c>
      <c r="AS19" s="29">
        <f ca="1">+SUMIF('Forecast-Peak_OffPeak-Real'!$A$4:$A$450,$A19,'Forecast-Peak_OffPeak-Real'!AW$4:AW$183)/COUNTIF('Forecast-Peak_OffPeak-Real'!$A$4:$A$450,$A19)</f>
        <v>8.6856977763360881</v>
      </c>
      <c r="AU19" s="35"/>
      <c r="AV19" s="27">
        <v>55.583743163766641</v>
      </c>
      <c r="AW19" s="29">
        <v>18.388164338946225</v>
      </c>
      <c r="AZ19" s="30">
        <v>0</v>
      </c>
      <c r="BB19" s="36">
        <f>VLOOKUP($A19,GDP!$A$9:$D$45,3,0)</f>
        <v>1.8114572222724324E-2</v>
      </c>
    </row>
    <row r="20" spans="1:54" ht="15" x14ac:dyDescent="0.25">
      <c r="A20" s="26">
        <f t="shared" si="0"/>
        <v>2035</v>
      </c>
      <c r="B20" s="27">
        <v>40.175530674177431</v>
      </c>
      <c r="C20" s="28">
        <v>33.66425753841586</v>
      </c>
      <c r="D20" s="28">
        <v>38.785246813397563</v>
      </c>
      <c r="E20" s="28">
        <v>31.813957709842228</v>
      </c>
      <c r="F20" s="28">
        <v>38.511284424201015</v>
      </c>
      <c r="G20" s="28">
        <v>31.584551841086437</v>
      </c>
      <c r="H20" s="28">
        <v>37.122806908844424</v>
      </c>
      <c r="I20" s="28">
        <v>34.269985370353737</v>
      </c>
      <c r="J20" s="28">
        <v>37.423864479390083</v>
      </c>
      <c r="K20" s="28">
        <v>34.512637772213544</v>
      </c>
      <c r="L20" s="28">
        <v>36.208796124667799</v>
      </c>
      <c r="M20" s="29">
        <v>33.384876112949485</v>
      </c>
      <c r="O20" s="27">
        <v>54.622079254381546</v>
      </c>
      <c r="P20" s="28">
        <v>55.082697337316404</v>
      </c>
      <c r="Q20" s="28">
        <v>53.45819068665201</v>
      </c>
      <c r="R20" s="28">
        <v>52.779004807501003</v>
      </c>
      <c r="S20" s="28">
        <v>30.715699692491654</v>
      </c>
      <c r="T20" s="28">
        <v>34.797438233949734</v>
      </c>
      <c r="U20" s="28">
        <v>33.634151781361304</v>
      </c>
      <c r="V20" s="28">
        <v>12.526403395263884</v>
      </c>
      <c r="W20" s="28">
        <v>9.7271701043303214</v>
      </c>
      <c r="X20" s="29">
        <v>33.686535798636243</v>
      </c>
      <c r="Z20" s="27">
        <v>4.3496797792437167</v>
      </c>
      <c r="AA20" s="28">
        <v>3.9763683917670969</v>
      </c>
      <c r="AB20" s="28">
        <v>3.7144483053923723</v>
      </c>
      <c r="AC20" s="28">
        <v>4.1804854245970553</v>
      </c>
      <c r="AD20" s="28">
        <v>4.3755707303106446</v>
      </c>
      <c r="AE20" s="28">
        <v>3.920371683645604</v>
      </c>
      <c r="AF20" s="29">
        <v>0.26567948455942741</v>
      </c>
      <c r="AH20" s="30">
        <v>0.93446740841612708</v>
      </c>
      <c r="AJ20" s="31">
        <v>0</v>
      </c>
      <c r="AK20" s="32">
        <v>0</v>
      </c>
      <c r="AL20" s="32">
        <v>0</v>
      </c>
      <c r="AM20" s="29">
        <v>12.509348580739061</v>
      </c>
      <c r="AO20" s="27">
        <f ca="1">+SUMIF('Forecast-Peak_OffPeak-Real'!$A$4:$A$450,$A20,'Forecast-Peak_OffPeak-Real'!AR$4:AR$183)/COUNTIF('Forecast-Peak_OffPeak-Real'!$A$4:$A$450,$A20)</f>
        <v>10.127708523744728</v>
      </c>
      <c r="AP20" s="28">
        <f ca="1">+SUMIF('Forecast-Peak_OffPeak-Real'!$A$4:$A$450,$A20,'Forecast-Peak_OffPeak-Real'!AS$4:AS$183)/COUNTIF('Forecast-Peak_OffPeak-Real'!$A$4:$A$450,$A20)</f>
        <v>9.9458577627590081</v>
      </c>
      <c r="AQ20" s="28">
        <f ca="1">+SUMIF('Forecast-Peak_OffPeak-Real'!$A$4:$A$450,$A20,'Forecast-Peak_OffPeak-Real'!AU$4:AU$183)/COUNTIF('Forecast-Peak_OffPeak-Real'!$A$4:$A$450,$A20)</f>
        <v>8.4973589193787653</v>
      </c>
      <c r="AR20" s="28">
        <f ca="1">+SUMIF('Forecast-Peak_OffPeak-Real'!$A$4:$A$450,$A20,'Forecast-Peak_OffPeak-Real'!AV$4:AV$183)/COUNTIF('Forecast-Peak_OffPeak-Real'!$A$4:$A$450,$A20)</f>
        <v>8.5675548826816996</v>
      </c>
      <c r="AS20" s="29">
        <f ca="1">+SUMIF('Forecast-Peak_OffPeak-Real'!$A$4:$A$450,$A20,'Forecast-Peak_OffPeak-Real'!AW$4:AW$183)/COUNTIF('Forecast-Peak_OffPeak-Real'!$A$4:$A$450,$A20)</f>
        <v>8.682523409160062</v>
      </c>
      <c r="AU20" s="35"/>
      <c r="AV20" s="27">
        <v>58.836283126879728</v>
      </c>
      <c r="AW20" s="29">
        <v>18.063454232739687</v>
      </c>
      <c r="AZ20" s="30">
        <v>0</v>
      </c>
      <c r="BB20" s="36">
        <f>VLOOKUP($A20,GDP!$A$9:$D$45,3,0)</f>
        <v>1.7976080434162413E-2</v>
      </c>
    </row>
    <row r="21" spans="1:54" ht="15" x14ac:dyDescent="0.25">
      <c r="A21" s="26">
        <f t="shared" si="0"/>
        <v>2036</v>
      </c>
      <c r="B21" s="27">
        <v>39.653969628825138</v>
      </c>
      <c r="C21" s="28">
        <v>33.328455384246112</v>
      </c>
      <c r="D21" s="28">
        <v>38.25362430363635</v>
      </c>
      <c r="E21" s="28">
        <v>31.477893416696244</v>
      </c>
      <c r="F21" s="28">
        <v>37.928829380303583</v>
      </c>
      <c r="G21" s="28">
        <v>31.214034517231017</v>
      </c>
      <c r="H21" s="28">
        <v>37.358515525854074</v>
      </c>
      <c r="I21" s="28">
        <v>34.387440653400297</v>
      </c>
      <c r="J21" s="28">
        <v>37.658462750134049</v>
      </c>
      <c r="K21" s="28">
        <v>34.643016986514588</v>
      </c>
      <c r="L21" s="28">
        <v>36.445066779723327</v>
      </c>
      <c r="M21" s="29">
        <v>33.501206053851156</v>
      </c>
      <c r="O21" s="27">
        <v>55.328134836071371</v>
      </c>
      <c r="P21" s="28">
        <v>55.797283058663133</v>
      </c>
      <c r="Q21" s="28">
        <v>54.133670445891326</v>
      </c>
      <c r="R21" s="28">
        <v>53.464557407112899</v>
      </c>
      <c r="S21" s="28">
        <v>31.530546874212853</v>
      </c>
      <c r="T21" s="28">
        <v>35.667688766500653</v>
      </c>
      <c r="U21" s="28">
        <v>33.385250124938189</v>
      </c>
      <c r="V21" s="28">
        <v>12.541580290949383</v>
      </c>
      <c r="W21" s="28">
        <v>9.7379315811607547</v>
      </c>
      <c r="X21" s="29">
        <v>37.425959280425907</v>
      </c>
      <c r="Z21" s="27">
        <v>4.3613627956450234</v>
      </c>
      <c r="AA21" s="28">
        <v>3.9868724742067028</v>
      </c>
      <c r="AB21" s="28">
        <v>3.7348458123856525</v>
      </c>
      <c r="AC21" s="28">
        <v>4.1892037379221918</v>
      </c>
      <c r="AD21" s="28">
        <v>4.3844356590511753</v>
      </c>
      <c r="AE21" s="28">
        <v>3.9259364503391718</v>
      </c>
      <c r="AF21" s="29">
        <v>0.26602218462657534</v>
      </c>
      <c r="AH21" s="30">
        <v>0.93652994970551795</v>
      </c>
      <c r="AJ21" s="31">
        <v>0</v>
      </c>
      <c r="AK21" s="32">
        <v>0</v>
      </c>
      <c r="AL21" s="32">
        <v>0</v>
      </c>
      <c r="AM21" s="29">
        <v>12.72132605608291</v>
      </c>
      <c r="AO21" s="27">
        <f ca="1">+SUMIF('Forecast-Peak_OffPeak-Real'!$A$4:$A$450,$A21,'Forecast-Peak_OffPeak-Real'!AR$4:AR$183)/COUNTIF('Forecast-Peak_OffPeak-Real'!$A$4:$A$450,$A21)</f>
        <v>9.9716473719119154</v>
      </c>
      <c r="AP21" s="28">
        <f ca="1">+SUMIF('Forecast-Peak_OffPeak-Real'!$A$4:$A$450,$A21,'Forecast-Peak_OffPeak-Real'!AS$4:AS$183)/COUNTIF('Forecast-Peak_OffPeak-Real'!$A$4:$A$450,$A21)</f>
        <v>9.78956255746753</v>
      </c>
      <c r="AQ21" s="28">
        <f ca="1">+SUMIF('Forecast-Peak_OffPeak-Real'!$A$4:$A$450,$A21,'Forecast-Peak_OffPeak-Real'!AU$4:AU$183)/COUNTIF('Forecast-Peak_OffPeak-Real'!$A$4:$A$450,$A21)</f>
        <v>8.5346770689172224</v>
      </c>
      <c r="AR21" s="28">
        <f ca="1">+SUMIF('Forecast-Peak_OffPeak-Real'!$A$4:$A$450,$A21,'Forecast-Peak_OffPeak-Real'!AV$4:AV$183)/COUNTIF('Forecast-Peak_OffPeak-Real'!$A$4:$A$450,$A21)</f>
        <v>8.6046206721857015</v>
      </c>
      <c r="AS21" s="29">
        <f ca="1">+SUMIF('Forecast-Peak_OffPeak-Real'!$A$4:$A$450,$A21,'Forecast-Peak_OffPeak-Real'!AW$4:AW$183)/COUNTIF('Forecast-Peak_OffPeak-Real'!$A$4:$A$450,$A21)</f>
        <v>8.7234638521711485</v>
      </c>
      <c r="AU21" s="35"/>
      <c r="AV21" s="27">
        <v>62.900175316464853</v>
      </c>
      <c r="AW21" s="29">
        <v>17.748356466271119</v>
      </c>
      <c r="AZ21" s="30">
        <v>0</v>
      </c>
      <c r="BB21" s="36">
        <f>VLOOKUP($A21,GDP!$A$9:$D$45,3,0)</f>
        <v>1.7753630713208835E-2</v>
      </c>
    </row>
    <row r="22" spans="1:54" ht="15" x14ac:dyDescent="0.25">
      <c r="A22" s="26">
        <f t="shared" si="0"/>
        <v>2037</v>
      </c>
      <c r="B22" s="27">
        <v>39.991193404461825</v>
      </c>
      <c r="C22" s="28">
        <v>33.713938689067902</v>
      </c>
      <c r="D22" s="28">
        <v>38.695397816333184</v>
      </c>
      <c r="E22" s="28">
        <v>31.890872307564358</v>
      </c>
      <c r="F22" s="28">
        <v>38.359967554175178</v>
      </c>
      <c r="G22" s="28">
        <v>31.618226219259135</v>
      </c>
      <c r="H22" s="28">
        <v>38.25125791981894</v>
      </c>
      <c r="I22" s="28">
        <v>35.132395950186734</v>
      </c>
      <c r="J22" s="28">
        <v>38.531461362384206</v>
      </c>
      <c r="K22" s="28">
        <v>35.342257864639159</v>
      </c>
      <c r="L22" s="28">
        <v>37.331004704920929</v>
      </c>
      <c r="M22" s="29">
        <v>34.239465477613578</v>
      </c>
      <c r="O22" s="27">
        <v>59.273492131531768</v>
      </c>
      <c r="P22" s="28">
        <v>59.777509527183419</v>
      </c>
      <c r="Q22" s="28">
        <v>57.945141786590547</v>
      </c>
      <c r="R22" s="28">
        <v>57.286489296079239</v>
      </c>
      <c r="S22" s="28">
        <v>30.702042348962706</v>
      </c>
      <c r="T22" s="28">
        <v>34.812661731491922</v>
      </c>
      <c r="U22" s="28">
        <v>32.035624708391644</v>
      </c>
      <c r="V22" s="28">
        <v>12.558578775389417</v>
      </c>
      <c r="W22" s="28">
        <v>9.7507310003058247</v>
      </c>
      <c r="X22" s="29">
        <v>38.023955957074065</v>
      </c>
      <c r="Z22" s="27">
        <v>4.4605830182642707</v>
      </c>
      <c r="AA22" s="28">
        <v>4.082715305261301</v>
      </c>
      <c r="AB22" s="28">
        <v>3.846693318370217</v>
      </c>
      <c r="AC22" s="28">
        <v>4.2844385305105783</v>
      </c>
      <c r="AD22" s="28">
        <v>4.4855804208167731</v>
      </c>
      <c r="AE22" s="28">
        <v>4.0077230976037894</v>
      </c>
      <c r="AF22" s="29">
        <v>0.26643909877228111</v>
      </c>
      <c r="AH22" s="30">
        <v>0.93866663839262565</v>
      </c>
      <c r="AJ22" s="31">
        <v>0</v>
      </c>
      <c r="AK22" s="32">
        <v>0</v>
      </c>
      <c r="AL22" s="32">
        <v>0</v>
      </c>
      <c r="AM22" s="29">
        <v>12.937854844479316</v>
      </c>
      <c r="AO22" s="27">
        <f ca="1">+SUMIF('Forecast-Peak_OffPeak-Real'!$A$4:$A$450,$A22,'Forecast-Peak_OffPeak-Real'!AR$4:AR$183)/COUNTIF('Forecast-Peak_OffPeak-Real'!$A$4:$A$450,$A22)</f>
        <v>9.8181296100880768</v>
      </c>
      <c r="AP22" s="28">
        <f ca="1">+SUMIF('Forecast-Peak_OffPeak-Real'!$A$4:$A$450,$A22,'Forecast-Peak_OffPeak-Real'!AS$4:AS$183)/COUNTIF('Forecast-Peak_OffPeak-Real'!$A$4:$A$450,$A22)</f>
        <v>9.7042473599363088</v>
      </c>
      <c r="AQ22" s="28">
        <f ca="1">+SUMIF('Forecast-Peak_OffPeak-Real'!$A$4:$A$450,$A22,'Forecast-Peak_OffPeak-Real'!AU$4:AU$183)/COUNTIF('Forecast-Peak_OffPeak-Real'!$A$4:$A$450,$A22)</f>
        <v>8.5413863812003754</v>
      </c>
      <c r="AR22" s="28">
        <f ca="1">+SUMIF('Forecast-Peak_OffPeak-Real'!$A$4:$A$450,$A22,'Forecast-Peak_OffPeak-Real'!AV$4:AV$183)/COUNTIF('Forecast-Peak_OffPeak-Real'!$A$4:$A$450,$A22)</f>
        <v>8.6052357351036086</v>
      </c>
      <c r="AS22" s="29">
        <f ca="1">+SUMIF('Forecast-Peak_OffPeak-Real'!$A$4:$A$450,$A22,'Forecast-Peak_OffPeak-Real'!AW$4:AW$183)/COUNTIF('Forecast-Peak_OffPeak-Real'!$A$4:$A$450,$A22)</f>
        <v>8.7372175393579941</v>
      </c>
      <c r="AU22" s="35"/>
      <c r="AV22" s="27">
        <v>67.792955722391</v>
      </c>
      <c r="AW22" s="29">
        <v>17.440048292444686</v>
      </c>
      <c r="AZ22" s="30">
        <v>0</v>
      </c>
      <c r="BB22" s="36">
        <f>VLOOKUP($A22,GDP!$A$9:$D$45,3,0)</f>
        <v>1.7678172024328396E-2</v>
      </c>
    </row>
    <row r="23" spans="1:54" ht="15" x14ac:dyDescent="0.25">
      <c r="A23" s="26">
        <f t="shared" si="0"/>
        <v>2038</v>
      </c>
      <c r="B23" s="27">
        <v>40.719798048097388</v>
      </c>
      <c r="C23" s="28">
        <v>34.131394135517318</v>
      </c>
      <c r="D23" s="28">
        <v>39.316770214116922</v>
      </c>
      <c r="E23" s="28">
        <v>32.265070058312851</v>
      </c>
      <c r="F23" s="28">
        <v>38.980866156144408</v>
      </c>
      <c r="G23" s="28">
        <v>31.984007479192989</v>
      </c>
      <c r="H23" s="28">
        <v>38.804345146087414</v>
      </c>
      <c r="I23" s="28">
        <v>35.616684187776762</v>
      </c>
      <c r="J23" s="28">
        <v>39.141391734869366</v>
      </c>
      <c r="K23" s="28">
        <v>35.857758188566564</v>
      </c>
      <c r="L23" s="28">
        <v>37.879466455853553</v>
      </c>
      <c r="M23" s="29">
        <v>34.719226236969227</v>
      </c>
      <c r="O23" s="27">
        <v>59.909174257884708</v>
      </c>
      <c r="P23" s="28">
        <v>60.416457937271765</v>
      </c>
      <c r="Q23" s="28">
        <v>58.558702841138029</v>
      </c>
      <c r="R23" s="28">
        <v>57.901176360310856</v>
      </c>
      <c r="S23" s="28">
        <v>28.402744657033583</v>
      </c>
      <c r="T23" s="28">
        <v>32.437592210536835</v>
      </c>
      <c r="U23" s="28">
        <v>31.842333658823623</v>
      </c>
      <c r="V23" s="28">
        <v>12.57469408859034</v>
      </c>
      <c r="W23" s="28">
        <v>9.7640682973917023</v>
      </c>
      <c r="X23" s="29">
        <v>38.093690982621744</v>
      </c>
      <c r="Z23" s="27">
        <v>4.5495576831516216</v>
      </c>
      <c r="AA23" s="28">
        <v>4.1359615301378376</v>
      </c>
      <c r="AB23" s="28">
        <v>3.9468726811771169</v>
      </c>
      <c r="AC23" s="28">
        <v>4.3353331563834319</v>
      </c>
      <c r="AD23" s="28">
        <v>4.577549687982664</v>
      </c>
      <c r="AE23" s="28">
        <v>4.0588407005012881</v>
      </c>
      <c r="AF23" s="29">
        <v>0.26697070008770213</v>
      </c>
      <c r="AH23" s="30">
        <v>0.9408557650366498</v>
      </c>
      <c r="AJ23" s="31">
        <v>0</v>
      </c>
      <c r="AK23" s="32">
        <v>0</v>
      </c>
      <c r="AL23" s="32">
        <v>0</v>
      </c>
      <c r="AM23" s="29">
        <v>13.158734367944279</v>
      </c>
      <c r="AO23" s="27">
        <f ca="1">+SUMIF('Forecast-Peak_OffPeak-Real'!$A$4:$A$450,$A23,'Forecast-Peak_OffPeak-Real'!AR$4:AR$183)/COUNTIF('Forecast-Peak_OffPeak-Real'!$A$4:$A$450,$A23)</f>
        <v>9.8721643525257221</v>
      </c>
      <c r="AP23" s="28">
        <f ca="1">+SUMIF('Forecast-Peak_OffPeak-Real'!$A$4:$A$450,$A23,'Forecast-Peak_OffPeak-Real'!AS$4:AS$183)/COUNTIF('Forecast-Peak_OffPeak-Real'!$A$4:$A$450,$A23)</f>
        <v>9.736722601253204</v>
      </c>
      <c r="AQ23" s="28">
        <f ca="1">+SUMIF('Forecast-Peak_OffPeak-Real'!$A$4:$A$450,$A23,'Forecast-Peak_OffPeak-Real'!AU$4:AU$183)/COUNTIF('Forecast-Peak_OffPeak-Real'!$A$4:$A$450,$A23)</f>
        <v>8.4891408693761026</v>
      </c>
      <c r="AR23" s="28">
        <f ca="1">+SUMIF('Forecast-Peak_OffPeak-Real'!$A$4:$A$450,$A23,'Forecast-Peak_OffPeak-Real'!AV$4:AV$183)/COUNTIF('Forecast-Peak_OffPeak-Real'!$A$4:$A$450,$A23)</f>
        <v>8.5636132354575061</v>
      </c>
      <c r="AS23" s="29">
        <f ca="1">+SUMIF('Forecast-Peak_OffPeak-Real'!$A$4:$A$450,$A23,'Forecast-Peak_OffPeak-Real'!AW$4:AW$183)/COUNTIF('Forecast-Peak_OffPeak-Real'!$A$4:$A$450,$A23)</f>
        <v>8.7633123693593262</v>
      </c>
      <c r="AU23" s="34"/>
      <c r="AV23" s="27">
        <v>73.501292032272758</v>
      </c>
      <c r="AW23" s="29">
        <v>17.137962141455127</v>
      </c>
      <c r="AZ23" s="30">
        <v>0</v>
      </c>
      <c r="BB23" s="36">
        <f>VLOOKUP($A23,GDP!$A$9:$D$45,3,0)</f>
        <v>1.7626725307021234E-2</v>
      </c>
    </row>
    <row r="24" spans="1:54" ht="15" x14ac:dyDescent="0.25">
      <c r="A24" s="26">
        <f t="shared" si="0"/>
        <v>2039</v>
      </c>
      <c r="B24" s="27">
        <v>41.068880775844505</v>
      </c>
      <c r="C24" s="28">
        <v>34.289862129150109</v>
      </c>
      <c r="D24" s="28">
        <v>39.761033324871072</v>
      </c>
      <c r="E24" s="28">
        <v>32.491220915982261</v>
      </c>
      <c r="F24" s="28">
        <v>39.471835627468188</v>
      </c>
      <c r="G24" s="28">
        <v>32.227854469221192</v>
      </c>
      <c r="H24" s="28">
        <v>39.441511985410415</v>
      </c>
      <c r="I24" s="28">
        <v>36.142973588236543</v>
      </c>
      <c r="J24" s="28">
        <v>39.771141205556994</v>
      </c>
      <c r="K24" s="28">
        <v>36.396793703238686</v>
      </c>
      <c r="L24" s="28">
        <v>38.513271609086196</v>
      </c>
      <c r="M24" s="29">
        <v>35.241126011481143</v>
      </c>
      <c r="O24" s="27">
        <v>60.00767988770793</v>
      </c>
      <c r="P24" s="28">
        <v>60.516443215566206</v>
      </c>
      <c r="Q24" s="28">
        <v>58.656593169355823</v>
      </c>
      <c r="R24" s="28">
        <v>57.999019375843623</v>
      </c>
      <c r="S24" s="28">
        <v>26.925147951598998</v>
      </c>
      <c r="T24" s="28">
        <v>30.921130116101754</v>
      </c>
      <c r="U24" s="28">
        <v>32.114421585968024</v>
      </c>
      <c r="V24" s="28">
        <v>12.596665530371837</v>
      </c>
      <c r="W24" s="28">
        <v>9.7804976614874395</v>
      </c>
      <c r="X24" s="29">
        <v>38.187573231428587</v>
      </c>
      <c r="Z24" s="27">
        <v>4.6091935927822751</v>
      </c>
      <c r="AA24" s="28">
        <v>4.2031937185642461</v>
      </c>
      <c r="AB24" s="28">
        <v>4.0184441215825979</v>
      </c>
      <c r="AC24" s="28">
        <v>4.4036666855017792</v>
      </c>
      <c r="AD24" s="28">
        <v>4.6490635665989828</v>
      </c>
      <c r="AE24" s="28">
        <v>4.1133458902449034</v>
      </c>
      <c r="AF24" s="29">
        <v>0.26759443257907545</v>
      </c>
      <c r="AH24" s="30">
        <v>0.94335009922263224</v>
      </c>
      <c r="AJ24" s="31">
        <v>0</v>
      </c>
      <c r="AK24" s="32">
        <v>0</v>
      </c>
      <c r="AL24" s="32">
        <v>0</v>
      </c>
      <c r="AM24" s="29">
        <v>13.387643751207483</v>
      </c>
      <c r="AO24" s="27">
        <f ca="1">+SUMIF('Forecast-Peak_OffPeak-Real'!$A$4:$A$450,$A24,'Forecast-Peak_OffPeak-Real'!AR$4:AR$183)/COUNTIF('Forecast-Peak_OffPeak-Real'!$A$4:$A$450,$A24)</f>
        <v>9.7978589934546694</v>
      </c>
      <c r="AP24" s="28">
        <f ca="1">+SUMIF('Forecast-Peak_OffPeak-Real'!$A$4:$A$450,$A24,'Forecast-Peak_OffPeak-Real'!AS$4:AS$183)/COUNTIF('Forecast-Peak_OffPeak-Real'!$A$4:$A$450,$A24)</f>
        <v>9.7260036888448038</v>
      </c>
      <c r="AQ24" s="28">
        <f ca="1">+SUMIF('Forecast-Peak_OffPeak-Real'!$A$4:$A$450,$A24,'Forecast-Peak_OffPeak-Real'!AU$4:AU$183)/COUNTIF('Forecast-Peak_OffPeak-Real'!$A$4:$A$450,$A24)</f>
        <v>8.4959824743095123</v>
      </c>
      <c r="AR24" s="28">
        <f ca="1">+SUMIF('Forecast-Peak_OffPeak-Real'!$A$4:$A$450,$A24,'Forecast-Peak_OffPeak-Real'!AV$4:AV$183)/COUNTIF('Forecast-Peak_OffPeak-Real'!$A$4:$A$450,$A24)</f>
        <v>8.5678342495928224</v>
      </c>
      <c r="AS24" s="29">
        <f ca="1">+SUMIF('Forecast-Peak_OffPeak-Real'!$A$4:$A$450,$A24,'Forecast-Peak_OffPeak-Real'!AW$4:AW$183)/COUNTIF('Forecast-Peak_OffPeak-Real'!$A$4:$A$450,$A24)</f>
        <v>8.7697582054887011</v>
      </c>
      <c r="AU24" s="35"/>
      <c r="AV24" s="27">
        <v>80.027460684038459</v>
      </c>
      <c r="AW24" s="29">
        <v>16.977870258793775</v>
      </c>
      <c r="AZ24" s="30">
        <v>0</v>
      </c>
      <c r="BB24" s="36">
        <f>VLOOKUP($A24,GDP!$A$9:$D$45,3,0)</f>
        <v>1.7302994008482505E-2</v>
      </c>
    </row>
    <row r="25" spans="1:54" ht="15" x14ac:dyDescent="0.25">
      <c r="A25" s="26">
        <f t="shared" si="0"/>
        <v>2040</v>
      </c>
      <c r="B25" s="27">
        <v>40.907266214269363</v>
      </c>
      <c r="C25" s="28">
        <v>34.413584858791204</v>
      </c>
      <c r="D25" s="28">
        <v>39.646185675547144</v>
      </c>
      <c r="E25" s="28">
        <v>32.68429228117386</v>
      </c>
      <c r="F25" s="28">
        <v>39.324842035645069</v>
      </c>
      <c r="G25" s="28">
        <v>32.402702493630798</v>
      </c>
      <c r="H25" s="28">
        <v>39.636247212457398</v>
      </c>
      <c r="I25" s="28">
        <v>36.195882572887243</v>
      </c>
      <c r="J25" s="28">
        <v>39.996792567880163</v>
      </c>
      <c r="K25" s="28">
        <v>36.492380055064928</v>
      </c>
      <c r="L25" s="28">
        <v>38.714730829301786</v>
      </c>
      <c r="M25" s="29">
        <v>35.297003800102743</v>
      </c>
      <c r="O25" s="27">
        <v>60.123836735148743</v>
      </c>
      <c r="P25" s="28">
        <v>60.633459036917834</v>
      </c>
      <c r="Q25" s="28">
        <v>58.769997207588787</v>
      </c>
      <c r="R25" s="28">
        <v>58.109641548958407</v>
      </c>
      <c r="S25" s="28">
        <v>26.806795637260489</v>
      </c>
      <c r="T25" s="28">
        <v>30.805370620371864</v>
      </c>
      <c r="U25" s="28">
        <v>32.208902463380582</v>
      </c>
      <c r="V25" s="28">
        <v>12.618535302958771</v>
      </c>
      <c r="W25" s="28">
        <v>9.7987724696599834</v>
      </c>
      <c r="X25" s="29">
        <v>38.263082895556259</v>
      </c>
      <c r="Z25" s="27">
        <v>4.6500964523286408</v>
      </c>
      <c r="AA25" s="28">
        <v>4.2387545077804525</v>
      </c>
      <c r="AB25" s="28">
        <v>4.0670399510630206</v>
      </c>
      <c r="AC25" s="28">
        <v>4.4380759064138706</v>
      </c>
      <c r="AD25" s="28">
        <v>4.7031015888073338</v>
      </c>
      <c r="AE25" s="28">
        <v>4.115075855996837</v>
      </c>
      <c r="AF25" s="29">
        <v>0.26831208756650277</v>
      </c>
      <c r="AH25" s="30">
        <v>0.9460894367295769</v>
      </c>
      <c r="AJ25" s="31">
        <v>0</v>
      </c>
      <c r="AK25" s="32">
        <v>0</v>
      </c>
      <c r="AL25" s="32">
        <v>0</v>
      </c>
      <c r="AM25" s="29">
        <v>13.623968136734328</v>
      </c>
      <c r="AO25" s="27">
        <f ca="1">+SUMIF('Forecast-Peak_OffPeak-Real'!$A$4:$A$450,$A25,'Forecast-Peak_OffPeak-Real'!AR$4:AR$183)/COUNTIF('Forecast-Peak_OffPeak-Real'!$A$4:$A$450,$A25)</f>
        <v>9.6802624784220814</v>
      </c>
      <c r="AP25" s="28">
        <f ca="1">+SUMIF('Forecast-Peak_OffPeak-Real'!$A$4:$A$450,$A25,'Forecast-Peak_OffPeak-Real'!AS$4:AS$183)/COUNTIF('Forecast-Peak_OffPeak-Real'!$A$4:$A$450,$A25)</f>
        <v>9.6932113797343806</v>
      </c>
      <c r="AQ25" s="28">
        <f ca="1">+SUMIF('Forecast-Peak_OffPeak-Real'!$A$4:$A$450,$A25,'Forecast-Peak_OffPeak-Real'!AU$4:AU$183)/COUNTIF('Forecast-Peak_OffPeak-Real'!$A$4:$A$450,$A25)</f>
        <v>8.4406023877967957</v>
      </c>
      <c r="AR25" s="28">
        <f ca="1">+SUMIF('Forecast-Peak_OffPeak-Real'!$A$4:$A$450,$A25,'Forecast-Peak_OffPeak-Real'!AV$4:AV$183)/COUNTIF('Forecast-Peak_OffPeak-Real'!$A$4:$A$450,$A25)</f>
        <v>8.5182200726514896</v>
      </c>
      <c r="AS25" s="29">
        <f ca="1">+SUMIF('Forecast-Peak_OffPeak-Real'!$A$4:$A$450,$A25,'Forecast-Peak_OffPeak-Real'!AW$4:AW$183)/COUNTIF('Forecast-Peak_OffPeak-Real'!$A$4:$A$450,$A25)</f>
        <v>8.7507185055871197</v>
      </c>
      <c r="AU25" s="35"/>
      <c r="AV25" s="27">
        <v>87.372341843064973</v>
      </c>
      <c r="AW25" s="29">
        <v>20.913839161874169</v>
      </c>
      <c r="AZ25" s="30">
        <v>0</v>
      </c>
      <c r="BB25" s="36">
        <f>VLOOKUP($A25,GDP!$A$9:$D$45,3,0)</f>
        <v>1.7046659492634859E-2</v>
      </c>
    </row>
    <row r="26" spans="1:54" ht="15" x14ac:dyDescent="0.25">
      <c r="A26" s="26">
        <f t="shared" si="0"/>
        <v>2041</v>
      </c>
      <c r="B26" s="27">
        <v>40.614298958499226</v>
      </c>
      <c r="C26" s="28">
        <v>34.54501506595242</v>
      </c>
      <c r="D26" s="28">
        <v>39.858964441676065</v>
      </c>
      <c r="E26" s="28">
        <v>33.042491264335084</v>
      </c>
      <c r="F26" s="28">
        <v>39.506547402554389</v>
      </c>
      <c r="G26" s="28">
        <v>32.732972447232854</v>
      </c>
      <c r="H26" s="28">
        <v>40.577916922103</v>
      </c>
      <c r="I26" s="28">
        <v>36.888126812963208</v>
      </c>
      <c r="J26" s="28">
        <v>40.981377415273101</v>
      </c>
      <c r="K26" s="28">
        <v>37.192215475379435</v>
      </c>
      <c r="L26" s="28">
        <v>39.668366012197311</v>
      </c>
      <c r="M26" s="29">
        <v>35.986178119617918</v>
      </c>
      <c r="O26" s="27">
        <v>60.25462544230755</v>
      </c>
      <c r="P26" s="28">
        <v>60.764516967323324</v>
      </c>
      <c r="Q26" s="28">
        <v>58.896543755337909</v>
      </c>
      <c r="R26" s="28">
        <v>58.235150914582604</v>
      </c>
      <c r="S26" s="28">
        <v>26.864604278068185</v>
      </c>
      <c r="T26" s="28">
        <v>30.872058436339234</v>
      </c>
      <c r="U26" s="28">
        <v>32.278468500014306</v>
      </c>
      <c r="V26" s="28">
        <v>12.646830263703601</v>
      </c>
      <c r="W26" s="28">
        <v>9.820434749638455</v>
      </c>
      <c r="X26" s="29">
        <v>38.346666361623903</v>
      </c>
      <c r="Z26" s="27">
        <v>4.7703908916546212</v>
      </c>
      <c r="AA26" s="28">
        <v>4.3674734139531157</v>
      </c>
      <c r="AB26" s="28">
        <v>4.196966556812586</v>
      </c>
      <c r="AC26" s="28">
        <v>4.5651310445236648</v>
      </c>
      <c r="AD26" s="28">
        <v>4.8214343457030591</v>
      </c>
      <c r="AE26" s="28">
        <v>4.2431228716436209</v>
      </c>
      <c r="AF26" s="29">
        <v>0.26905175720163399</v>
      </c>
      <c r="AH26" s="30">
        <v>0.94906911916036996</v>
      </c>
      <c r="AJ26" s="31">
        <v>0</v>
      </c>
      <c r="AK26" s="32">
        <v>0</v>
      </c>
      <c r="AL26" s="32">
        <v>0</v>
      </c>
      <c r="AM26" s="29">
        <v>13.86785992352301</v>
      </c>
      <c r="AO26" s="27">
        <f ca="1">+SUMIF('Forecast-Peak_OffPeak-Real'!$A$4:$A$450,$A26,'Forecast-Peak_OffPeak-Real'!AR$4:AR$183)/COUNTIF('Forecast-Peak_OffPeak-Real'!$A$4:$A$450,$A26)</f>
        <v>9.3246656417252449</v>
      </c>
      <c r="AP26" s="28">
        <f ca="1">+SUMIF('Forecast-Peak_OffPeak-Real'!$A$4:$A$450,$A26,'Forecast-Peak_OffPeak-Real'!AS$4:AS$183)/COUNTIF('Forecast-Peak_OffPeak-Real'!$A$4:$A$450,$A26)</f>
        <v>9.4457499573874575</v>
      </c>
      <c r="AQ26" s="28">
        <f ca="1">+SUMIF('Forecast-Peak_OffPeak-Real'!$A$4:$A$450,$A26,'Forecast-Peak_OffPeak-Real'!AU$4:AU$183)/COUNTIF('Forecast-Peak_OffPeak-Real'!$A$4:$A$450,$A26)</f>
        <v>8.4285878750877838</v>
      </c>
      <c r="AR26" s="28">
        <f ca="1">+SUMIF('Forecast-Peak_OffPeak-Real'!$A$4:$A$450,$A26,'Forecast-Peak_OffPeak-Real'!AV$4:AV$183)/COUNTIF('Forecast-Peak_OffPeak-Real'!$A$4:$A$450,$A26)</f>
        <v>8.513453923840629</v>
      </c>
      <c r="AS26" s="29">
        <f ca="1">+SUMIF('Forecast-Peak_OffPeak-Real'!$A$4:$A$450,$A26,'Forecast-Peak_OffPeak-Real'!AW$4:AW$183)/COUNTIF('Forecast-Peak_OffPeak-Real'!$A$4:$A$450,$A26)</f>
        <v>8.7164582433574331</v>
      </c>
      <c r="AU26" s="35"/>
      <c r="AV26" s="27">
        <v>95.540313607430903</v>
      </c>
      <c r="AW26" s="29">
        <v>25.27628403241199</v>
      </c>
      <c r="AZ26" s="30">
        <v>0</v>
      </c>
      <c r="BB26" s="36">
        <f>VLOOKUP($A26,GDP!$A$9:$D$45,3,0)</f>
        <v>1.6797624094968426E-2</v>
      </c>
    </row>
    <row r="27" spans="1:54" ht="15" x14ac:dyDescent="0.25">
      <c r="A27" s="26">
        <f t="shared" si="0"/>
        <v>2042</v>
      </c>
      <c r="B27" s="27">
        <v>40.880190744618368</v>
      </c>
      <c r="C27" s="28">
        <v>35.011694173503059</v>
      </c>
      <c r="D27" s="28">
        <v>40.354462355508986</v>
      </c>
      <c r="E27" s="28">
        <v>33.536021601633017</v>
      </c>
      <c r="F27" s="28">
        <v>39.996496887314585</v>
      </c>
      <c r="G27" s="28">
        <v>33.244306458895494</v>
      </c>
      <c r="H27" s="28">
        <v>41.87661701056247</v>
      </c>
      <c r="I27" s="28">
        <v>37.861526721785019</v>
      </c>
      <c r="J27" s="28">
        <v>42.302969911486542</v>
      </c>
      <c r="K27" s="28">
        <v>38.163393124068349</v>
      </c>
      <c r="L27" s="28">
        <v>41.051159326442558</v>
      </c>
      <c r="M27" s="29">
        <v>36.983709909481441</v>
      </c>
      <c r="O27" s="27">
        <v>60.410679833941046</v>
      </c>
      <c r="P27" s="28">
        <v>60.924119856231805</v>
      </c>
      <c r="Q27" s="28">
        <v>59.049342501165931</v>
      </c>
      <c r="R27" s="28">
        <v>58.387907800233592</v>
      </c>
      <c r="S27" s="28">
        <v>26.935031512764692</v>
      </c>
      <c r="T27" s="28">
        <v>30.952793185633151</v>
      </c>
      <c r="U27" s="28">
        <v>32.362215432046312</v>
      </c>
      <c r="V27" s="28">
        <v>12.68052600317287</v>
      </c>
      <c r="W27" s="28">
        <v>9.8467217594369281</v>
      </c>
      <c r="X27" s="29">
        <v>38.446025560896466</v>
      </c>
      <c r="Z27" s="27">
        <v>4.8768787965350118</v>
      </c>
      <c r="AA27" s="28">
        <v>4.4793768437937711</v>
      </c>
      <c r="AB27" s="28">
        <v>4.3132167533333856</v>
      </c>
      <c r="AC27" s="28">
        <v>4.6791963738007913</v>
      </c>
      <c r="AD27" s="28">
        <v>4.9281693710822685</v>
      </c>
      <c r="AE27" s="28">
        <v>4.3575617292440354</v>
      </c>
      <c r="AF27" s="29">
        <v>0.26980677880983817</v>
      </c>
      <c r="AH27" s="30">
        <v>0.95247183870334051</v>
      </c>
      <c r="AJ27" s="31">
        <v>0</v>
      </c>
      <c r="AK27" s="32">
        <v>0</v>
      </c>
      <c r="AL27" s="32">
        <v>0</v>
      </c>
      <c r="AM27" s="29">
        <v>14.122250987782024</v>
      </c>
      <c r="AO27" s="27">
        <f ca="1">+SUMIF('Forecast-Peak_OffPeak-Real'!$A$4:$A$450,$A27,'Forecast-Peak_OffPeak-Real'!AR$4:AR$183)/COUNTIF('Forecast-Peak_OffPeak-Real'!$A$4:$A$450,$A27)</f>
        <v>9.148697794940178</v>
      </c>
      <c r="AP27" s="28">
        <f ca="1">+SUMIF('Forecast-Peak_OffPeak-Real'!$A$4:$A$450,$A27,'Forecast-Peak_OffPeak-Real'!AS$4:AS$183)/COUNTIF('Forecast-Peak_OffPeak-Real'!$A$4:$A$450,$A27)</f>
        <v>9.3059942557667963</v>
      </c>
      <c r="AQ27" s="28">
        <f ca="1">+SUMIF('Forecast-Peak_OffPeak-Real'!$A$4:$A$450,$A27,'Forecast-Peak_OffPeak-Real'!AU$4:AU$183)/COUNTIF('Forecast-Peak_OffPeak-Real'!$A$4:$A$450,$A27)</f>
        <v>8.5110404143515854</v>
      </c>
      <c r="AR27" s="28">
        <f ca="1">+SUMIF('Forecast-Peak_OffPeak-Real'!$A$4:$A$450,$A27,'Forecast-Peak_OffPeak-Real'!AV$4:AV$183)/COUNTIF('Forecast-Peak_OffPeak-Real'!$A$4:$A$450,$A27)</f>
        <v>8.5980840989409852</v>
      </c>
      <c r="AS27" s="29">
        <f ca="1">+SUMIF('Forecast-Peak_OffPeak-Real'!$A$4:$A$450,$A27,'Forecast-Peak_OffPeak-Real'!AW$4:AW$183)/COUNTIF('Forecast-Peak_OffPeak-Real'!$A$4:$A$450,$A27)</f>
        <v>8.8020488707943372</v>
      </c>
      <c r="AU27" s="35"/>
      <c r="AV27" s="27">
        <v>104.52377960549119</v>
      </c>
      <c r="AW27" s="29">
        <v>30.065893667420156</v>
      </c>
      <c r="AZ27" s="30">
        <v>0</v>
      </c>
      <c r="BB27" s="36">
        <f>VLOOKUP($A27,GDP!$A$9:$D$45,3,0)</f>
        <v>1.635603511537426E-2</v>
      </c>
    </row>
    <row r="28" spans="1:54" ht="15" x14ac:dyDescent="0.25">
      <c r="A28" s="26">
        <f t="shared" si="0"/>
        <v>2043</v>
      </c>
      <c r="B28" s="27">
        <v>40.576650469741736</v>
      </c>
      <c r="C28" s="28">
        <v>35.242156659930181</v>
      </c>
      <c r="D28" s="28">
        <v>40.302142803266811</v>
      </c>
      <c r="E28" s="28">
        <v>33.854367901640281</v>
      </c>
      <c r="F28" s="28">
        <v>39.932977320766057</v>
      </c>
      <c r="G28" s="28">
        <v>33.561454548715886</v>
      </c>
      <c r="H28" s="28">
        <v>42.246309169086352</v>
      </c>
      <c r="I28" s="28">
        <v>38.12974592547387</v>
      </c>
      <c r="J28" s="28">
        <v>42.90733625100011</v>
      </c>
      <c r="K28" s="28">
        <v>38.579370551596597</v>
      </c>
      <c r="L28" s="28">
        <v>41.610524171446151</v>
      </c>
      <c r="M28" s="29">
        <v>37.317792214674476</v>
      </c>
      <c r="O28" s="27">
        <v>60.590993914893374</v>
      </c>
      <c r="P28" s="28">
        <v>61.104775505211414</v>
      </c>
      <c r="Q28" s="28">
        <v>59.225291980342867</v>
      </c>
      <c r="R28" s="28">
        <v>58.561635514650597</v>
      </c>
      <c r="S28" s="28">
        <v>27.014814817017925</v>
      </c>
      <c r="T28" s="28">
        <v>31.045134272695741</v>
      </c>
      <c r="U28" s="28">
        <v>32.458690992014894</v>
      </c>
      <c r="V28" s="28">
        <v>12.717803459826778</v>
      </c>
      <c r="W28" s="28">
        <v>9.8749137185175009</v>
      </c>
      <c r="X28" s="29">
        <v>38.560438988391425</v>
      </c>
      <c r="Z28" s="27">
        <v>4.9500779013955283</v>
      </c>
      <c r="AA28" s="28">
        <v>4.5593514719111061</v>
      </c>
      <c r="AB28" s="28">
        <v>4.394752047377291</v>
      </c>
      <c r="AC28" s="28">
        <v>4.7576070088096616</v>
      </c>
      <c r="AD28" s="28">
        <v>5.0005620699426414</v>
      </c>
      <c r="AE28" s="28">
        <v>4.4394515716117127</v>
      </c>
      <c r="AF28" s="29">
        <v>0.27068034546223735</v>
      </c>
      <c r="AH28" s="30">
        <v>0.95624672274080214</v>
      </c>
      <c r="AJ28" s="31">
        <v>0</v>
      </c>
      <c r="AK28" s="32">
        <v>0</v>
      </c>
      <c r="AL28" s="32">
        <v>0</v>
      </c>
      <c r="AM28" s="29">
        <v>14.386724249336613</v>
      </c>
      <c r="AO28" s="27">
        <f ca="1">+SUMIF('Forecast-Peak_OffPeak-Real'!$A$4:$A$450,$A28,'Forecast-Peak_OffPeak-Real'!AR$4:AR$183)/COUNTIF('Forecast-Peak_OffPeak-Real'!$A$4:$A$450,$A28)</f>
        <v>8.916934758664862</v>
      </c>
      <c r="AP28" s="28">
        <f ca="1">+SUMIF('Forecast-Peak_OffPeak-Real'!$A$4:$A$450,$A28,'Forecast-Peak_OffPeak-Real'!AS$4:AS$183)/COUNTIF('Forecast-Peak_OffPeak-Real'!$A$4:$A$450,$A28)</f>
        <v>9.1167116030044415</v>
      </c>
      <c r="AQ28" s="28">
        <f ca="1">+SUMIF('Forecast-Peak_OffPeak-Real'!$A$4:$A$450,$A28,'Forecast-Peak_OffPeak-Real'!AU$4:AU$183)/COUNTIF('Forecast-Peak_OffPeak-Real'!$A$4:$A$450,$A28)</f>
        <v>8.4607350699732713</v>
      </c>
      <c r="AR28" s="28">
        <f ca="1">+SUMIF('Forecast-Peak_OffPeak-Real'!$A$4:$A$450,$A28,'Forecast-Peak_OffPeak-Real'!AV$4:AV$183)/COUNTIF('Forecast-Peak_OffPeak-Real'!$A$4:$A$450,$A28)</f>
        <v>8.5931968051282563</v>
      </c>
      <c r="AS28" s="29">
        <f ca="1">+SUMIF('Forecast-Peak_OffPeak-Real'!$A$4:$A$450,$A28,'Forecast-Peak_OffPeak-Real'!AW$4:AW$183)/COUNTIF('Forecast-Peak_OffPeak-Real'!$A$4:$A$450,$A28)</f>
        <v>8.7742086467389733</v>
      </c>
      <c r="AU28" s="35"/>
      <c r="AV28" s="27">
        <v>114.32771019600487</v>
      </c>
      <c r="AW28" s="29">
        <v>35.282123293363291</v>
      </c>
      <c r="AZ28" s="30">
        <v>0</v>
      </c>
      <c r="BB28" s="36">
        <f>VLOOKUP($A28,GDP!$A$9:$D$45,3,0)</f>
        <v>1.5973443226895527E-2</v>
      </c>
    </row>
    <row r="29" spans="1:54" ht="15" x14ac:dyDescent="0.25">
      <c r="A29" s="26">
        <f t="shared" si="0"/>
        <v>2044</v>
      </c>
      <c r="B29" s="27">
        <v>41.361360752894043</v>
      </c>
      <c r="C29" s="28">
        <v>36.089956921149074</v>
      </c>
      <c r="D29" s="28">
        <v>41.218960354688768</v>
      </c>
      <c r="E29" s="28">
        <v>34.64938271094136</v>
      </c>
      <c r="F29" s="28">
        <v>40.863218268990451</v>
      </c>
      <c r="G29" s="28">
        <v>34.358368078972745</v>
      </c>
      <c r="H29" s="28">
        <v>44.183995555137855</v>
      </c>
      <c r="I29" s="28">
        <v>39.232086435002564</v>
      </c>
      <c r="J29" s="28">
        <v>44.941565673590006</v>
      </c>
      <c r="K29" s="28">
        <v>39.762333735956091</v>
      </c>
      <c r="L29" s="28">
        <v>43.755240901632469</v>
      </c>
      <c r="M29" s="29">
        <v>38.529405197313181</v>
      </c>
      <c r="O29" s="27">
        <v>60.796684919582084</v>
      </c>
      <c r="P29" s="28">
        <v>61.31139763164046</v>
      </c>
      <c r="Q29" s="28">
        <v>59.426016359402411</v>
      </c>
      <c r="R29" s="28">
        <v>58.759582495801652</v>
      </c>
      <c r="S29" s="28">
        <v>27.106821982729457</v>
      </c>
      <c r="T29" s="28">
        <v>31.150475472129894</v>
      </c>
      <c r="U29" s="28">
        <v>32.568783438254599</v>
      </c>
      <c r="V29" s="28">
        <v>12.761146957713471</v>
      </c>
      <c r="W29" s="28">
        <v>9.9079607973092667</v>
      </c>
      <c r="X29" s="29">
        <v>38.691482741452305</v>
      </c>
      <c r="Z29" s="27">
        <v>5.0803283883349648</v>
      </c>
      <c r="AA29" s="28">
        <v>4.6971418622552701</v>
      </c>
      <c r="AB29" s="28">
        <v>4.5350643181161558</v>
      </c>
      <c r="AC29" s="28">
        <v>4.8975380590023532</v>
      </c>
      <c r="AD29" s="28">
        <v>5.1310747120590312</v>
      </c>
      <c r="AE29" s="28">
        <v>4.5790789866523367</v>
      </c>
      <c r="AF29" s="29">
        <v>0.27158972249115981</v>
      </c>
      <c r="AH29" s="30">
        <v>0.96042767627469039</v>
      </c>
      <c r="AJ29" s="31">
        <v>0</v>
      </c>
      <c r="AK29" s="32">
        <v>0</v>
      </c>
      <c r="AL29" s="32">
        <v>0</v>
      </c>
      <c r="AM29" s="29">
        <v>14.662121171342129</v>
      </c>
      <c r="AO29" s="27">
        <f ca="1">+SUMIF('Forecast-Peak_OffPeak-Real'!$A$4:$A$450,$A29,'Forecast-Peak_OffPeak-Real'!AR$4:AR$183)/COUNTIF('Forecast-Peak_OffPeak-Real'!$A$4:$A$450,$A29)</f>
        <v>8.8211647991843449</v>
      </c>
      <c r="AP29" s="28">
        <f ca="1">+SUMIF('Forecast-Peak_OffPeak-Real'!$A$4:$A$450,$A29,'Forecast-Peak_OffPeak-Real'!AS$4:AS$183)/COUNTIF('Forecast-Peak_OffPeak-Real'!$A$4:$A$450,$A29)</f>
        <v>9.0355055670231739</v>
      </c>
      <c r="AQ29" s="28">
        <f ca="1">+SUMIF('Forecast-Peak_OffPeak-Real'!$A$4:$A$450,$A29,'Forecast-Peak_OffPeak-Real'!AU$4:AU$183)/COUNTIF('Forecast-Peak_OffPeak-Real'!$A$4:$A$450,$A29)</f>
        <v>8.6248839227346981</v>
      </c>
      <c r="AR29" s="28">
        <f ca="1">+SUMIF('Forecast-Peak_OffPeak-Real'!$A$4:$A$450,$A29,'Forecast-Peak_OffPeak-Real'!AV$4:AV$183)/COUNTIF('Forecast-Peak_OffPeak-Real'!$A$4:$A$450,$A29)</f>
        <v>8.7729507459006566</v>
      </c>
      <c r="AS29" s="29">
        <f ca="1">+SUMIF('Forecast-Peak_OffPeak-Real'!$A$4:$A$450,$A29,'Forecast-Peak_OffPeak-Real'!AW$4:AW$183)/COUNTIF('Forecast-Peak_OffPeak-Real'!$A$4:$A$450,$A29)</f>
        <v>8.9683746009583114</v>
      </c>
      <c r="AU29" s="35"/>
      <c r="AV29" s="27">
        <v>124.95401923680903</v>
      </c>
      <c r="AW29" s="29">
        <v>40.924320985311269</v>
      </c>
      <c r="AZ29" s="30">
        <v>0</v>
      </c>
      <c r="BB29" s="36">
        <f>VLOOKUP($A29,GDP!$A$9:$D$45,3,0)</f>
        <v>1.5559714999980592E-2</v>
      </c>
    </row>
    <row r="30" spans="1:54" ht="15" x14ac:dyDescent="0.25">
      <c r="A30" s="26">
        <f t="shared" si="0"/>
        <v>2045</v>
      </c>
      <c r="B30" s="27">
        <v>41.179689484557564</v>
      </c>
      <c r="C30" s="28">
        <v>36.488390559887215</v>
      </c>
      <c r="D30" s="28">
        <v>42.033487527599348</v>
      </c>
      <c r="E30" s="28">
        <v>35.780462433398576</v>
      </c>
      <c r="F30" s="28">
        <v>41.645351141246422</v>
      </c>
      <c r="G30" s="28">
        <v>35.533605651539425</v>
      </c>
      <c r="H30" s="28">
        <v>46.360621695560127</v>
      </c>
      <c r="I30" s="28">
        <v>40.203483119932756</v>
      </c>
      <c r="J30" s="28">
        <v>47.268993448641012</v>
      </c>
      <c r="K30" s="28">
        <v>40.832865906738938</v>
      </c>
      <c r="L30" s="28">
        <v>46.231072888551402</v>
      </c>
      <c r="M30" s="29">
        <v>39.69956886274921</v>
      </c>
      <c r="O30" s="27">
        <v>61.020038274476811</v>
      </c>
      <c r="P30" s="28">
        <v>61.537213433165199</v>
      </c>
      <c r="Q30" s="28">
        <v>59.644984795360557</v>
      </c>
      <c r="R30" s="28">
        <v>58.97530926936664</v>
      </c>
      <c r="S30" s="28">
        <v>27.208309679872286</v>
      </c>
      <c r="T30" s="28">
        <v>31.263085332310794</v>
      </c>
      <c r="U30" s="28">
        <v>32.688632244080054</v>
      </c>
      <c r="V30" s="28">
        <v>12.809010784319582</v>
      </c>
      <c r="W30" s="28">
        <v>9.9451660939494921</v>
      </c>
      <c r="X30" s="29">
        <v>38.834040022222389</v>
      </c>
      <c r="Z30" s="27">
        <v>5.2003135285865456</v>
      </c>
      <c r="AA30" s="28">
        <v>4.8218678010256166</v>
      </c>
      <c r="AB30" s="28">
        <v>4.6612068789478647</v>
      </c>
      <c r="AC30" s="28">
        <v>5.0218013929445977</v>
      </c>
      <c r="AD30" s="28">
        <v>5.2482567878732391</v>
      </c>
      <c r="AE30" s="28">
        <v>4.7050698608484574</v>
      </c>
      <c r="AF30" s="29">
        <v>0.27241883979862253</v>
      </c>
      <c r="AH30" s="30">
        <v>0.9649082722864657</v>
      </c>
      <c r="AJ30" s="31">
        <v>0</v>
      </c>
      <c r="AK30" s="32">
        <v>0</v>
      </c>
      <c r="AL30" s="32">
        <v>0</v>
      </c>
      <c r="AM30" s="29">
        <v>14.947148372354016</v>
      </c>
      <c r="AO30" s="27">
        <f ca="1">+SUMIF('Forecast-Peak_OffPeak-Real'!$A$4:$A$450,$A30,'Forecast-Peak_OffPeak-Real'!AR$4:AR$183)/COUNTIF('Forecast-Peak_OffPeak-Real'!$A$4:$A$450,$A30)</f>
        <v>8.5531680213235983</v>
      </c>
      <c r="AP30" s="28">
        <f ca="1">+SUMIF('Forecast-Peak_OffPeak-Real'!$A$4:$A$450,$A30,'Forecast-Peak_OffPeak-Real'!AS$4:AS$183)/COUNTIF('Forecast-Peak_OffPeak-Real'!$A$4:$A$450,$A30)</f>
        <v>8.9646530356737006</v>
      </c>
      <c r="AQ30" s="28">
        <f ca="1">+SUMIF('Forecast-Peak_OffPeak-Real'!$A$4:$A$450,$A30,'Forecast-Peak_OffPeak-Real'!AU$4:AU$183)/COUNTIF('Forecast-Peak_OffPeak-Real'!$A$4:$A$450,$A30)</f>
        <v>8.8510295131402277</v>
      </c>
      <c r="AR30" s="28">
        <f ca="1">+SUMIF('Forecast-Peak_OffPeak-Real'!$A$4:$A$450,$A30,'Forecast-Peak_OffPeak-Real'!AV$4:AV$183)/COUNTIF('Forecast-Peak_OffPeak-Real'!$A$4:$A$450,$A30)</f>
        <v>9.0246175595896965</v>
      </c>
      <c r="AS30" s="29">
        <f ca="1">+SUMIF('Forecast-Peak_OffPeak-Real'!$A$4:$A$450,$A30,'Forecast-Peak_OffPeak-Real'!AW$4:AW$183)/COUNTIF('Forecast-Peak_OffPeak-Real'!$A$4:$A$450,$A30)</f>
        <v>9.2512470803395104</v>
      </c>
      <c r="AU30" s="35"/>
      <c r="AV30" s="27">
        <v>136.3995927399919</v>
      </c>
      <c r="AW30" s="29">
        <v>46.992554655732619</v>
      </c>
      <c r="AZ30" s="30">
        <v>0</v>
      </c>
      <c r="BB30" s="36">
        <f>VLOOKUP($A30,GDP!$A$9:$D$45,3,0)</f>
        <v>1.5263583012734557E-2</v>
      </c>
    </row>
    <row r="31" spans="1:54" ht="15" x14ac:dyDescent="0.25">
      <c r="A31" s="26">
        <f t="shared" si="0"/>
        <v>2046</v>
      </c>
      <c r="B31" s="27">
        <v>41.575651872168216</v>
      </c>
      <c r="C31" s="28">
        <v>37.121387006528082</v>
      </c>
      <c r="D31" s="28">
        <v>42.343663236950221</v>
      </c>
      <c r="E31" s="28">
        <v>36.406151291812911</v>
      </c>
      <c r="F31" s="28">
        <v>41.932013166428973</v>
      </c>
      <c r="G31" s="28">
        <v>36.130210035749215</v>
      </c>
      <c r="H31" s="28">
        <v>45.643397929223688</v>
      </c>
      <c r="I31" s="28">
        <v>39.825008165665778</v>
      </c>
      <c r="J31" s="28">
        <v>46.413922420199363</v>
      </c>
      <c r="K31" s="28">
        <v>40.297978515312295</v>
      </c>
      <c r="L31" s="28">
        <v>45.578559273427302</v>
      </c>
      <c r="M31" s="29">
        <v>39.295241164042601</v>
      </c>
      <c r="O31" s="27">
        <v>61.275545479017602</v>
      </c>
      <c r="P31" s="28">
        <v>61.794757350627428</v>
      </c>
      <c r="Q31" s="28">
        <v>59.894833948221695</v>
      </c>
      <c r="R31" s="28">
        <v>59.223326629276158</v>
      </c>
      <c r="S31" s="28">
        <v>27.321200101737823</v>
      </c>
      <c r="T31" s="28">
        <v>31.396485537374264</v>
      </c>
      <c r="U31" s="28">
        <v>32.826454341565899</v>
      </c>
      <c r="V31" s="28">
        <v>12.861677233904912</v>
      </c>
      <c r="W31" s="28">
        <v>9.9871634935984446</v>
      </c>
      <c r="X31" s="29">
        <v>38.996681772235981</v>
      </c>
      <c r="Z31" s="27">
        <v>5.3107382724389103</v>
      </c>
      <c r="AA31" s="28">
        <v>4.9362824695838112</v>
      </c>
      <c r="AB31" s="28">
        <v>4.7789607698607952</v>
      </c>
      <c r="AC31" s="28">
        <v>5.139343066031409</v>
      </c>
      <c r="AD31" s="28">
        <v>5.3579850448796886</v>
      </c>
      <c r="AE31" s="28">
        <v>4.8216839151529891</v>
      </c>
      <c r="AF31" s="29">
        <v>0.27332299427274781</v>
      </c>
      <c r="AH31" s="30">
        <v>0.96863382562200973</v>
      </c>
      <c r="AJ31" s="31">
        <v>0</v>
      </c>
      <c r="AK31" s="32">
        <v>0</v>
      </c>
      <c r="AL31" s="32">
        <v>0</v>
      </c>
      <c r="AM31" s="29">
        <v>15.245556659777501</v>
      </c>
      <c r="AO31" s="27">
        <f ca="1">+SUMIF('Forecast-Peak_OffPeak-Real'!$A$4:$A$450,$A31,'Forecast-Peak_OffPeak-Real'!AR$4:AR$183)/COUNTIF('Forecast-Peak_OffPeak-Real'!$A$4:$A$450,$A31)</f>
        <v>8.4338912024892885</v>
      </c>
      <c r="AP31" s="28">
        <f ca="1">+SUMIF('Forecast-Peak_OffPeak-Real'!$A$4:$A$450,$A31,'Forecast-Peak_OffPeak-Real'!AS$4:AS$183)/COUNTIF('Forecast-Peak_OffPeak-Real'!$A$4:$A$450,$A31)</f>
        <v>8.8111040867596273</v>
      </c>
      <c r="AQ31" s="28">
        <f ca="1">+SUMIF('Forecast-Peak_OffPeak-Real'!$A$4:$A$450,$A31,'Forecast-Peak_OffPeak-Real'!AU$4:AU$183)/COUNTIF('Forecast-Peak_OffPeak-Real'!$A$4:$A$450,$A31)</f>
        <v>8.5317319391604567</v>
      </c>
      <c r="AR31" s="28">
        <f ca="1">+SUMIF('Forecast-Peak_OffPeak-Real'!$A$4:$A$450,$A31,'Forecast-Peak_OffPeak-Real'!AV$4:AV$183)/COUNTIF('Forecast-Peak_OffPeak-Real'!$A$4:$A$450,$A31)</f>
        <v>8.6764652231707231</v>
      </c>
      <c r="AS31" s="29">
        <f ca="1">+SUMIF('Forecast-Peak_OffPeak-Real'!$A$4:$A$450,$A31,'Forecast-Peak_OffPeak-Real'!AW$4:AW$183)/COUNTIF('Forecast-Peak_OffPeak-Real'!$A$4:$A$450,$A31)</f>
        <v>8.9003900908990818</v>
      </c>
      <c r="AU31" s="35"/>
      <c r="AV31" s="27">
        <v>148.66448261110082</v>
      </c>
      <c r="AW31" s="29">
        <v>65.770522988995012</v>
      </c>
      <c r="AZ31" s="30">
        <v>0</v>
      </c>
      <c r="BB31" s="36">
        <f>VLOOKUP($A31,GDP!$A$9:$D$45,3,0)</f>
        <v>1.4741469309667465E-2</v>
      </c>
    </row>
    <row r="32" spans="1:54" ht="15" x14ac:dyDescent="0.25">
      <c r="A32" s="26">
        <f t="shared" si="0"/>
        <v>2047</v>
      </c>
      <c r="B32" s="27">
        <v>41.948164852350409</v>
      </c>
      <c r="C32" s="28">
        <v>37.564300729025078</v>
      </c>
      <c r="D32" s="28">
        <v>42.873586728536608</v>
      </c>
      <c r="E32" s="28">
        <v>36.923242962544919</v>
      </c>
      <c r="F32" s="28">
        <v>42.451994642543866</v>
      </c>
      <c r="G32" s="28">
        <v>36.655227312107691</v>
      </c>
      <c r="H32" s="28">
        <v>47.956966745424523</v>
      </c>
      <c r="I32" s="28">
        <v>40.610068231590809</v>
      </c>
      <c r="J32" s="28">
        <v>48.482099073453099</v>
      </c>
      <c r="K32" s="28">
        <v>40.843405332063881</v>
      </c>
      <c r="L32" s="28">
        <v>47.945572364722018</v>
      </c>
      <c r="M32" s="29">
        <v>40.055706840021024</v>
      </c>
      <c r="O32" s="27">
        <v>61.544022621378915</v>
      </c>
      <c r="P32" s="28">
        <v>62.064200870841198</v>
      </c>
      <c r="Q32" s="28">
        <v>60.157871438526136</v>
      </c>
      <c r="R32" s="28">
        <v>59.481639714225196</v>
      </c>
      <c r="S32" s="28">
        <v>27.440145770919482</v>
      </c>
      <c r="T32" s="28">
        <v>31.533205482402575</v>
      </c>
      <c r="U32" s="28">
        <v>32.969392858775066</v>
      </c>
      <c r="V32" s="28">
        <v>12.918255269502909</v>
      </c>
      <c r="W32" s="28">
        <v>10.031018281059016</v>
      </c>
      <c r="X32" s="29">
        <v>39.166945145225498</v>
      </c>
      <c r="Z32" s="27">
        <v>5.380129323009724</v>
      </c>
      <c r="AA32" s="28">
        <v>5.0120412855330931</v>
      </c>
      <c r="AB32" s="28">
        <v>4.8564832185510438</v>
      </c>
      <c r="AC32" s="28">
        <v>5.2141676910384307</v>
      </c>
      <c r="AD32" s="28">
        <v>5.426697661533014</v>
      </c>
      <c r="AE32" s="28">
        <v>4.8990882942212854</v>
      </c>
      <c r="AF32" s="29">
        <v>0.27427688451377019</v>
      </c>
      <c r="AH32" s="30">
        <v>0.97256786647887139</v>
      </c>
      <c r="AJ32" s="31">
        <v>0</v>
      </c>
      <c r="AK32" s="32">
        <v>0</v>
      </c>
      <c r="AL32" s="32">
        <v>0</v>
      </c>
      <c r="AM32" s="29">
        <v>15.552572463068271</v>
      </c>
      <c r="AO32" s="27">
        <f ca="1">+SUMIF('Forecast-Peak_OffPeak-Real'!$A$4:$A$450,$A32,'Forecast-Peak_OffPeak-Real'!AR$4:AR$183)/COUNTIF('Forecast-Peak_OffPeak-Real'!$A$4:$A$450,$A32)</f>
        <v>8.3812150700525212</v>
      </c>
      <c r="AP32" s="28">
        <f ca="1">+SUMIF('Forecast-Peak_OffPeak-Real'!$A$4:$A$450,$A32,'Forecast-Peak_OffPeak-Real'!AS$4:AS$183)/COUNTIF('Forecast-Peak_OffPeak-Real'!$A$4:$A$450,$A32)</f>
        <v>8.7799337392996168</v>
      </c>
      <c r="AQ32" s="28">
        <f ca="1">+SUMIF('Forecast-Peak_OffPeak-Real'!$A$4:$A$450,$A32,'Forecast-Peak_OffPeak-Real'!AU$4:AU$183)/COUNTIF('Forecast-Peak_OffPeak-Real'!$A$4:$A$450,$A32)</f>
        <v>8.8553845810893748</v>
      </c>
      <c r="AR32" s="28">
        <f ca="1">+SUMIF('Forecast-Peak_OffPeak-Real'!$A$4:$A$450,$A32,'Forecast-Peak_OffPeak-Real'!AV$4:AV$183)/COUNTIF('Forecast-Peak_OffPeak-Real'!$A$4:$A$450,$A32)</f>
        <v>8.9528515119269265</v>
      </c>
      <c r="AS32" s="29">
        <f ca="1">+SUMIF('Forecast-Peak_OffPeak-Real'!$A$4:$A$450,$A32,'Forecast-Peak_OffPeak-Real'!AW$4:AW$183)/COUNTIF('Forecast-Peak_OffPeak-Real'!$A$4:$A$450,$A32)</f>
        <v>9.2384421708878559</v>
      </c>
      <c r="AU32" s="35"/>
      <c r="AV32" s="27">
        <v>161.74868355850671</v>
      </c>
      <c r="AW32" s="29">
        <v>89.723316914391447</v>
      </c>
      <c r="AZ32" s="30">
        <v>0</v>
      </c>
      <c r="BB32" s="36">
        <f>VLOOKUP($A32,GDP!$A$9:$D$45,3,0)</f>
        <v>1.4568566090238969E-2</v>
      </c>
    </row>
    <row r="33" spans="1:54" ht="15" x14ac:dyDescent="0.25">
      <c r="A33" s="26">
        <f t="shared" si="0"/>
        <v>2048</v>
      </c>
      <c r="B33" s="27">
        <v>42.207769973503183</v>
      </c>
      <c r="C33" s="28">
        <v>38.011850089987945</v>
      </c>
      <c r="D33" s="28">
        <v>43.106337546323019</v>
      </c>
      <c r="E33" s="28">
        <v>37.327669019596307</v>
      </c>
      <c r="F33" s="28">
        <v>42.686843228359848</v>
      </c>
      <c r="G33" s="28">
        <v>37.146978801148848</v>
      </c>
      <c r="H33" s="28">
        <v>49.196086259944437</v>
      </c>
      <c r="I33" s="28">
        <v>41.251088519615109</v>
      </c>
      <c r="J33" s="28">
        <v>49.692740184704093</v>
      </c>
      <c r="K33" s="28">
        <v>41.485985803596819</v>
      </c>
      <c r="L33" s="28">
        <v>49.237596174993172</v>
      </c>
      <c r="M33" s="29">
        <v>40.76224822592345</v>
      </c>
      <c r="O33" s="27">
        <v>61.819983954179676</v>
      </c>
      <c r="P33" s="28">
        <v>62.343497235735569</v>
      </c>
      <c r="Q33" s="28">
        <v>60.427692568250663</v>
      </c>
      <c r="R33" s="28">
        <v>59.750836776985288</v>
      </c>
      <c r="S33" s="28">
        <v>27.563071944306802</v>
      </c>
      <c r="T33" s="28">
        <v>31.674995293841068</v>
      </c>
      <c r="U33" s="28">
        <v>33.117098577828564</v>
      </c>
      <c r="V33" s="28">
        <v>12.975999444236923</v>
      </c>
      <c r="W33" s="28">
        <v>10.075677262184193</v>
      </c>
      <c r="X33" s="29">
        <v>39.3430974831982</v>
      </c>
      <c r="Z33" s="27">
        <v>5.4602630607057714</v>
      </c>
      <c r="AA33" s="28">
        <v>5.0969292160438364</v>
      </c>
      <c r="AB33" s="28">
        <v>4.9440750582761144</v>
      </c>
      <c r="AC33" s="28">
        <v>5.3005719757535497</v>
      </c>
      <c r="AD33" s="28">
        <v>5.5071448471137625</v>
      </c>
      <c r="AE33" s="28">
        <v>4.986561677208357</v>
      </c>
      <c r="AF33" s="29">
        <v>0.27526670108833662</v>
      </c>
      <c r="AH33" s="30">
        <v>0.97648982985282162</v>
      </c>
      <c r="AJ33" s="31">
        <v>0</v>
      </c>
      <c r="AK33" s="32">
        <v>0</v>
      </c>
      <c r="AL33" s="32">
        <v>0</v>
      </c>
      <c r="AM33" s="29">
        <v>15.867649997846435</v>
      </c>
      <c r="AO33" s="27">
        <f ca="1">+SUMIF('Forecast-Peak_OffPeak-Real'!$A$4:$A$450,$A33,'Forecast-Peak_OffPeak-Real'!AR$4:AR$183)/COUNTIF('Forecast-Peak_OffPeak-Real'!$A$4:$A$450,$A33)</f>
        <v>8.2919926067074403</v>
      </c>
      <c r="AP33" s="28">
        <f ca="1">+SUMIF('Forecast-Peak_OffPeak-Real'!$A$4:$A$450,$A33,'Forecast-Peak_OffPeak-Real'!AS$4:AS$183)/COUNTIF('Forecast-Peak_OffPeak-Real'!$A$4:$A$450,$A33)</f>
        <v>8.6711976161391586</v>
      </c>
      <c r="AQ33" s="28">
        <f ca="1">+SUMIF('Forecast-Peak_OffPeak-Real'!$A$4:$A$450,$A33,'Forecast-Peak_OffPeak-Real'!AU$4:AU$183)/COUNTIF('Forecast-Peak_OffPeak-Real'!$A$4:$A$450,$A33)</f>
        <v>8.9526085834746549</v>
      </c>
      <c r="AR33" s="28">
        <f ca="1">+SUMIF('Forecast-Peak_OffPeak-Real'!$A$4:$A$450,$A33,'Forecast-Peak_OffPeak-Real'!AV$4:AV$183)/COUNTIF('Forecast-Peak_OffPeak-Real'!$A$4:$A$450,$A33)</f>
        <v>9.0434665668642218</v>
      </c>
      <c r="AS33" s="29">
        <f ca="1">+SUMIF('Forecast-Peak_OffPeak-Real'!$A$4:$A$450,$A33,'Forecast-Peak_OffPeak-Real'!AW$4:AW$183)/COUNTIF('Forecast-Peak_OffPeak-Real'!$A$4:$A$450,$A33)</f>
        <v>9.3350439286141214</v>
      </c>
      <c r="AU33" s="35"/>
      <c r="AV33" s="27">
        <v>175.64847300084153</v>
      </c>
      <c r="AW33" s="29">
        <v>113.02905691801725</v>
      </c>
      <c r="AZ33" s="30">
        <v>0</v>
      </c>
      <c r="BB33" s="36">
        <f>VLOOKUP($A33,GDP!$A$9:$D$45,3,0)</f>
        <v>1.444842188101839E-2</v>
      </c>
    </row>
    <row r="34" spans="1:54" ht="15" x14ac:dyDescent="0.25">
      <c r="A34" s="120">
        <f t="shared" si="0"/>
        <v>2049</v>
      </c>
      <c r="B34" s="28">
        <v>41.784736688093808</v>
      </c>
      <c r="C34" s="28">
        <v>38.038027559608061</v>
      </c>
      <c r="D34" s="28">
        <v>42.763415816734629</v>
      </c>
      <c r="E34" s="28">
        <v>37.350111930081383</v>
      </c>
      <c r="F34" s="28">
        <v>42.344600842845047</v>
      </c>
      <c r="G34" s="28">
        <v>37.201360404872332</v>
      </c>
      <c r="H34" s="28">
        <v>48.886779572913312</v>
      </c>
      <c r="I34" s="28">
        <v>40.932664844663279</v>
      </c>
      <c r="J34" s="28">
        <v>49.308001529411449</v>
      </c>
      <c r="K34" s="28">
        <v>41.098265248132265</v>
      </c>
      <c r="L34" s="28">
        <v>49.024458978122979</v>
      </c>
      <c r="M34" s="29">
        <v>40.483521889905838</v>
      </c>
      <c r="O34" s="27">
        <v>62.097262921738412</v>
      </c>
      <c r="P34" s="28">
        <v>62.622947923448095</v>
      </c>
      <c r="Q34" s="28">
        <v>60.697843233121162</v>
      </c>
      <c r="R34" s="28">
        <v>60.016667154898443</v>
      </c>
      <c r="S34" s="28">
        <v>27.686558153231481</v>
      </c>
      <c r="T34" s="28">
        <v>31.816458913000098</v>
      </c>
      <c r="U34" s="28">
        <v>33.265462443353705</v>
      </c>
      <c r="V34" s="28">
        <v>13.034292221878452</v>
      </c>
      <c r="W34" s="28">
        <v>10.120880472476459</v>
      </c>
      <c r="X34" s="29">
        <v>39.519284656916376</v>
      </c>
      <c r="Z34" s="27">
        <v>5.5057320188219778</v>
      </c>
      <c r="AA34" s="28">
        <v>5.1475730066681304</v>
      </c>
      <c r="AB34" s="28">
        <v>4.9973772918939359</v>
      </c>
      <c r="AC34" s="28">
        <v>5.3492781492655253</v>
      </c>
      <c r="AD34" s="28">
        <v>5.5514646883846339</v>
      </c>
      <c r="AE34" s="28">
        <v>5.0378145997177581</v>
      </c>
      <c r="AF34" s="29">
        <v>0.27712293530711224</v>
      </c>
      <c r="AH34" s="30">
        <v>0.97998879998031341</v>
      </c>
      <c r="AJ34" s="31">
        <v>0</v>
      </c>
      <c r="AK34" s="32">
        <v>0</v>
      </c>
      <c r="AL34" s="32">
        <v>0</v>
      </c>
      <c r="AM34" s="29">
        <v>16.189110647260943</v>
      </c>
      <c r="AO34" s="27">
        <f ca="1">+SUMIF('Forecast-Peak_OffPeak-Real'!$A$4:$A$450,$A34,'Forecast-Peak_OffPeak-Real'!AR$4:AR$183)/COUNTIF('Forecast-Peak_OffPeak-Real'!$A$4:$A$450,$A34)</f>
        <v>8.12694238981749</v>
      </c>
      <c r="AP34" s="28">
        <f ca="1">+SUMIF('Forecast-Peak_OffPeak-Real'!$A$4:$A$450,$A34,'Forecast-Peak_OffPeak-Real'!AS$4:AS$183)/COUNTIF('Forecast-Peak_OffPeak-Real'!$A$4:$A$450,$A34)</f>
        <v>8.5123065424361943</v>
      </c>
      <c r="AQ34" s="28">
        <f ca="1">+SUMIF('Forecast-Peak_OffPeak-Real'!$A$4:$A$450,$A34,'Forecast-Peak_OffPeak-Real'!AU$4:AU$183)/COUNTIF('Forecast-Peak_OffPeak-Real'!$A$4:$A$450,$A34)</f>
        <v>8.8247529194485903</v>
      </c>
      <c r="AR34" s="28">
        <f ca="1">+SUMIF('Forecast-Peak_OffPeak-Real'!$A$4:$A$450,$A34,'Forecast-Peak_OffPeak-Real'!AV$4:AV$183)/COUNTIF('Forecast-Peak_OffPeak-Real'!$A$4:$A$450,$A34)</f>
        <v>8.9014368466879645</v>
      </c>
      <c r="AS34" s="29">
        <f ca="1">+SUMIF('Forecast-Peak_OffPeak-Real'!$A$4:$A$450,$A34,'Forecast-Peak_OffPeak-Real'!AW$4:AW$183)/COUNTIF('Forecast-Peak_OffPeak-Real'!$A$4:$A$450,$A34)</f>
        <v>9.2080116376155701</v>
      </c>
      <c r="AU34" s="35"/>
      <c r="AV34" s="27">
        <v>190.37306847629097</v>
      </c>
      <c r="AW34" s="29">
        <v>135.69316316109348</v>
      </c>
      <c r="AZ34" s="30">
        <v>0</v>
      </c>
      <c r="BB34" s="36">
        <f>VLOOKUP($A34,GDP!$A$9:$D$45,3,0)</f>
        <v>1.444842188101841E-2</v>
      </c>
    </row>
    <row r="35" spans="1:54" ht="15" x14ac:dyDescent="0.25">
      <c r="A35" s="26">
        <f t="shared" ref="A35:A38" si="1">A34+1</f>
        <v>2050</v>
      </c>
      <c r="B35" s="27">
        <v>42.158148276881413</v>
      </c>
      <c r="C35" s="28">
        <v>38.38276376777025</v>
      </c>
      <c r="D35" s="28">
        <v>43.404765290877002</v>
      </c>
      <c r="E35" s="28">
        <v>37.84078657673858</v>
      </c>
      <c r="F35" s="28">
        <v>42.982424543843855</v>
      </c>
      <c r="G35" s="28">
        <v>37.674565046074981</v>
      </c>
      <c r="H35" s="28">
        <v>50.361998652958924</v>
      </c>
      <c r="I35" s="28">
        <v>41.458016688407675</v>
      </c>
      <c r="J35" s="28">
        <v>50.710311134219964</v>
      </c>
      <c r="K35" s="28">
        <v>41.588689189019242</v>
      </c>
      <c r="L35" s="28">
        <v>50.600217815892222</v>
      </c>
      <c r="M35" s="29">
        <v>41.109692030847661</v>
      </c>
      <c r="O35" s="27">
        <v>62.375932015473637</v>
      </c>
      <c r="P35" s="28">
        <v>62.904095219347674</v>
      </c>
      <c r="Q35" s="28">
        <v>60.970818586299323</v>
      </c>
      <c r="R35" s="28">
        <v>60.286531668072584</v>
      </c>
      <c r="S35" s="28">
        <v>27.810900922049889</v>
      </c>
      <c r="T35" s="28">
        <v>31.959805586444013</v>
      </c>
      <c r="U35" s="28">
        <v>33.414745732964938</v>
      </c>
      <c r="V35" s="28">
        <v>13.092563158027447</v>
      </c>
      <c r="W35" s="28">
        <v>10.166073959203406</v>
      </c>
      <c r="X35" s="29">
        <v>39.696233899793832</v>
      </c>
      <c r="Z35" s="27">
        <v>5.5820159633155795</v>
      </c>
      <c r="AA35" s="28">
        <v>5.2289580804024798</v>
      </c>
      <c r="AB35" s="28">
        <v>5.0809015488582761</v>
      </c>
      <c r="AC35" s="28">
        <v>5.4311121907801425</v>
      </c>
      <c r="AD35" s="28">
        <v>5.6266227388449224</v>
      </c>
      <c r="AE35" s="28">
        <v>5.1207629227355609</v>
      </c>
      <c r="AF35" s="29">
        <v>0.27887045557535362</v>
      </c>
      <c r="AH35" s="30">
        <v>0.98280101195681413</v>
      </c>
      <c r="AJ35" s="31">
        <v>0</v>
      </c>
      <c r="AK35" s="32">
        <v>0</v>
      </c>
      <c r="AL35" s="32">
        <v>0</v>
      </c>
      <c r="AM35" s="29">
        <v>16.517083725997757</v>
      </c>
      <c r="AO35" s="27">
        <f ca="1">+SUMIF('Forecast-Peak_OffPeak-Real'!$A$4:$A$450,$A35,'Forecast-Peak_OffPeak-Real'!AR$4:AR$183)/COUNTIF('Forecast-Peak_OffPeak-Real'!$A$4:$A$450,$A35)</f>
        <v>8.0724534558880059</v>
      </c>
      <c r="AP35" s="28">
        <f ca="1">+SUMIF('Forecast-Peak_OffPeak-Real'!$A$4:$A$450,$A35,'Forecast-Peak_OffPeak-Real'!AS$4:AS$183)/COUNTIF('Forecast-Peak_OffPeak-Real'!$A$4:$A$450,$A35)</f>
        <v>8.5004691476866068</v>
      </c>
      <c r="AQ35" s="28">
        <f ca="1">+SUMIF('Forecast-Peak_OffPeak-Real'!$A$4:$A$450,$A35,'Forecast-Peak_OffPeak-Real'!AU$4:AU$183)/COUNTIF('Forecast-Peak_OffPeak-Real'!$A$4:$A$450,$A35)</f>
        <v>8.9695994001787955</v>
      </c>
      <c r="AR35" s="28">
        <f ca="1">+SUMIF('Forecast-Peak_OffPeak-Real'!$A$4:$A$450,$A35,'Forecast-Peak_OffPeak-Real'!AV$4:AV$183)/COUNTIF('Forecast-Peak_OffPeak-Real'!$A$4:$A$450,$A35)</f>
        <v>9.0321323190946554</v>
      </c>
      <c r="AS35" s="29">
        <f ca="1">+SUMIF('Forecast-Peak_OffPeak-Real'!$A$4:$A$450,$A35,'Forecast-Peak_OffPeak-Real'!AW$4:AW$183)/COUNTIF('Forecast-Peak_OffPeak-Real'!$A$4:$A$450,$A35)</f>
        <v>9.3587610603913998</v>
      </c>
      <c r="AU35" s="35"/>
      <c r="AV35" s="27">
        <v>197.71428571428558</v>
      </c>
      <c r="AW35" s="29">
        <v>157.71722022746238</v>
      </c>
      <c r="AZ35" s="30">
        <v>0</v>
      </c>
      <c r="BB35" s="36">
        <f>VLOOKUP($A35,GDP!$A$9:$D$45,3,0)</f>
        <v>1.4448421881018378E-2</v>
      </c>
    </row>
    <row r="36" spans="1:54" ht="15" x14ac:dyDescent="0.25">
      <c r="A36" s="26">
        <f t="shared" si="1"/>
        <v>2051</v>
      </c>
      <c r="B36" s="27">
        <v>42.418890692574145</v>
      </c>
      <c r="C36" s="28">
        <v>38.678419176300601</v>
      </c>
      <c r="D36" s="28">
        <v>43.760487923596102</v>
      </c>
      <c r="E36" s="28">
        <v>38.156948884682144</v>
      </c>
      <c r="F36" s="28">
        <v>43.331532323579665</v>
      </c>
      <c r="G36" s="28">
        <v>38.01100542364432</v>
      </c>
      <c r="H36" s="28">
        <v>52.083255683129849</v>
      </c>
      <c r="I36" s="28">
        <v>42.142029490537404</v>
      </c>
      <c r="J36" s="28">
        <v>52.442979626873175</v>
      </c>
      <c r="K36" s="28">
        <v>42.263567335545048</v>
      </c>
      <c r="L36" s="28">
        <v>52.516889097759318</v>
      </c>
      <c r="M36" s="29">
        <v>41.855669345776747</v>
      </c>
      <c r="O36" s="27">
        <v>62.655584490078027</v>
      </c>
      <c r="P36" s="28">
        <v>63.186516448658892</v>
      </c>
      <c r="Q36" s="28">
        <v>61.243352258399035</v>
      </c>
      <c r="R36" s="28">
        <v>60.556181291742398</v>
      </c>
      <c r="S36" s="28">
        <v>27.935908869118425</v>
      </c>
      <c r="T36" s="28">
        <v>32.101970563498341</v>
      </c>
      <c r="U36" s="28">
        <v>33.564723192998223</v>
      </c>
      <c r="V36" s="28">
        <v>13.151208003121152</v>
      </c>
      <c r="W36" s="28">
        <v>10.211669300282235</v>
      </c>
      <c r="X36" s="29">
        <v>39.87509510599903</v>
      </c>
      <c r="Z36" s="27">
        <v>5.6755924700102769</v>
      </c>
      <c r="AA36" s="28">
        <v>5.3270952813382548</v>
      </c>
      <c r="AB36" s="28">
        <v>5.1806796839498741</v>
      </c>
      <c r="AC36" s="28">
        <v>5.5291768726218979</v>
      </c>
      <c r="AD36" s="28">
        <v>5.7190961459116183</v>
      </c>
      <c r="AE36" s="28">
        <v>5.2204411081607764</v>
      </c>
      <c r="AF36" s="29">
        <v>0.28051198209779338</v>
      </c>
      <c r="AH36" s="30">
        <v>0.98560944822128449</v>
      </c>
      <c r="AJ36" s="31">
        <v>0</v>
      </c>
      <c r="AK36" s="32">
        <v>0</v>
      </c>
      <c r="AL36" s="32">
        <v>0</v>
      </c>
      <c r="AM36" s="29">
        <v>16.851701168512164</v>
      </c>
      <c r="AO36" s="27">
        <f ca="1">+SUMIF('Forecast-Peak_OffPeak-Real'!$A$4:$A$450,$A36,'Forecast-Peak_OffPeak-Real'!AR$4:AR$183)/COUNTIF('Forecast-Peak_OffPeak-Real'!$A$4:$A$450,$A36)</f>
        <v>7.9722485724529726</v>
      </c>
      <c r="AP36" s="28">
        <f ca="1">+SUMIF('Forecast-Peak_OffPeak-Real'!$A$4:$A$450,$A36,'Forecast-Peak_OffPeak-Real'!AS$4:AS$183)/COUNTIF('Forecast-Peak_OffPeak-Real'!$A$4:$A$450,$A36)</f>
        <v>8.4048499251922024</v>
      </c>
      <c r="AQ36" s="28">
        <f ca="1">+SUMIF('Forecast-Peak_OffPeak-Real'!$A$4:$A$450,$A36,'Forecast-Peak_OffPeak-Real'!AU$4:AU$183)/COUNTIF('Forecast-Peak_OffPeak-Real'!$A$4:$A$450,$A36)</f>
        <v>9.1254434172568377</v>
      </c>
      <c r="AR36" s="28">
        <f ca="1">+SUMIF('Forecast-Peak_OffPeak-Real'!$A$4:$A$450,$A36,'Forecast-Peak_OffPeak-Real'!AV$4:AV$183)/COUNTIF('Forecast-Peak_OffPeak-Real'!$A$4:$A$450,$A36)</f>
        <v>9.1889677703076149</v>
      </c>
      <c r="AS36" s="29">
        <f ca="1">+SUMIF('Forecast-Peak_OffPeak-Real'!$A$4:$A$450,$A36,'Forecast-Peak_OffPeak-Real'!AW$4:AW$183)/COUNTIF('Forecast-Peak_OffPeak-Real'!$A$4:$A$450,$A36)</f>
        <v>9.5397200411536023</v>
      </c>
      <c r="AU36" s="35"/>
      <c r="AV36" s="27">
        <v>197.71428571428567</v>
      </c>
      <c r="AW36" s="29">
        <v>179.09200358636076</v>
      </c>
      <c r="AZ36" s="30">
        <v>0</v>
      </c>
      <c r="BB36" s="36">
        <f>VLOOKUP($A36,GDP!$A$9:$D$45,3,0)</f>
        <v>1.4448421881018378E-2</v>
      </c>
    </row>
    <row r="37" spans="1:54" ht="15" x14ac:dyDescent="0.25">
      <c r="A37" s="26">
        <f t="shared" si="1"/>
        <v>2052</v>
      </c>
      <c r="B37" s="27">
        <v>42.662270535355283</v>
      </c>
      <c r="C37" s="28">
        <v>38.943394845293945</v>
      </c>
      <c r="D37" s="28">
        <v>44.095889565980556</v>
      </c>
      <c r="E37" s="28">
        <v>38.433896344452464</v>
      </c>
      <c r="F37" s="28">
        <v>43.661976568933788</v>
      </c>
      <c r="G37" s="28">
        <v>38.308495180528041</v>
      </c>
      <c r="H37" s="28">
        <v>53.863312630214885</v>
      </c>
      <c r="I37" s="28">
        <v>42.826822195199014</v>
      </c>
      <c r="J37" s="28">
        <v>54.235896797710922</v>
      </c>
      <c r="K37" s="28">
        <v>42.939235055412205</v>
      </c>
      <c r="L37" s="28">
        <v>54.50565142393021</v>
      </c>
      <c r="M37" s="29">
        <v>42.604780752293834</v>
      </c>
      <c r="O37" s="27">
        <v>62.936290451566705</v>
      </c>
      <c r="P37" s="28">
        <v>63.468882918717625</v>
      </c>
      <c r="Q37" s="28">
        <v>61.518810586612688</v>
      </c>
      <c r="R37" s="28">
        <v>60.828515414902796</v>
      </c>
      <c r="S37" s="28">
        <v>28.060475674055866</v>
      </c>
      <c r="T37" s="28">
        <v>32.247436368194649</v>
      </c>
      <c r="U37" s="28">
        <v>33.716100444277473</v>
      </c>
      <c r="V37" s="28">
        <v>13.211059899457716</v>
      </c>
      <c r="W37" s="28">
        <v>10.257592581620834</v>
      </c>
      <c r="X37" s="29">
        <v>40.053259124844566</v>
      </c>
      <c r="Z37" s="27">
        <v>5.767676691881924</v>
      </c>
      <c r="AA37" s="28">
        <v>5.4246041416132842</v>
      </c>
      <c r="AB37" s="28">
        <v>5.2811961266488403</v>
      </c>
      <c r="AC37" s="28">
        <v>5.6279576290709068</v>
      </c>
      <c r="AD37" s="28">
        <v>5.8119441177230389</v>
      </c>
      <c r="AE37" s="28">
        <v>5.3208523622981714</v>
      </c>
      <c r="AF37" s="29">
        <v>0.28205017964630341</v>
      </c>
      <c r="AH37" s="30">
        <v>0.98813852152033899</v>
      </c>
      <c r="AJ37" s="31">
        <v>0</v>
      </c>
      <c r="AK37" s="32">
        <v>0</v>
      </c>
      <c r="AL37" s="32">
        <v>0</v>
      </c>
      <c r="AM37" s="29">
        <v>17.193097582102357</v>
      </c>
      <c r="AO37" s="27">
        <f ca="1">+SUMIF('Forecast-Peak_OffPeak-Real'!$A$4:$A$450,$A37,'Forecast-Peak_OffPeak-Real'!AR$4:AR$183)/COUNTIF('Forecast-Peak_OffPeak-Real'!$A$4:$A$450,$A37)</f>
        <v>7.8732795714214214</v>
      </c>
      <c r="AP37" s="28">
        <f ca="1">+SUMIF('Forecast-Peak_OffPeak-Real'!$A$4:$A$450,$A37,'Forecast-Peak_OffPeak-Real'!AS$4:AS$183)/COUNTIF('Forecast-Peak_OffPeak-Real'!$A$4:$A$450,$A37)</f>
        <v>8.3086413318460615</v>
      </c>
      <c r="AQ37" s="28">
        <f ca="1">+SUMIF('Forecast-Peak_OffPeak-Real'!$A$4:$A$450,$A37,'Forecast-Peak_OffPeak-Real'!AU$4:AU$183)/COUNTIF('Forecast-Peak_OffPeak-Real'!$A$4:$A$450,$A37)</f>
        <v>9.2863495313191677</v>
      </c>
      <c r="AR37" s="28">
        <f ca="1">+SUMIF('Forecast-Peak_OffPeak-Real'!$A$4:$A$450,$A37,'Forecast-Peak_OffPeak-Real'!AV$4:AV$183)/COUNTIF('Forecast-Peak_OffPeak-Real'!$A$4:$A$450,$A37)</f>
        <v>9.3510682272886942</v>
      </c>
      <c r="AS37" s="29">
        <f ca="1">+SUMIF('Forecast-Peak_OffPeak-Real'!$A$4:$A$450,$A37,'Forecast-Peak_OffPeak-Real'!AW$4:AW$183)/COUNTIF('Forecast-Peak_OffPeak-Real'!$A$4:$A$450,$A37)</f>
        <v>9.7257242948770788</v>
      </c>
      <c r="AU37" s="35"/>
      <c r="AV37" s="27">
        <v>197.71428571428564</v>
      </c>
      <c r="AW37" s="29">
        <v>197.71428571428564</v>
      </c>
      <c r="AZ37" s="30">
        <v>0</v>
      </c>
      <c r="BB37" s="36">
        <f>VLOOKUP($A37,GDP!$A$9:$D$45,3,0)</f>
        <v>1.4448421881018365E-2</v>
      </c>
    </row>
    <row r="38" spans="1:54" ht="15" x14ac:dyDescent="0.25">
      <c r="A38" s="120">
        <f t="shared" si="1"/>
        <v>2053</v>
      </c>
      <c r="B38" s="28">
        <v>42.890567399125317</v>
      </c>
      <c r="C38" s="28">
        <v>39.208481464768361</v>
      </c>
      <c r="D38" s="28">
        <v>44.414678470674829</v>
      </c>
      <c r="E38" s="28">
        <v>38.719224915709987</v>
      </c>
      <c r="F38" s="28">
        <v>43.973763546904159</v>
      </c>
      <c r="G38" s="28">
        <v>38.612792968208758</v>
      </c>
      <c r="H38" s="28">
        <v>55.705736930946053</v>
      </c>
      <c r="I38" s="28">
        <v>43.557688531537345</v>
      </c>
      <c r="J38" s="28">
        <v>56.090742024176713</v>
      </c>
      <c r="K38" s="28">
        <v>43.659781542433372</v>
      </c>
      <c r="L38" s="28">
        <v>56.571657477114201</v>
      </c>
      <c r="M38" s="29">
        <v>43.402952252455464</v>
      </c>
      <c r="O38" s="27">
        <v>63.219018142291581</v>
      </c>
      <c r="P38" s="28">
        <v>63.754934322833449</v>
      </c>
      <c r="Q38" s="28">
        <v>61.794453842191345</v>
      </c>
      <c r="R38" s="28">
        <v>61.101262853789024</v>
      </c>
      <c r="S38" s="28">
        <v>28.186736518575643</v>
      </c>
      <c r="T38" s="28">
        <v>32.391792147237851</v>
      </c>
      <c r="U38" s="28">
        <v>33.866811660264432</v>
      </c>
      <c r="V38" s="28">
        <v>13.269720999625527</v>
      </c>
      <c r="W38" s="28">
        <v>10.303318120731404</v>
      </c>
      <c r="X38" s="29">
        <v>40.234168621274065</v>
      </c>
      <c r="Z38" s="27">
        <v>5.8809868904585025</v>
      </c>
      <c r="AA38" s="28">
        <v>5.544164252815146</v>
      </c>
      <c r="AB38" s="28">
        <v>5.401435091924438</v>
      </c>
      <c r="AC38" s="28">
        <v>5.7459851045204768</v>
      </c>
      <c r="AD38" s="28">
        <v>5.9246238313677635</v>
      </c>
      <c r="AE38" s="28">
        <v>5.4400719666878468</v>
      </c>
      <c r="AF38" s="29">
        <v>0.283487658587114</v>
      </c>
      <c r="AH38" s="30">
        <v>0.99039561988626967</v>
      </c>
      <c r="AJ38" s="31">
        <v>0</v>
      </c>
      <c r="AK38" s="32">
        <v>0</v>
      </c>
      <c r="AL38" s="32">
        <v>0</v>
      </c>
      <c r="AM38" s="29">
        <v>17.54141030105821</v>
      </c>
      <c r="AO38" s="27">
        <f ca="1">+SUMIF('Forecast-Peak_OffPeak-Real'!$A$4:$A$450,$A38,'Forecast-Peak_OffPeak-Real'!AR$4:AR$183)/COUNTIF('Forecast-Peak_OffPeak-Real'!$A$4:$A$450,$A38)</f>
        <v>7.7443423991645597</v>
      </c>
      <c r="AP38" s="28">
        <f ca="1">+SUMIF('Forecast-Peak_OffPeak-Real'!$A$4:$A$450,$A38,'Forecast-Peak_OffPeak-Real'!AS$4:AS$183)/COUNTIF('Forecast-Peak_OffPeak-Real'!$A$4:$A$450,$A38)</f>
        <v>8.1838995255395943</v>
      </c>
      <c r="AQ38" s="28">
        <f ca="1">+SUMIF('Forecast-Peak_OffPeak-Real'!$A$4:$A$450,$A38,'Forecast-Peak_OffPeak-Real'!AU$4:AU$183)/COUNTIF('Forecast-Peak_OffPeak-Real'!$A$4:$A$450,$A38)</f>
        <v>9.4204234624718595</v>
      </c>
      <c r="AR38" s="28">
        <f ca="1">+SUMIF('Forecast-Peak_OffPeak-Real'!$A$4:$A$450,$A38,'Forecast-Peak_OffPeak-Real'!AV$4:AV$183)/COUNTIF('Forecast-Peak_OffPeak-Real'!$A$4:$A$450,$A38)</f>
        <v>9.4860179473452408</v>
      </c>
      <c r="AS38" s="29">
        <f ca="1">+SUMIF('Forecast-Peak_OffPeak-Real'!$A$4:$A$450,$A38,'Forecast-Peak_OffPeak-Real'!AW$4:AW$183)/COUNTIF('Forecast-Peak_OffPeak-Real'!$A$4:$A$450,$A38)</f>
        <v>9.8857669503408552</v>
      </c>
      <c r="AU38" s="35"/>
      <c r="AV38" s="27">
        <v>197.71428571428564</v>
      </c>
      <c r="AW38" s="29">
        <v>197.71428571428564</v>
      </c>
      <c r="AZ38" s="30">
        <v>0</v>
      </c>
      <c r="BB38" s="36">
        <f>VLOOKUP($A38,GDP!$A$9:$D$45,3,0)</f>
        <v>1.4448421881018346E-2</v>
      </c>
    </row>
    <row r="39" spans="1:54" x14ac:dyDescent="0.2">
      <c r="AU39" s="34"/>
      <c r="AV39" s="34"/>
    </row>
    <row r="40" spans="1:54" x14ac:dyDescent="0.2">
      <c r="AU40" s="34"/>
      <c r="AV40" s="34"/>
    </row>
    <row r="41" spans="1:54" x14ac:dyDescent="0.2">
      <c r="AU41" s="34"/>
      <c r="AV41" s="34"/>
    </row>
    <row r="42" spans="1:54" x14ac:dyDescent="0.2">
      <c r="AU42" s="34"/>
      <c r="AV42" s="34"/>
    </row>
    <row r="43" spans="1:54" x14ac:dyDescent="0.2">
      <c r="AU43" s="34"/>
      <c r="AV43" s="34"/>
    </row>
    <row r="44" spans="1:54" x14ac:dyDescent="0.2">
      <c r="AU44" s="34"/>
      <c r="AV44" s="34"/>
    </row>
    <row r="45" spans="1:54" x14ac:dyDescent="0.2">
      <c r="AU45" s="34"/>
      <c r="AV45" s="34"/>
    </row>
    <row r="46" spans="1:54" x14ac:dyDescent="0.2">
      <c r="AU46" s="34"/>
    </row>
  </sheetData>
  <mergeCells count="16">
    <mergeCell ref="AO1:AS1"/>
    <mergeCell ref="AV1:AW2"/>
    <mergeCell ref="AZ1:AZ3"/>
    <mergeCell ref="BB1:BB3"/>
    <mergeCell ref="B2:C2"/>
    <mergeCell ref="D2:E2"/>
    <mergeCell ref="F2:G2"/>
    <mergeCell ref="H2:I2"/>
    <mergeCell ref="J2:K2"/>
    <mergeCell ref="L2:M2"/>
    <mergeCell ref="B1:M1"/>
    <mergeCell ref="O1:X1"/>
    <mergeCell ref="Z1:AF1"/>
    <mergeCell ref="AH1:AH3"/>
    <mergeCell ref="AJ1:AL1"/>
    <mergeCell ref="AM1:AM2"/>
  </mergeCells>
  <conditionalFormatting sqref="BB4:BB34 AV4:AW34 AZ4:AZ34 A4:E34 Z4:AE34 AH4:AH34 AO5:AS34 H4:M34 AJ4:AM34 O4:X34 AP4:AS4">
    <cfRule type="expression" dxfId="18" priority="7" stopIfTrue="1">
      <formula>MOD(ROW(),2)</formula>
    </cfRule>
  </conditionalFormatting>
  <conditionalFormatting sqref="F4:G34">
    <cfRule type="expression" dxfId="17" priority="6" stopIfTrue="1">
      <formula>MOD(ROW(),2)</formula>
    </cfRule>
  </conditionalFormatting>
  <conditionalFormatting sqref="AO4">
    <cfRule type="expression" dxfId="16" priority="5" stopIfTrue="1">
      <formula>MOD(ROW(),2)</formula>
    </cfRule>
  </conditionalFormatting>
  <conditionalFormatting sqref="AF4:AF34">
    <cfRule type="expression" dxfId="15" priority="4" stopIfTrue="1">
      <formula>MOD(ROW(),2)</formula>
    </cfRule>
  </conditionalFormatting>
  <conditionalFormatting sqref="BB35:BB38 AV35:AW38 AZ35:AZ38 A35:E38 Z35:AE38 AH35:AH38 AO35:AS38 H35:M38 AJ35:AM38 O35:X38">
    <cfRule type="expression" dxfId="14" priority="3" stopIfTrue="1">
      <formula>MOD(ROW(),2)</formula>
    </cfRule>
  </conditionalFormatting>
  <conditionalFormatting sqref="F35:G38">
    <cfRule type="expression" dxfId="13" priority="2" stopIfTrue="1">
      <formula>MOD(ROW(),2)</formula>
    </cfRule>
  </conditionalFormatting>
  <conditionalFormatting sqref="AF35:AF38">
    <cfRule type="expression" dxfId="12" priority="1" stopIfTrue="1">
      <formula>MOD(ROW(),2)</formula>
    </cfRule>
  </conditionalFormatting>
  <pageMargins left="0.75" right="0.75" top="1" bottom="1" header="0.5" footer="0.5"/>
  <pageSetup scale="1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423"/>
  <sheetViews>
    <sheetView showGridLines="0" tabSelected="1" zoomScale="85" zoomScaleNormal="85" workbookViewId="0">
      <pane xSplit="2" ySplit="3" topLeftCell="C252" activePane="bottomRight" state="frozen"/>
      <selection activeCell="AC24" sqref="AC24"/>
      <selection pane="topRight" activeCell="AC24" sqref="AC24"/>
      <selection pane="bottomLeft" activeCell="AC24" sqref="AC24"/>
      <selection pane="bottomRight" activeCell="D252" sqref="D252"/>
    </sheetView>
  </sheetViews>
  <sheetFormatPr defaultRowHeight="12.75" x14ac:dyDescent="0.2"/>
  <cols>
    <col min="1" max="1" width="9.140625" style="37"/>
    <col min="2" max="2" width="7.140625" style="37" bestFit="1" customWidth="1"/>
    <col min="3" max="14" width="11.7109375" style="37" customWidth="1"/>
    <col min="15" max="15" width="2" style="37" customWidth="1"/>
    <col min="16" max="16" width="12.140625" style="37" customWidth="1"/>
    <col min="17" max="17" width="14.140625" style="37" bestFit="1" customWidth="1"/>
    <col min="18" max="18" width="16.7109375" style="37" bestFit="1" customWidth="1"/>
    <col min="19" max="19" width="13.28515625" style="37" bestFit="1" customWidth="1"/>
    <col min="20" max="20" width="16" style="37" bestFit="1" customWidth="1"/>
    <col min="21" max="21" width="18.85546875" style="37" customWidth="1"/>
    <col min="22" max="25" width="12.140625" style="37" customWidth="1"/>
    <col min="26" max="26" width="2.42578125" style="37" customWidth="1"/>
    <col min="27" max="32" width="14.7109375" style="37" customWidth="1"/>
    <col min="33" max="33" width="13.5703125" style="37" customWidth="1"/>
    <col min="34" max="34" width="1.42578125" style="37" customWidth="1"/>
    <col min="35" max="35" width="16.5703125" style="37" customWidth="1"/>
    <col min="36" max="36" width="1.42578125" style="37" customWidth="1"/>
    <col min="37" max="41" width="15.5703125" style="37" customWidth="1"/>
    <col min="42" max="42" width="16.140625" style="37" bestFit="1" customWidth="1"/>
    <col min="43" max="43" width="2.140625" style="37" customWidth="1"/>
    <col min="44" max="44" width="18.42578125" style="37" bestFit="1" customWidth="1"/>
    <col min="45" max="45" width="16.28515625" style="37" bestFit="1" customWidth="1"/>
    <col min="46" max="46" width="15.42578125" style="37" bestFit="1" customWidth="1"/>
    <col min="47" max="47" width="17.28515625" style="37" bestFit="1" customWidth="1"/>
    <col min="48" max="49" width="16.7109375" style="37" bestFit="1" customWidth="1"/>
    <col min="50" max="50" width="2.140625" style="37" customWidth="1"/>
    <col min="51" max="51" width="22.5703125" style="37" bestFit="1" customWidth="1"/>
    <col min="52" max="52" width="9.28515625" style="37" bestFit="1" customWidth="1"/>
    <col min="53" max="53" width="2.140625" style="37" customWidth="1"/>
    <col min="54" max="54" width="19.28515625" style="37" customWidth="1"/>
    <col min="55" max="55" width="2" style="37" customWidth="1"/>
    <col min="56" max="56" width="19.28515625" style="37" customWidth="1"/>
    <col min="57" max="16384" width="9.140625" style="37"/>
  </cols>
  <sheetData>
    <row r="1" spans="1:56" ht="15" customHeight="1" x14ac:dyDescent="0.2">
      <c r="B1" s="38"/>
      <c r="C1" s="136" t="s">
        <v>57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P1" s="136" t="s">
        <v>58</v>
      </c>
      <c r="Q1" s="137"/>
      <c r="R1" s="137"/>
      <c r="S1" s="137"/>
      <c r="T1" s="137"/>
      <c r="U1" s="137"/>
      <c r="V1" s="137"/>
      <c r="W1" s="137"/>
      <c r="X1" s="137"/>
      <c r="Y1" s="138"/>
      <c r="AA1" s="136" t="s">
        <v>59</v>
      </c>
      <c r="AB1" s="137"/>
      <c r="AC1" s="137"/>
      <c r="AD1" s="137"/>
      <c r="AE1" s="137"/>
      <c r="AF1" s="137"/>
      <c r="AG1" s="137"/>
      <c r="AI1" s="139" t="s">
        <v>60</v>
      </c>
      <c r="AK1" s="147" t="s">
        <v>61</v>
      </c>
      <c r="AL1" s="148"/>
      <c r="AM1" s="148"/>
      <c r="AN1" s="148"/>
      <c r="AO1" s="149"/>
      <c r="AP1" s="150" t="s">
        <v>62</v>
      </c>
      <c r="AR1" s="136" t="s">
        <v>6</v>
      </c>
      <c r="AS1" s="137"/>
      <c r="AT1" s="137"/>
      <c r="AU1" s="137"/>
      <c r="AV1" s="137"/>
      <c r="AW1" s="138"/>
      <c r="AY1" s="143" t="s">
        <v>63</v>
      </c>
      <c r="AZ1" s="144"/>
      <c r="BB1" s="139" t="s">
        <v>64</v>
      </c>
      <c r="BD1" s="139" t="s">
        <v>9</v>
      </c>
    </row>
    <row r="2" spans="1:56" ht="30" customHeight="1" thickBot="1" x14ac:dyDescent="0.25">
      <c r="B2" s="39"/>
      <c r="C2" s="142" t="s">
        <v>65</v>
      </c>
      <c r="D2" s="134"/>
      <c r="E2" s="134" t="s">
        <v>66</v>
      </c>
      <c r="F2" s="134"/>
      <c r="G2" s="134" t="s">
        <v>12</v>
      </c>
      <c r="H2" s="134"/>
      <c r="I2" s="134" t="s">
        <v>67</v>
      </c>
      <c r="J2" s="134"/>
      <c r="K2" s="134" t="s">
        <v>14</v>
      </c>
      <c r="L2" s="134"/>
      <c r="M2" s="134" t="s">
        <v>15</v>
      </c>
      <c r="N2" s="135"/>
      <c r="P2" s="40" t="s">
        <v>16</v>
      </c>
      <c r="Q2" s="41" t="s">
        <v>17</v>
      </c>
      <c r="R2" s="41" t="s">
        <v>18</v>
      </c>
      <c r="S2" s="41" t="s">
        <v>19</v>
      </c>
      <c r="T2" s="41" t="s">
        <v>20</v>
      </c>
      <c r="U2" s="41" t="s">
        <v>21</v>
      </c>
      <c r="V2" s="41" t="s">
        <v>22</v>
      </c>
      <c r="W2" s="41" t="s">
        <v>23</v>
      </c>
      <c r="X2" s="41" t="s">
        <v>24</v>
      </c>
      <c r="Y2" s="42" t="s">
        <v>25</v>
      </c>
      <c r="AA2" s="43"/>
      <c r="AB2" s="44"/>
      <c r="AC2" s="44"/>
      <c r="AD2" s="44"/>
      <c r="AE2" s="44"/>
      <c r="AF2" s="44"/>
      <c r="AG2" s="44"/>
      <c r="AI2" s="140"/>
      <c r="AK2" s="43"/>
      <c r="AL2" s="44"/>
      <c r="AM2" s="44"/>
      <c r="AN2" s="44"/>
      <c r="AO2" s="44"/>
      <c r="AP2" s="151"/>
      <c r="AR2" s="43"/>
      <c r="AS2" s="44"/>
      <c r="AT2" s="44"/>
      <c r="AU2" s="44"/>
      <c r="AV2" s="44"/>
      <c r="AW2" s="45"/>
      <c r="AY2" s="145"/>
      <c r="AZ2" s="146"/>
      <c r="BB2" s="140"/>
      <c r="BD2" s="140"/>
    </row>
    <row r="3" spans="1:56" ht="26.25" thickBot="1" x14ac:dyDescent="0.25">
      <c r="A3" s="37" t="s">
        <v>26</v>
      </c>
      <c r="B3" s="46" t="s">
        <v>68</v>
      </c>
      <c r="C3" s="47" t="s">
        <v>27</v>
      </c>
      <c r="D3" s="48" t="s">
        <v>28</v>
      </c>
      <c r="E3" s="48" t="s">
        <v>27</v>
      </c>
      <c r="F3" s="48" t="s">
        <v>28</v>
      </c>
      <c r="G3" s="48" t="s">
        <v>27</v>
      </c>
      <c r="H3" s="48" t="s">
        <v>28</v>
      </c>
      <c r="I3" s="48" t="s">
        <v>27</v>
      </c>
      <c r="J3" s="48" t="s">
        <v>28</v>
      </c>
      <c r="K3" s="48" t="s">
        <v>27</v>
      </c>
      <c r="L3" s="48" t="s">
        <v>28</v>
      </c>
      <c r="M3" s="48" t="s">
        <v>27</v>
      </c>
      <c r="N3" s="49" t="s">
        <v>28</v>
      </c>
      <c r="P3" s="50" t="s">
        <v>29</v>
      </c>
      <c r="Q3" s="51" t="s">
        <v>30</v>
      </c>
      <c r="R3" s="51" t="s">
        <v>31</v>
      </c>
      <c r="S3" s="51" t="s">
        <v>32</v>
      </c>
      <c r="T3" s="51" t="s">
        <v>33</v>
      </c>
      <c r="U3" s="51" t="s">
        <v>34</v>
      </c>
      <c r="V3" s="51" t="s">
        <v>35</v>
      </c>
      <c r="W3" s="51" t="s">
        <v>36</v>
      </c>
      <c r="X3" s="51" t="s">
        <v>37</v>
      </c>
      <c r="Y3" s="52" t="s">
        <v>38</v>
      </c>
      <c r="AA3" s="50" t="s">
        <v>39</v>
      </c>
      <c r="AB3" s="51" t="s">
        <v>40</v>
      </c>
      <c r="AC3" s="51" t="s">
        <v>41</v>
      </c>
      <c r="AD3" s="51" t="s">
        <v>42</v>
      </c>
      <c r="AE3" s="51" t="s">
        <v>43</v>
      </c>
      <c r="AF3" s="53" t="s">
        <v>44</v>
      </c>
      <c r="AG3" s="54" t="s">
        <v>45</v>
      </c>
      <c r="AI3" s="141"/>
      <c r="AK3" s="55" t="s">
        <v>46</v>
      </c>
      <c r="AL3" s="55" t="s">
        <v>69</v>
      </c>
      <c r="AM3" s="55" t="s">
        <v>47</v>
      </c>
      <c r="AN3" s="56" t="s">
        <v>70</v>
      </c>
      <c r="AO3" s="55" t="s">
        <v>48</v>
      </c>
      <c r="AP3" s="57" t="s">
        <v>49</v>
      </c>
      <c r="AR3" s="50" t="s">
        <v>50</v>
      </c>
      <c r="AS3" s="58" t="s">
        <v>71</v>
      </c>
      <c r="AT3" s="58" t="s">
        <v>72</v>
      </c>
      <c r="AU3" s="53" t="s">
        <v>52</v>
      </c>
      <c r="AV3" s="53" t="s">
        <v>53</v>
      </c>
      <c r="AW3" s="59" t="s">
        <v>54</v>
      </c>
      <c r="AY3" s="47" t="s">
        <v>55</v>
      </c>
      <c r="AZ3" s="49" t="s">
        <v>73</v>
      </c>
      <c r="BB3" s="141"/>
      <c r="BD3" s="141"/>
    </row>
    <row r="4" spans="1:56" ht="15" x14ac:dyDescent="0.25">
      <c r="A4" s="37">
        <f>YEAR(B4)</f>
        <v>2019</v>
      </c>
      <c r="B4" s="60">
        <v>43466</v>
      </c>
      <c r="C4" s="61">
        <v>31.284826939859848</v>
      </c>
      <c r="D4" s="62">
        <v>27.563466008206209</v>
      </c>
      <c r="E4" s="62">
        <v>25.981155060888916</v>
      </c>
      <c r="F4" s="62">
        <v>20.677483181917982</v>
      </c>
      <c r="G4" s="62">
        <v>25.717436569669363</v>
      </c>
      <c r="H4" s="62">
        <v>20.472368799858334</v>
      </c>
      <c r="I4" s="62">
        <v>26.088595927682064</v>
      </c>
      <c r="J4" s="62">
        <v>24.779770823110969</v>
      </c>
      <c r="K4" s="62">
        <v>26.108130630735364</v>
      </c>
      <c r="L4" s="62">
        <v>24.828607580744219</v>
      </c>
      <c r="M4" s="62">
        <v>25.287673102496768</v>
      </c>
      <c r="N4" s="63">
        <v>23.988615349452321</v>
      </c>
      <c r="P4" s="61">
        <v>56.181805981290616</v>
      </c>
      <c r="Q4" s="62">
        <v>56.650638854569813</v>
      </c>
      <c r="R4" s="62">
        <v>55.18553612557232</v>
      </c>
      <c r="S4" s="62">
        <v>54.247870379013918</v>
      </c>
      <c r="T4" s="62">
        <v>43.044718177946407</v>
      </c>
      <c r="U4" s="62">
        <v>47.469328419518845</v>
      </c>
      <c r="V4" s="62">
        <v>44.001918627558098</v>
      </c>
      <c r="W4" s="62">
        <v>12.570581414798507</v>
      </c>
      <c r="X4" s="62">
        <v>10.705017273208366</v>
      </c>
      <c r="Y4" s="63">
        <v>39.782422768045315</v>
      </c>
      <c r="AA4" s="64">
        <v>3.5846180102805381</v>
      </c>
      <c r="AB4" s="65">
        <v>3.3697362766942391</v>
      </c>
      <c r="AC4" s="65">
        <v>3.1255524885279899</v>
      </c>
      <c r="AD4" s="65">
        <v>3.6432221194404377</v>
      </c>
      <c r="AE4" s="65">
        <v>3.6334547679137881</v>
      </c>
      <c r="AF4" s="65">
        <v>3.1841565976878892</v>
      </c>
      <c r="AG4" s="65">
        <v>0.26198082785220794</v>
      </c>
      <c r="AI4" s="66">
        <v>0.92018984183000285</v>
      </c>
      <c r="AK4" s="67">
        <v>0</v>
      </c>
      <c r="AL4" s="68">
        <v>0</v>
      </c>
      <c r="AM4" s="69">
        <v>0</v>
      </c>
      <c r="AN4" s="70">
        <v>0</v>
      </c>
      <c r="AO4" s="71">
        <v>0</v>
      </c>
      <c r="AP4" s="72">
        <v>0</v>
      </c>
      <c r="AR4" s="64">
        <f t="shared" ref="AR4:AR67" si="0">+C4/AB4</f>
        <v>9.2840579710144926</v>
      </c>
      <c r="AS4" s="65">
        <f t="shared" ref="AS4:AS67" si="1">+E4/AF4</f>
        <v>8.1595092024539895</v>
      </c>
      <c r="AT4" s="65">
        <f>+G4/AF4</f>
        <v>8.0766871165644183</v>
      </c>
      <c r="AU4" s="65">
        <f t="shared" ref="AU4:AU67" si="2">+I4/AE4</f>
        <v>7.18010752688172</v>
      </c>
      <c r="AV4" s="65">
        <f t="shared" ref="AV4:AV67" si="3">+K4/AE4</f>
        <v>7.185483870967742</v>
      </c>
      <c r="AW4" s="72">
        <f t="shared" ref="AW4:AW67" si="4">+M4/AD4</f>
        <v>6.9410187667560335</v>
      </c>
      <c r="AY4" s="64">
        <v>124.03315519904628</v>
      </c>
      <c r="AZ4" s="65">
        <v>27.817417147899107</v>
      </c>
      <c r="BB4" s="66">
        <v>26.567196152487909</v>
      </c>
      <c r="BD4" s="73">
        <f>VLOOKUP($A4,GDP!$A$9:$D$45,3,0)</f>
        <v>2.3818992560599217E-2</v>
      </c>
    </row>
    <row r="5" spans="1:56" ht="15" x14ac:dyDescent="0.25">
      <c r="A5" s="37">
        <f t="shared" ref="A5:A68" si="5">YEAR(B5)</f>
        <v>2019</v>
      </c>
      <c r="B5" s="60">
        <f>EDATE(B4,1)</f>
        <v>43497</v>
      </c>
      <c r="C5" s="64">
        <v>31.2750595883332</v>
      </c>
      <c r="D5" s="65">
        <v>27.504861899046308</v>
      </c>
      <c r="E5" s="65">
        <v>25.649065108982818</v>
      </c>
      <c r="F5" s="65">
        <v>20.872830212450982</v>
      </c>
      <c r="G5" s="65">
        <v>25.395113969289916</v>
      </c>
      <c r="H5" s="65">
        <v>20.66771583039133</v>
      </c>
      <c r="I5" s="65">
        <v>25.102093423490416</v>
      </c>
      <c r="J5" s="65">
        <v>23.412341609379972</v>
      </c>
      <c r="K5" s="65">
        <v>25.219301641810215</v>
      </c>
      <c r="L5" s="65">
        <v>23.480713070066521</v>
      </c>
      <c r="M5" s="65">
        <v>24.310937949831771</v>
      </c>
      <c r="N5" s="72">
        <v>22.640720838774623</v>
      </c>
      <c r="P5" s="64">
        <v>55.957156896177665</v>
      </c>
      <c r="Q5" s="65">
        <v>56.425989769456862</v>
      </c>
      <c r="R5" s="65">
        <v>54.960887040459369</v>
      </c>
      <c r="S5" s="65">
        <v>54.032988645427622</v>
      </c>
      <c r="T5" s="65">
        <v>42.878673201993358</v>
      </c>
      <c r="U5" s="65">
        <v>47.273981388985838</v>
      </c>
      <c r="V5" s="65">
        <v>43.826106300078401</v>
      </c>
      <c r="W5" s="65">
        <v>12.521744657165259</v>
      </c>
      <c r="X5" s="65">
        <v>10.656180515575114</v>
      </c>
      <c r="Y5" s="72">
        <v>39.62614514361892</v>
      </c>
      <c r="AA5" s="64">
        <v>3.4771771434873884</v>
      </c>
      <c r="AB5" s="65">
        <v>3.2818301129543892</v>
      </c>
      <c r="AC5" s="65">
        <v>3.03764632478814</v>
      </c>
      <c r="AD5" s="65">
        <v>3.5553159557005882</v>
      </c>
      <c r="AE5" s="65">
        <v>3.4869444950140385</v>
      </c>
      <c r="AF5" s="65">
        <v>3.03764632478814</v>
      </c>
      <c r="AG5" s="65">
        <v>0.26198082785220794</v>
      </c>
      <c r="AI5" s="66">
        <v>0.92018984183000285</v>
      </c>
      <c r="AK5" s="67">
        <v>0</v>
      </c>
      <c r="AL5" s="68">
        <v>0</v>
      </c>
      <c r="AM5" s="69">
        <v>0</v>
      </c>
      <c r="AN5" s="70">
        <v>0</v>
      </c>
      <c r="AO5" s="71">
        <v>0</v>
      </c>
      <c r="AP5" s="72">
        <v>0</v>
      </c>
      <c r="AR5" s="64">
        <f t="shared" si="0"/>
        <v>9.5297619047619051</v>
      </c>
      <c r="AS5" s="65">
        <f t="shared" si="1"/>
        <v>8.4437299035369779</v>
      </c>
      <c r="AT5" s="65">
        <f t="shared" ref="AT5:AT68" si="6">+G5/AF5</f>
        <v>8.360128617363344</v>
      </c>
      <c r="AU5" s="65">
        <f t="shared" si="2"/>
        <v>7.1988795518207276</v>
      </c>
      <c r="AV5" s="65">
        <f t="shared" si="3"/>
        <v>7.2324929971988796</v>
      </c>
      <c r="AW5" s="72">
        <f t="shared" si="4"/>
        <v>6.8379120879120885</v>
      </c>
      <c r="AY5" s="64">
        <v>124.03315519904628</v>
      </c>
      <c r="AZ5" s="72">
        <v>27.817417147899107</v>
      </c>
      <c r="BB5" s="66">
        <v>26.567196152487909</v>
      </c>
      <c r="BD5" s="73">
        <f>VLOOKUP($A5,GDP!$A$9:$D$45,3,0)</f>
        <v>2.3818992560599217E-2</v>
      </c>
    </row>
    <row r="6" spans="1:56" ht="15" x14ac:dyDescent="0.25">
      <c r="A6" s="37">
        <f t="shared" si="5"/>
        <v>2019</v>
      </c>
      <c r="B6" s="60">
        <f t="shared" ref="B6:B69" si="7">EDATE(B5,1)</f>
        <v>43525</v>
      </c>
      <c r="C6" s="64">
        <v>30.044373295975301</v>
      </c>
      <c r="D6" s="65">
        <v>25.404881320816568</v>
      </c>
      <c r="E6" s="65">
        <v>24.115590919298771</v>
      </c>
      <c r="F6" s="65">
        <v>19.017033422387485</v>
      </c>
      <c r="G6" s="65">
        <v>23.978847997925673</v>
      </c>
      <c r="H6" s="65">
        <v>18.870523149487738</v>
      </c>
      <c r="I6" s="65">
        <v>22.816533166254324</v>
      </c>
      <c r="J6" s="65">
        <v>21.458871304049978</v>
      </c>
      <c r="K6" s="65">
        <v>23.422108960906623</v>
      </c>
      <c r="L6" s="65">
        <v>21.830030662062679</v>
      </c>
      <c r="M6" s="65">
        <v>22.044912395648979</v>
      </c>
      <c r="N6" s="72">
        <v>20.706785236497929</v>
      </c>
      <c r="P6" s="64">
        <v>55.732507811064714</v>
      </c>
      <c r="Q6" s="65">
        <v>56.201340684343911</v>
      </c>
      <c r="R6" s="65">
        <v>54.746005306873066</v>
      </c>
      <c r="S6" s="65">
        <v>53.818106911841319</v>
      </c>
      <c r="T6" s="65">
        <v>42.702860874513654</v>
      </c>
      <c r="U6" s="65">
        <v>47.088401709979493</v>
      </c>
      <c r="V6" s="65">
        <v>43.650293972598703</v>
      </c>
      <c r="W6" s="65">
        <v>12.472907899532007</v>
      </c>
      <c r="X6" s="65">
        <v>10.617111109468514</v>
      </c>
      <c r="Y6" s="72">
        <v>39.469867519192519</v>
      </c>
      <c r="AA6" s="64">
        <v>3.2232260037944891</v>
      </c>
      <c r="AB6" s="65">
        <v>3.0767157308947395</v>
      </c>
      <c r="AC6" s="65">
        <v>2.8716013488350902</v>
      </c>
      <c r="AD6" s="65">
        <v>3.350201573640939</v>
      </c>
      <c r="AE6" s="65">
        <v>3.2329933553211392</v>
      </c>
      <c r="AF6" s="65">
        <v>2.7446257789886408</v>
      </c>
      <c r="AG6" s="65">
        <v>0.26198082785220794</v>
      </c>
      <c r="AI6" s="66">
        <v>0.92018984183000285</v>
      </c>
      <c r="AK6" s="67">
        <v>0</v>
      </c>
      <c r="AL6" s="68">
        <v>0</v>
      </c>
      <c r="AM6" s="69">
        <v>0</v>
      </c>
      <c r="AN6" s="70">
        <v>0</v>
      </c>
      <c r="AO6" s="71">
        <v>0</v>
      </c>
      <c r="AP6" s="72">
        <v>0</v>
      </c>
      <c r="AR6" s="64">
        <f t="shared" si="0"/>
        <v>9.7650793650793659</v>
      </c>
      <c r="AS6" s="65">
        <f t="shared" si="1"/>
        <v>8.7864768683274033</v>
      </c>
      <c r="AT6" s="65">
        <f t="shared" si="6"/>
        <v>8.7366548042704633</v>
      </c>
      <c r="AU6" s="65">
        <f t="shared" si="2"/>
        <v>7.0574018126888216</v>
      </c>
      <c r="AV6" s="65">
        <f t="shared" si="3"/>
        <v>7.2447129909365566</v>
      </c>
      <c r="AW6" s="72">
        <f t="shared" si="4"/>
        <v>6.5801749271137027</v>
      </c>
      <c r="AY6" s="64">
        <v>124.03315519904628</v>
      </c>
      <c r="AZ6" s="72">
        <v>27.817417147899107</v>
      </c>
      <c r="BB6" s="66">
        <v>26.567196152487909</v>
      </c>
      <c r="BD6" s="73">
        <f>VLOOKUP($A6,GDP!$A$9:$D$45,3,0)</f>
        <v>2.3818992560599217E-2</v>
      </c>
    </row>
    <row r="7" spans="1:56" ht="15" x14ac:dyDescent="0.25">
      <c r="A7" s="37">
        <f t="shared" si="5"/>
        <v>2019</v>
      </c>
      <c r="B7" s="60">
        <f t="shared" si="7"/>
        <v>43556</v>
      </c>
      <c r="C7" s="64">
        <v>27.416955735306459</v>
      </c>
      <c r="D7" s="65">
        <v>22.552814675034774</v>
      </c>
      <c r="E7" s="65">
        <v>22.435606456714975</v>
      </c>
      <c r="F7" s="65">
        <v>17.034261062477544</v>
      </c>
      <c r="G7" s="65">
        <v>22.347700292975127</v>
      </c>
      <c r="H7" s="65">
        <v>16.946354898737695</v>
      </c>
      <c r="I7" s="65">
        <v>21.820263310536028</v>
      </c>
      <c r="J7" s="65">
        <v>19.583539810933186</v>
      </c>
      <c r="K7" s="65">
        <v>22.474675862821577</v>
      </c>
      <c r="L7" s="65">
        <v>20.052372684212383</v>
      </c>
      <c r="M7" s="65">
        <v>21.05840989145733</v>
      </c>
      <c r="N7" s="72">
        <v>18.850988446434439</v>
      </c>
      <c r="P7" s="64">
        <v>55.507858725951763</v>
      </c>
      <c r="Q7" s="65">
        <v>55.976691599230968</v>
      </c>
      <c r="R7" s="65">
        <v>54.53112357328677</v>
      </c>
      <c r="S7" s="65">
        <v>53.603225178255023</v>
      </c>
      <c r="T7" s="65">
        <v>42.536815898560604</v>
      </c>
      <c r="U7" s="65">
        <v>46.902822030973148</v>
      </c>
      <c r="V7" s="65">
        <v>43.484248996645661</v>
      </c>
      <c r="W7" s="65">
        <v>12.424071141898759</v>
      </c>
      <c r="X7" s="65">
        <v>10.578041703361915</v>
      </c>
      <c r="Y7" s="72">
        <v>39.313589894766118</v>
      </c>
      <c r="AA7" s="64">
        <v>2.9692748641015902</v>
      </c>
      <c r="AB7" s="65">
        <v>2.7348584274619907</v>
      </c>
      <c r="AC7" s="65">
        <v>2.5785808030355915</v>
      </c>
      <c r="AD7" s="65">
        <v>2.9302054579949903</v>
      </c>
      <c r="AE7" s="65">
        <v>2.9985769186815401</v>
      </c>
      <c r="AF7" s="65">
        <v>2.4320705301358423</v>
      </c>
      <c r="AG7" s="65">
        <v>0.26198082785220794</v>
      </c>
      <c r="AI7" s="66">
        <v>0.92018984183000285</v>
      </c>
      <c r="AK7" s="67">
        <v>0</v>
      </c>
      <c r="AL7" s="68">
        <v>0</v>
      </c>
      <c r="AM7" s="69">
        <v>0</v>
      </c>
      <c r="AN7" s="70">
        <v>0</v>
      </c>
      <c r="AO7" s="71">
        <v>0</v>
      </c>
      <c r="AP7" s="72">
        <v>0</v>
      </c>
      <c r="AR7" s="64">
        <f t="shared" si="0"/>
        <v>10.025</v>
      </c>
      <c r="AS7" s="65">
        <f t="shared" si="1"/>
        <v>9.2248995983935735</v>
      </c>
      <c r="AT7" s="65">
        <f t="shared" si="6"/>
        <v>9.1887550200803201</v>
      </c>
      <c r="AU7" s="65">
        <f t="shared" si="2"/>
        <v>7.2768729641693808</v>
      </c>
      <c r="AV7" s="65">
        <f t="shared" si="3"/>
        <v>7.4951140065146582</v>
      </c>
      <c r="AW7" s="72">
        <f t="shared" si="4"/>
        <v>7.1866666666666665</v>
      </c>
      <c r="AY7" s="64">
        <v>124.03315519904628</v>
      </c>
      <c r="AZ7" s="72">
        <v>27.817417147899107</v>
      </c>
      <c r="BB7" s="66">
        <v>26.567196152487909</v>
      </c>
      <c r="BD7" s="73">
        <f>VLOOKUP($A7,GDP!$A$9:$D$45,3,0)</f>
        <v>2.3818992560599217E-2</v>
      </c>
    </row>
    <row r="8" spans="1:56" ht="15" x14ac:dyDescent="0.25">
      <c r="A8" s="37">
        <f t="shared" si="5"/>
        <v>2019</v>
      </c>
      <c r="B8" s="60">
        <f t="shared" si="7"/>
        <v>43586</v>
      </c>
      <c r="C8" s="64">
        <v>27.836951850952406</v>
      </c>
      <c r="D8" s="65">
        <v>22.035145044122327</v>
      </c>
      <c r="E8" s="65">
        <v>22.836067869307623</v>
      </c>
      <c r="F8" s="65">
        <v>16.624032298358244</v>
      </c>
      <c r="G8" s="65">
        <v>22.640720838774623</v>
      </c>
      <c r="H8" s="65">
        <v>16.487289376985146</v>
      </c>
      <c r="I8" s="65">
        <v>22.142585910915479</v>
      </c>
      <c r="J8" s="65">
        <v>19.915629762839284</v>
      </c>
      <c r="K8" s="65">
        <v>22.982578142207373</v>
      </c>
      <c r="L8" s="65">
        <v>20.433299393751735</v>
      </c>
      <c r="M8" s="65">
        <v>21.380732491836781</v>
      </c>
      <c r="N8" s="72">
        <v>19.173311046813886</v>
      </c>
      <c r="P8" s="64">
        <v>55.292976992365467</v>
      </c>
      <c r="Q8" s="65">
        <v>55.761809865644665</v>
      </c>
      <c r="R8" s="65">
        <v>54.316241839700467</v>
      </c>
      <c r="S8" s="65">
        <v>53.38834344466872</v>
      </c>
      <c r="T8" s="65">
        <v>42.370770922607562</v>
      </c>
      <c r="U8" s="65">
        <v>46.717242351966796</v>
      </c>
      <c r="V8" s="65">
        <v>43.308436669165957</v>
      </c>
      <c r="W8" s="65">
        <v>12.375234384265509</v>
      </c>
      <c r="X8" s="65">
        <v>10.529204945728665</v>
      </c>
      <c r="Y8" s="72">
        <v>39.157312270339723</v>
      </c>
      <c r="AA8" s="64">
        <v>2.8911360518883904</v>
      </c>
      <c r="AB8" s="65">
        <v>2.6371849121954916</v>
      </c>
      <c r="AC8" s="65">
        <v>2.4711399362424418</v>
      </c>
      <c r="AD8" s="65">
        <v>2.8325319427284903</v>
      </c>
      <c r="AE8" s="65">
        <v>2.9302054579949903</v>
      </c>
      <c r="AF8" s="65">
        <v>2.3734664209759422</v>
      </c>
      <c r="AG8" s="65">
        <v>0.26198082785220794</v>
      </c>
      <c r="AI8" s="66">
        <v>0.92018984183000285</v>
      </c>
      <c r="AK8" s="67">
        <v>0</v>
      </c>
      <c r="AL8" s="68">
        <v>0</v>
      </c>
      <c r="AM8" s="69">
        <v>0</v>
      </c>
      <c r="AN8" s="70">
        <v>0</v>
      </c>
      <c r="AO8" s="71">
        <v>0</v>
      </c>
      <c r="AP8" s="72">
        <v>0</v>
      </c>
      <c r="AR8" s="64">
        <f t="shared" si="0"/>
        <v>10.555555555555554</v>
      </c>
      <c r="AS8" s="65">
        <f t="shared" si="1"/>
        <v>9.621399176954732</v>
      </c>
      <c r="AT8" s="65">
        <f t="shared" si="6"/>
        <v>9.5390946502057599</v>
      </c>
      <c r="AU8" s="65">
        <f t="shared" si="2"/>
        <v>7.5566666666666675</v>
      </c>
      <c r="AV8" s="65">
        <f t="shared" si="3"/>
        <v>7.8433333333333328</v>
      </c>
      <c r="AW8" s="72">
        <f t="shared" si="4"/>
        <v>7.5482758620689667</v>
      </c>
      <c r="AY8" s="64">
        <v>124.03315519904628</v>
      </c>
      <c r="AZ8" s="72">
        <v>27.817417147899107</v>
      </c>
      <c r="BB8" s="66">
        <v>26.567196152487909</v>
      </c>
      <c r="BD8" s="73">
        <f>VLOOKUP($A8,GDP!$A$9:$D$45,3,0)</f>
        <v>2.3818992560599217E-2</v>
      </c>
    </row>
    <row r="9" spans="1:56" ht="15" x14ac:dyDescent="0.25">
      <c r="A9" s="37">
        <f t="shared" si="5"/>
        <v>2019</v>
      </c>
      <c r="B9" s="60">
        <f t="shared" si="7"/>
        <v>43617</v>
      </c>
      <c r="C9" s="64">
        <v>29.165311658576801</v>
      </c>
      <c r="D9" s="65">
        <v>23.285366039533521</v>
      </c>
      <c r="E9" s="65">
        <v>25.033721962803867</v>
      </c>
      <c r="F9" s="65">
        <v>19.114706937653988</v>
      </c>
      <c r="G9" s="65">
        <v>24.896979041430765</v>
      </c>
      <c r="H9" s="65">
        <v>18.968196664754238</v>
      </c>
      <c r="I9" s="65">
        <v>24.320705301358419</v>
      </c>
      <c r="J9" s="65">
        <v>22.005842989542376</v>
      </c>
      <c r="K9" s="65">
        <v>24.584423792577969</v>
      </c>
      <c r="L9" s="65">
        <v>22.171887965495426</v>
      </c>
      <c r="M9" s="65">
        <v>23.539317179226423</v>
      </c>
      <c r="N9" s="72">
        <v>21.243989570463679</v>
      </c>
      <c r="P9" s="64">
        <v>55.068327907252517</v>
      </c>
      <c r="Q9" s="65">
        <v>55.537160780531714</v>
      </c>
      <c r="R9" s="65">
        <v>54.101360106114171</v>
      </c>
      <c r="S9" s="65">
        <v>53.18322906260908</v>
      </c>
      <c r="T9" s="65">
        <v>42.194958595127865</v>
      </c>
      <c r="U9" s="65">
        <v>46.531662672960444</v>
      </c>
      <c r="V9" s="65">
        <v>43.132624341686252</v>
      </c>
      <c r="W9" s="65">
        <v>12.326397626632259</v>
      </c>
      <c r="X9" s="65">
        <v>10.490135539622065</v>
      </c>
      <c r="Y9" s="72">
        <v>39.001034645913322</v>
      </c>
      <c r="AA9" s="64">
        <v>2.9106707549416901</v>
      </c>
      <c r="AB9" s="65">
        <v>2.5981155060888916</v>
      </c>
      <c r="AC9" s="65">
        <v>2.4516052331891416</v>
      </c>
      <c r="AD9" s="65">
        <v>2.7934625366218908</v>
      </c>
      <c r="AE9" s="65">
        <v>2.9497401610482901</v>
      </c>
      <c r="AF9" s="65">
        <v>2.4223031786091918</v>
      </c>
      <c r="AG9" s="65">
        <v>0.26198082785220794</v>
      </c>
      <c r="AI9" s="66">
        <v>0.92018984183000285</v>
      </c>
      <c r="AK9" s="67">
        <v>0</v>
      </c>
      <c r="AL9" s="68">
        <v>0</v>
      </c>
      <c r="AM9" s="69">
        <v>0</v>
      </c>
      <c r="AN9" s="70">
        <v>0</v>
      </c>
      <c r="AO9" s="71">
        <v>0</v>
      </c>
      <c r="AP9" s="72">
        <v>0</v>
      </c>
      <c r="AR9" s="64">
        <f t="shared" si="0"/>
        <v>11.225563909774435</v>
      </c>
      <c r="AS9" s="65">
        <f t="shared" si="1"/>
        <v>10.33467741935484</v>
      </c>
      <c r="AT9" s="65">
        <f t="shared" si="6"/>
        <v>10.278225806451612</v>
      </c>
      <c r="AU9" s="65">
        <f t="shared" si="2"/>
        <v>8.2450331125827816</v>
      </c>
      <c r="AV9" s="65">
        <f t="shared" si="3"/>
        <v>8.3344370860927164</v>
      </c>
      <c r="AW9" s="72">
        <f t="shared" si="4"/>
        <v>8.4265734265734267</v>
      </c>
      <c r="AY9" s="64">
        <v>124.03315519904628</v>
      </c>
      <c r="AZ9" s="72">
        <v>27.817417147899107</v>
      </c>
      <c r="BB9" s="66">
        <v>26.567196152487909</v>
      </c>
      <c r="BD9" s="73">
        <f>VLOOKUP($A9,GDP!$A$9:$D$45,3,0)</f>
        <v>2.3818992560599217E-2</v>
      </c>
    </row>
    <row r="10" spans="1:56" ht="15" x14ac:dyDescent="0.25">
      <c r="A10" s="37">
        <f t="shared" si="5"/>
        <v>2019</v>
      </c>
      <c r="B10" s="60">
        <f t="shared" si="7"/>
        <v>43647</v>
      </c>
      <c r="C10" s="64">
        <v>32.222492686418242</v>
      </c>
      <c r="D10" s="65">
        <v>24.828607580744219</v>
      </c>
      <c r="E10" s="65">
        <v>27.700208929579308</v>
      </c>
      <c r="F10" s="65">
        <v>20.96073637619083</v>
      </c>
      <c r="G10" s="65">
        <v>27.924858014692258</v>
      </c>
      <c r="H10" s="65">
        <v>20.892364915504281</v>
      </c>
      <c r="I10" s="65">
        <v>26.264408255161765</v>
      </c>
      <c r="J10" s="65">
        <v>23.031414899840623</v>
      </c>
      <c r="K10" s="65">
        <v>26.20580414600186</v>
      </c>
      <c r="L10" s="65">
        <v>23.060716954420574</v>
      </c>
      <c r="M10" s="65">
        <v>25.453718078449814</v>
      </c>
      <c r="N10" s="72">
        <v>22.269561480761926</v>
      </c>
      <c r="P10" s="64">
        <v>54.843678822139566</v>
      </c>
      <c r="Q10" s="65">
        <v>55.31251169541877</v>
      </c>
      <c r="R10" s="65">
        <v>53.876711021001221</v>
      </c>
      <c r="S10" s="65">
        <v>52.958579977496122</v>
      </c>
      <c r="T10" s="65">
        <v>41.941007455434956</v>
      </c>
      <c r="U10" s="65">
        <v>46.267944181740894</v>
      </c>
      <c r="V10" s="65">
        <v>42.898207905046661</v>
      </c>
      <c r="W10" s="65">
        <v>12.34593232968556</v>
      </c>
      <c r="X10" s="65">
        <v>10.470600836568766</v>
      </c>
      <c r="Y10" s="72">
        <v>38.727548803167117</v>
      </c>
      <c r="AA10" s="64">
        <v>3.0083442702081902</v>
      </c>
      <c r="AB10" s="65">
        <v>2.6762543183020915</v>
      </c>
      <c r="AC10" s="65">
        <v>2.5004419908223916</v>
      </c>
      <c r="AD10" s="65">
        <v>2.8716013488350902</v>
      </c>
      <c r="AE10" s="65">
        <v>3.0669483793680898</v>
      </c>
      <c r="AF10" s="65">
        <v>2.5297440454023414</v>
      </c>
      <c r="AG10" s="65">
        <v>0.26198082785220794</v>
      </c>
      <c r="AI10" s="66">
        <v>0.92018984183000285</v>
      </c>
      <c r="AK10" s="67">
        <v>0</v>
      </c>
      <c r="AL10" s="68">
        <v>0</v>
      </c>
      <c r="AM10" s="69">
        <v>0</v>
      </c>
      <c r="AN10" s="70">
        <v>0</v>
      </c>
      <c r="AO10" s="71">
        <v>0</v>
      </c>
      <c r="AP10" s="72">
        <v>0</v>
      </c>
      <c r="AR10" s="64">
        <f t="shared" si="0"/>
        <v>12.040145985401457</v>
      </c>
      <c r="AS10" s="65">
        <f t="shared" si="1"/>
        <v>10.94980694980695</v>
      </c>
      <c r="AT10" s="65">
        <f t="shared" si="6"/>
        <v>11.03861003861004</v>
      </c>
      <c r="AU10" s="65">
        <f t="shared" si="2"/>
        <v>8.563694267515924</v>
      </c>
      <c r="AV10" s="65">
        <f t="shared" si="3"/>
        <v>8.5445859872611454</v>
      </c>
      <c r="AW10" s="72">
        <f t="shared" si="4"/>
        <v>8.8639455782312933</v>
      </c>
      <c r="AY10" s="64">
        <v>124.03315519904628</v>
      </c>
      <c r="AZ10" s="72">
        <v>27.817417147899107</v>
      </c>
      <c r="BB10" s="66">
        <v>26.567196152487909</v>
      </c>
      <c r="BD10" s="73">
        <f>VLOOKUP($A10,GDP!$A$9:$D$45,3,0)</f>
        <v>2.3818992560599217E-2</v>
      </c>
    </row>
    <row r="11" spans="1:56" ht="15" x14ac:dyDescent="0.25">
      <c r="A11" s="37">
        <f t="shared" si="5"/>
        <v>2019</v>
      </c>
      <c r="B11" s="60">
        <f t="shared" si="7"/>
        <v>43678</v>
      </c>
      <c r="C11" s="64">
        <v>31.685288352452492</v>
      </c>
      <c r="D11" s="65">
        <v>24.408611465098268</v>
      </c>
      <c r="E11" s="65">
        <v>27.612302765839459</v>
      </c>
      <c r="F11" s="65">
        <v>21.302593679623577</v>
      </c>
      <c r="G11" s="65">
        <v>27.885788608585656</v>
      </c>
      <c r="H11" s="65">
        <v>21.25375692199033</v>
      </c>
      <c r="I11" s="65">
        <v>27.534163953626258</v>
      </c>
      <c r="J11" s="65">
        <v>23.773733615866021</v>
      </c>
      <c r="K11" s="65">
        <v>27.475559844466357</v>
      </c>
      <c r="L11" s="65">
        <v>23.81280302197262</v>
      </c>
      <c r="M11" s="65">
        <v>26.723473776914311</v>
      </c>
      <c r="N11" s="72">
        <v>22.992345493734021</v>
      </c>
      <c r="P11" s="64">
        <v>54.62879708855327</v>
      </c>
      <c r="Q11" s="65">
        <v>55.087862610305812</v>
      </c>
      <c r="R11" s="65">
        <v>53.661829287414918</v>
      </c>
      <c r="S11" s="65">
        <v>52.743698243909826</v>
      </c>
      <c r="T11" s="65">
        <v>41.677288964215414</v>
      </c>
      <c r="U11" s="65">
        <v>46.004225690521352</v>
      </c>
      <c r="V11" s="65">
        <v>42.663791468407055</v>
      </c>
      <c r="W11" s="65">
        <v>12.375234384265509</v>
      </c>
      <c r="X11" s="65">
        <v>10.441298781988815</v>
      </c>
      <c r="Y11" s="72">
        <v>38.444295608894272</v>
      </c>
      <c r="AA11" s="64">
        <v>2.9985769186815401</v>
      </c>
      <c r="AB11" s="65">
        <v>2.6371849121954916</v>
      </c>
      <c r="AC11" s="65">
        <v>2.4418378816624919</v>
      </c>
      <c r="AD11" s="65">
        <v>2.8325319427284903</v>
      </c>
      <c r="AE11" s="65">
        <v>3.0571810278414397</v>
      </c>
      <c r="AF11" s="65">
        <v>2.5199766938756918</v>
      </c>
      <c r="AG11" s="65">
        <v>0.26198082785220794</v>
      </c>
      <c r="AI11" s="66">
        <v>0.92018984183000285</v>
      </c>
      <c r="AK11" s="67">
        <v>0</v>
      </c>
      <c r="AL11" s="68">
        <v>0</v>
      </c>
      <c r="AM11" s="69">
        <v>0</v>
      </c>
      <c r="AN11" s="70">
        <v>0</v>
      </c>
      <c r="AO11" s="71">
        <v>0</v>
      </c>
      <c r="AP11" s="72">
        <v>0</v>
      </c>
      <c r="AR11" s="64">
        <f t="shared" si="0"/>
        <v>12.014814814814812</v>
      </c>
      <c r="AS11" s="65">
        <f t="shared" si="1"/>
        <v>10.95736434108527</v>
      </c>
      <c r="AT11" s="65">
        <f t="shared" si="6"/>
        <v>11.065891472868216</v>
      </c>
      <c r="AU11" s="65">
        <f t="shared" si="2"/>
        <v>9.0063897763578282</v>
      </c>
      <c r="AV11" s="65">
        <f t="shared" si="3"/>
        <v>8.9872204472843453</v>
      </c>
      <c r="AW11" s="72">
        <f t="shared" si="4"/>
        <v>9.4344827586206907</v>
      </c>
      <c r="AY11" s="64">
        <v>124.03315519904628</v>
      </c>
      <c r="AZ11" s="72">
        <v>27.817417147899107</v>
      </c>
      <c r="BB11" s="66">
        <v>26.567196152487909</v>
      </c>
      <c r="BD11" s="73">
        <f>VLOOKUP($A11,GDP!$A$9:$D$45,3,0)</f>
        <v>2.3818992560599217E-2</v>
      </c>
    </row>
    <row r="12" spans="1:56" ht="15" x14ac:dyDescent="0.25">
      <c r="A12" s="37">
        <f t="shared" si="5"/>
        <v>2019</v>
      </c>
      <c r="B12" s="60">
        <f t="shared" si="7"/>
        <v>43709</v>
      </c>
      <c r="C12" s="64">
        <v>30.024838592921999</v>
      </c>
      <c r="D12" s="65">
        <v>23.070484305947225</v>
      </c>
      <c r="E12" s="65">
        <v>25.502554836083064</v>
      </c>
      <c r="F12" s="65">
        <v>18.675176118954738</v>
      </c>
      <c r="G12" s="65">
        <v>25.463485429976465</v>
      </c>
      <c r="H12" s="65">
        <v>18.577502603688238</v>
      </c>
      <c r="I12" s="65">
        <v>23.900709185712468</v>
      </c>
      <c r="J12" s="65">
        <v>21.10724664909058</v>
      </c>
      <c r="K12" s="65">
        <v>24.291403246778469</v>
      </c>
      <c r="L12" s="65">
        <v>21.576079522369778</v>
      </c>
      <c r="M12" s="65">
        <v>23.119321063580475</v>
      </c>
      <c r="N12" s="72">
        <v>20.355160581538531</v>
      </c>
      <c r="P12" s="64">
        <v>54.404148003440319</v>
      </c>
      <c r="Q12" s="65">
        <v>54.863213525192869</v>
      </c>
      <c r="R12" s="65">
        <v>53.45671490535527</v>
      </c>
      <c r="S12" s="65">
        <v>52.538583861850178</v>
      </c>
      <c r="T12" s="65">
        <v>41.423337824522513</v>
      </c>
      <c r="U12" s="65">
        <v>45.740507199301796</v>
      </c>
      <c r="V12" s="65">
        <v>42.429375031767457</v>
      </c>
      <c r="W12" s="65">
        <v>12.394769087318808</v>
      </c>
      <c r="X12" s="65">
        <v>10.421764078935515</v>
      </c>
      <c r="Y12" s="72">
        <v>38.170809766148075</v>
      </c>
      <c r="AA12" s="64">
        <v>2.9302054579949903</v>
      </c>
      <c r="AB12" s="65">
        <v>2.5492787484556416</v>
      </c>
      <c r="AC12" s="65">
        <v>2.3148623118160425</v>
      </c>
      <c r="AD12" s="65">
        <v>2.7348584274619907</v>
      </c>
      <c r="AE12" s="65">
        <v>2.98880956715489</v>
      </c>
      <c r="AF12" s="65">
        <v>2.4418378816624919</v>
      </c>
      <c r="AG12" s="65">
        <v>0.26198082785220794</v>
      </c>
      <c r="AI12" s="66">
        <v>0.92018984183000285</v>
      </c>
      <c r="AK12" s="67">
        <v>0</v>
      </c>
      <c r="AL12" s="68">
        <v>0</v>
      </c>
      <c r="AM12" s="69">
        <v>0</v>
      </c>
      <c r="AN12" s="70">
        <v>0</v>
      </c>
      <c r="AO12" s="71">
        <v>0</v>
      </c>
      <c r="AP12" s="72">
        <v>0</v>
      </c>
      <c r="AR12" s="64">
        <f t="shared" si="0"/>
        <v>11.777777777777777</v>
      </c>
      <c r="AS12" s="65">
        <f t="shared" si="1"/>
        <v>10.443999999999999</v>
      </c>
      <c r="AT12" s="65">
        <f t="shared" si="6"/>
        <v>10.427999999999999</v>
      </c>
      <c r="AU12" s="65">
        <f t="shared" si="2"/>
        <v>7.99673202614379</v>
      </c>
      <c r="AV12" s="65">
        <f t="shared" si="3"/>
        <v>8.1274509803921564</v>
      </c>
      <c r="AW12" s="72">
        <f t="shared" si="4"/>
        <v>8.4535714285714292</v>
      </c>
      <c r="AY12" s="64">
        <v>124.03315519904628</v>
      </c>
      <c r="AZ12" s="72">
        <v>27.817417147899107</v>
      </c>
      <c r="BB12" s="66">
        <v>26.567196152487909</v>
      </c>
      <c r="BD12" s="73">
        <f>VLOOKUP($A12,GDP!$A$9:$D$45,3,0)</f>
        <v>2.3818992560599217E-2</v>
      </c>
    </row>
    <row r="13" spans="1:56" ht="15" x14ac:dyDescent="0.25">
      <c r="A13" s="37">
        <f t="shared" si="5"/>
        <v>2019</v>
      </c>
      <c r="B13" s="60">
        <f t="shared" si="7"/>
        <v>43739</v>
      </c>
      <c r="C13" s="64">
        <v>27.719743632632607</v>
      </c>
      <c r="D13" s="65">
        <v>22.728627002514475</v>
      </c>
      <c r="E13" s="65">
        <v>23.285366039533521</v>
      </c>
      <c r="F13" s="65">
        <v>17.454257178123495</v>
      </c>
      <c r="G13" s="65">
        <v>23.158390469687074</v>
      </c>
      <c r="H13" s="65">
        <v>17.356583662856991</v>
      </c>
      <c r="I13" s="65">
        <v>23.050949602893926</v>
      </c>
      <c r="J13" s="65">
        <v>19.847258302152735</v>
      </c>
      <c r="K13" s="65">
        <v>23.627223342966271</v>
      </c>
      <c r="L13" s="65">
        <v>20.335625878485232</v>
      </c>
      <c r="M13" s="65">
        <v>22.279328832288574</v>
      </c>
      <c r="N13" s="72">
        <v>19.104939586127337</v>
      </c>
      <c r="P13" s="64">
        <v>54.189266269854016</v>
      </c>
      <c r="Q13" s="65">
        <v>54.648331791606573</v>
      </c>
      <c r="R13" s="65">
        <v>53.241833171768974</v>
      </c>
      <c r="S13" s="65">
        <v>52.323702128263875</v>
      </c>
      <c r="T13" s="65">
        <v>41.169386684829611</v>
      </c>
      <c r="U13" s="65">
        <v>45.476788708082253</v>
      </c>
      <c r="V13" s="65">
        <v>42.204725946654513</v>
      </c>
      <c r="W13" s="65">
        <v>12.424071141898759</v>
      </c>
      <c r="X13" s="65">
        <v>10.402229375882216</v>
      </c>
      <c r="Y13" s="72">
        <v>37.907091274928526</v>
      </c>
      <c r="AA13" s="64">
        <v>2.9985769186815401</v>
      </c>
      <c r="AB13" s="65">
        <v>2.627417560668841</v>
      </c>
      <c r="AC13" s="65">
        <v>2.3832337725025918</v>
      </c>
      <c r="AD13" s="65">
        <v>2.8227645912018406</v>
      </c>
      <c r="AE13" s="65">
        <v>3.0571810278414397</v>
      </c>
      <c r="AF13" s="65">
        <v>2.5004419908223916</v>
      </c>
      <c r="AG13" s="65">
        <v>0.26198082785220794</v>
      </c>
      <c r="AI13" s="66">
        <v>0.92018984183000285</v>
      </c>
      <c r="AK13" s="67">
        <v>0</v>
      </c>
      <c r="AL13" s="68">
        <v>0</v>
      </c>
      <c r="AM13" s="69">
        <v>0</v>
      </c>
      <c r="AN13" s="70">
        <v>0</v>
      </c>
      <c r="AO13" s="71">
        <v>0</v>
      </c>
      <c r="AP13" s="72">
        <v>0</v>
      </c>
      <c r="AR13" s="64">
        <f t="shared" si="0"/>
        <v>10.550185873605949</v>
      </c>
      <c r="AS13" s="65">
        <f t="shared" si="1"/>
        <v>9.3125</v>
      </c>
      <c r="AT13" s="65">
        <f t="shared" si="6"/>
        <v>9.26171875</v>
      </c>
      <c r="AU13" s="65">
        <f t="shared" si="2"/>
        <v>7.5399361022364229</v>
      </c>
      <c r="AV13" s="65">
        <f t="shared" si="3"/>
        <v>7.7284345047923324</v>
      </c>
      <c r="AW13" s="72">
        <f t="shared" si="4"/>
        <v>7.8927335640138399</v>
      </c>
      <c r="AY13" s="64">
        <v>124.03315519904628</v>
      </c>
      <c r="AZ13" s="72">
        <v>27.817417147899107</v>
      </c>
      <c r="BB13" s="66">
        <v>26.567196152487909</v>
      </c>
      <c r="BD13" s="73">
        <f>VLOOKUP($A13,GDP!$A$9:$D$45,3,0)</f>
        <v>2.3818992560599217E-2</v>
      </c>
    </row>
    <row r="14" spans="1:56" ht="15" x14ac:dyDescent="0.25">
      <c r="A14" s="37">
        <f t="shared" si="5"/>
        <v>2019</v>
      </c>
      <c r="B14" s="60">
        <f t="shared" si="7"/>
        <v>43770</v>
      </c>
      <c r="C14" s="64">
        <v>29.194613713156755</v>
      </c>
      <c r="D14" s="65">
        <v>25.316975157076719</v>
      </c>
      <c r="E14" s="65">
        <v>24.564889089524666</v>
      </c>
      <c r="F14" s="65">
        <v>19.505400998719985</v>
      </c>
      <c r="G14" s="65">
        <v>24.330472652885071</v>
      </c>
      <c r="H14" s="65">
        <v>19.319821319713636</v>
      </c>
      <c r="I14" s="65">
        <v>23.549084530753071</v>
      </c>
      <c r="J14" s="65">
        <v>21.234222218937028</v>
      </c>
      <c r="K14" s="65">
        <v>23.76396626433937</v>
      </c>
      <c r="L14" s="65">
        <v>21.429569249470031</v>
      </c>
      <c r="M14" s="65">
        <v>22.767696408621074</v>
      </c>
      <c r="N14" s="72">
        <v>20.482136151384982</v>
      </c>
      <c r="P14" s="64">
        <v>53.964617184741073</v>
      </c>
      <c r="Q14" s="65">
        <v>54.423682706493615</v>
      </c>
      <c r="R14" s="65">
        <v>53.026951438182671</v>
      </c>
      <c r="S14" s="65">
        <v>52.108820394677579</v>
      </c>
      <c r="T14" s="65">
        <v>40.915435545136717</v>
      </c>
      <c r="U14" s="65">
        <v>45.222837568389345</v>
      </c>
      <c r="V14" s="65">
        <v>41.970309510014907</v>
      </c>
      <c r="W14" s="65">
        <v>12.443605844952058</v>
      </c>
      <c r="X14" s="65">
        <v>10.372927321302265</v>
      </c>
      <c r="Y14" s="72">
        <v>37.633605432182328</v>
      </c>
      <c r="AA14" s="64">
        <v>3.2427607068477893</v>
      </c>
      <c r="AB14" s="65">
        <v>2.93997280952164</v>
      </c>
      <c r="AC14" s="65">
        <v>2.6664869667754409</v>
      </c>
      <c r="AD14" s="65">
        <v>3.2036913007411894</v>
      </c>
      <c r="AE14" s="65">
        <v>3.2525280583744394</v>
      </c>
      <c r="AF14" s="65">
        <v>2.8227645912018406</v>
      </c>
      <c r="AG14" s="65">
        <v>0.26198082785220794</v>
      </c>
      <c r="AI14" s="66">
        <v>0.92018984183000285</v>
      </c>
      <c r="AK14" s="67">
        <v>0</v>
      </c>
      <c r="AL14" s="68">
        <v>0</v>
      </c>
      <c r="AM14" s="69">
        <v>0</v>
      </c>
      <c r="AN14" s="70">
        <v>0</v>
      </c>
      <c r="AO14" s="71">
        <v>0</v>
      </c>
      <c r="AP14" s="72">
        <v>0</v>
      </c>
      <c r="AR14" s="64">
        <f t="shared" si="0"/>
        <v>9.9302325581395365</v>
      </c>
      <c r="AS14" s="65">
        <f t="shared" si="1"/>
        <v>8.7024221453287183</v>
      </c>
      <c r="AT14" s="65">
        <f t="shared" si="6"/>
        <v>8.6193771626297586</v>
      </c>
      <c r="AU14" s="65">
        <f t="shared" si="2"/>
        <v>7.2402402402402393</v>
      </c>
      <c r="AV14" s="65">
        <f t="shared" si="3"/>
        <v>7.3063063063063058</v>
      </c>
      <c r="AW14" s="72">
        <f t="shared" si="4"/>
        <v>7.1067073170731705</v>
      </c>
      <c r="AY14" s="64">
        <v>124.03315519904628</v>
      </c>
      <c r="AZ14" s="72">
        <v>27.817417147899107</v>
      </c>
      <c r="BB14" s="66">
        <v>26.567196152487909</v>
      </c>
      <c r="BD14" s="73">
        <f>VLOOKUP($A14,GDP!$A$9:$D$45,3,0)</f>
        <v>2.3818992560599217E-2</v>
      </c>
    </row>
    <row r="15" spans="1:56" ht="15" x14ac:dyDescent="0.25">
      <c r="A15" s="37">
        <f t="shared" si="5"/>
        <v>2019</v>
      </c>
      <c r="B15" s="60">
        <f t="shared" si="7"/>
        <v>43800</v>
      </c>
      <c r="C15" s="64">
        <v>30.22995297498165</v>
      </c>
      <c r="D15" s="65">
        <v>26.039759170048814</v>
      </c>
      <c r="E15" s="65">
        <v>25.199766938756916</v>
      </c>
      <c r="F15" s="65">
        <v>20.775156697184482</v>
      </c>
      <c r="G15" s="65">
        <v>24.95558315059067</v>
      </c>
      <c r="H15" s="65">
        <v>20.57004231512483</v>
      </c>
      <c r="I15" s="65">
        <v>24.701632010897768</v>
      </c>
      <c r="J15" s="65">
        <v>23.402574257853324</v>
      </c>
      <c r="K15" s="65">
        <v>24.750468768531018</v>
      </c>
      <c r="L15" s="65">
        <v>23.451411015486574</v>
      </c>
      <c r="M15" s="65">
        <v>23.91047653723912</v>
      </c>
      <c r="N15" s="72">
        <v>22.621186135721324</v>
      </c>
      <c r="P15" s="64">
        <v>53.74973545115477</v>
      </c>
      <c r="Q15" s="65">
        <v>54.199033621380671</v>
      </c>
      <c r="R15" s="65">
        <v>52.812069704596375</v>
      </c>
      <c r="S15" s="65">
        <v>51.893938661091283</v>
      </c>
      <c r="T15" s="65">
        <v>40.661484405443815</v>
      </c>
      <c r="U15" s="65">
        <v>44.959119077169802</v>
      </c>
      <c r="V15" s="65">
        <v>41.735893073375308</v>
      </c>
      <c r="W15" s="65">
        <v>12.463140548005358</v>
      </c>
      <c r="X15" s="65">
        <v>10.353392618248964</v>
      </c>
      <c r="Y15" s="72">
        <v>37.369886940962772</v>
      </c>
      <c r="AA15" s="64">
        <v>3.3892709797475389</v>
      </c>
      <c r="AB15" s="65">
        <v>3.0571810278414397</v>
      </c>
      <c r="AC15" s="65">
        <v>2.8129972396751906</v>
      </c>
      <c r="AD15" s="65">
        <v>3.3208995190609887</v>
      </c>
      <c r="AE15" s="65">
        <v>3.4088056828008391</v>
      </c>
      <c r="AF15" s="65">
        <v>2.98880956715489</v>
      </c>
      <c r="AG15" s="65">
        <v>0.26198082785220794</v>
      </c>
      <c r="AI15" s="66">
        <v>0.92018984183000285</v>
      </c>
      <c r="AK15" s="67">
        <v>0</v>
      </c>
      <c r="AL15" s="68">
        <v>0</v>
      </c>
      <c r="AM15" s="69">
        <v>0</v>
      </c>
      <c r="AN15" s="70">
        <v>0</v>
      </c>
      <c r="AO15" s="71">
        <v>0</v>
      </c>
      <c r="AP15" s="72">
        <v>0</v>
      </c>
      <c r="AR15" s="64">
        <f t="shared" si="0"/>
        <v>9.8881789137380203</v>
      </c>
      <c r="AS15" s="65">
        <f t="shared" si="1"/>
        <v>8.4313725490196081</v>
      </c>
      <c r="AT15" s="65">
        <f t="shared" si="6"/>
        <v>8.3496732026143796</v>
      </c>
      <c r="AU15" s="65">
        <f t="shared" si="2"/>
        <v>7.2464183381088816</v>
      </c>
      <c r="AV15" s="65">
        <f t="shared" si="3"/>
        <v>7.2607449856733517</v>
      </c>
      <c r="AW15" s="72">
        <f t="shared" si="4"/>
        <v>7.2</v>
      </c>
      <c r="AY15" s="64">
        <v>124.03315519904628</v>
      </c>
      <c r="AZ15" s="72">
        <v>27.817417147899107</v>
      </c>
      <c r="BB15" s="66">
        <v>26.567196152487909</v>
      </c>
      <c r="BD15" s="73">
        <f>VLOOKUP($A15,GDP!$A$9:$D$45,3,0)</f>
        <v>2.3818992560599217E-2</v>
      </c>
    </row>
    <row r="16" spans="1:56" ht="15" x14ac:dyDescent="0.25">
      <c r="A16" s="37">
        <f t="shared" si="5"/>
        <v>2020</v>
      </c>
      <c r="B16" s="60">
        <f t="shared" si="7"/>
        <v>43831</v>
      </c>
      <c r="C16" s="64">
        <v>30.611465490638309</v>
      </c>
      <c r="D16" s="65">
        <v>26.549098865276608</v>
      </c>
      <c r="E16" s="65">
        <v>25.341886141702137</v>
      </c>
      <c r="F16" s="65">
        <v>20.321414180170223</v>
      </c>
      <c r="G16" s="65">
        <v>25.092778754297886</v>
      </c>
      <c r="H16" s="65">
        <v>20.120212059574477</v>
      </c>
      <c r="I16" s="65">
        <v>27.248515760680863</v>
      </c>
      <c r="J16" s="65">
        <v>25.696385116085118</v>
      </c>
      <c r="K16" s="65">
        <v>27.258096814042563</v>
      </c>
      <c r="L16" s="65">
        <v>25.705966169446818</v>
      </c>
      <c r="M16" s="65">
        <v>26.434126224936183</v>
      </c>
      <c r="N16" s="72">
        <v>24.90115768706384</v>
      </c>
      <c r="P16" s="64">
        <v>52.504172422127681</v>
      </c>
      <c r="Q16" s="65">
        <v>52.954481930127685</v>
      </c>
      <c r="R16" s="65">
        <v>51.603553406127681</v>
      </c>
      <c r="S16" s="65">
        <v>50.70293439012768</v>
      </c>
      <c r="T16" s="65">
        <v>39.636817757361719</v>
      </c>
      <c r="U16" s="65">
        <v>43.852481236510663</v>
      </c>
      <c r="V16" s="65">
        <v>40.719476787234058</v>
      </c>
      <c r="W16" s="65">
        <v>12.254167249617026</v>
      </c>
      <c r="X16" s="65">
        <v>10.136754456680857</v>
      </c>
      <c r="Y16" s="72">
        <v>36.398421721106402</v>
      </c>
      <c r="AA16" s="64">
        <v>3.7366108110638314</v>
      </c>
      <c r="AB16" s="65">
        <v>3.4300171034893632</v>
      </c>
      <c r="AC16" s="65">
        <v>3.1809097160851079</v>
      </c>
      <c r="AD16" s="65">
        <v>3.6982865976170229</v>
      </c>
      <c r="AE16" s="65">
        <v>3.7845160778723423</v>
      </c>
      <c r="AF16" s="65">
        <v>3.3150444631489377</v>
      </c>
      <c r="AG16" s="65">
        <v>0.26273367511386542</v>
      </c>
      <c r="AI16" s="66">
        <v>0.92069131662585268</v>
      </c>
      <c r="AK16" s="67">
        <v>0</v>
      </c>
      <c r="AL16" s="68">
        <v>0</v>
      </c>
      <c r="AM16" s="69">
        <v>0</v>
      </c>
      <c r="AN16" s="70">
        <v>0</v>
      </c>
      <c r="AO16" s="71">
        <v>0</v>
      </c>
      <c r="AP16" s="72">
        <v>0</v>
      </c>
      <c r="AR16" s="64">
        <f t="shared" si="0"/>
        <v>8.9245810055865924</v>
      </c>
      <c r="AS16" s="65">
        <f t="shared" si="1"/>
        <v>7.6445086705202305</v>
      </c>
      <c r="AT16" s="65">
        <f t="shared" si="6"/>
        <v>7.5693641618497116</v>
      </c>
      <c r="AU16" s="65">
        <f t="shared" si="2"/>
        <v>7.1999999999999993</v>
      </c>
      <c r="AV16" s="65">
        <f t="shared" si="3"/>
        <v>7.2025316455696196</v>
      </c>
      <c r="AW16" s="72">
        <f t="shared" si="4"/>
        <v>7.1476683937823839</v>
      </c>
      <c r="AY16" s="64">
        <v>82.693273143737613</v>
      </c>
      <c r="AZ16" s="72">
        <v>23.95263340425533</v>
      </c>
      <c r="BB16" s="66">
        <v>18.012380320000009</v>
      </c>
      <c r="BD16" s="73">
        <f>VLOOKUP($A16,GDP!$A$9:$D$45,3,0)</f>
        <v>1.9444434543336851E-2</v>
      </c>
    </row>
    <row r="17" spans="1:56" ht="15" x14ac:dyDescent="0.25">
      <c r="A17" s="37">
        <f t="shared" si="5"/>
        <v>2020</v>
      </c>
      <c r="B17" s="60">
        <f t="shared" si="7"/>
        <v>43862</v>
      </c>
      <c r="C17" s="64">
        <v>30.209061249446822</v>
      </c>
      <c r="D17" s="65">
        <v>26.050884090468099</v>
      </c>
      <c r="E17" s="65">
        <v>25.179008234553205</v>
      </c>
      <c r="F17" s="65">
        <v>20.330995233531922</v>
      </c>
      <c r="G17" s="65">
        <v>24.929900847148946</v>
      </c>
      <c r="H17" s="65">
        <v>20.129793112936181</v>
      </c>
      <c r="I17" s="65">
        <v>26.37663990476597</v>
      </c>
      <c r="J17" s="65">
        <v>24.335875538723414</v>
      </c>
      <c r="K17" s="65">
        <v>26.405383064851073</v>
      </c>
      <c r="L17" s="65">
        <v>24.383780805531924</v>
      </c>
      <c r="M17" s="65">
        <v>25.571831422382992</v>
      </c>
      <c r="N17" s="72">
        <v>23.55022916306384</v>
      </c>
      <c r="P17" s="64">
        <v>52.293389248170236</v>
      </c>
      <c r="Q17" s="65">
        <v>52.743698756170232</v>
      </c>
      <c r="R17" s="65">
        <v>51.392770232170236</v>
      </c>
      <c r="S17" s="65">
        <v>50.492151216170235</v>
      </c>
      <c r="T17" s="65">
        <v>39.38771036995746</v>
      </c>
      <c r="U17" s="65">
        <v>43.603373849106397</v>
      </c>
      <c r="V17" s="65">
        <v>40.499112559914913</v>
      </c>
      <c r="W17" s="65">
        <v>12.273329356340431</v>
      </c>
      <c r="X17" s="65">
        <v>10.10801129659575</v>
      </c>
      <c r="Y17" s="72">
        <v>36.139733280340444</v>
      </c>
      <c r="AA17" s="64">
        <v>3.64080027744681</v>
      </c>
      <c r="AB17" s="65">
        <v>3.3533686765957462</v>
      </c>
      <c r="AC17" s="65">
        <v>3.1330044492765969</v>
      </c>
      <c r="AD17" s="65">
        <v>3.6216381707234055</v>
      </c>
      <c r="AE17" s="65">
        <v>3.6503813308085125</v>
      </c>
      <c r="AF17" s="65">
        <v>3.2288149828936183</v>
      </c>
      <c r="AG17" s="65">
        <v>0.26273367511386542</v>
      </c>
      <c r="AI17" s="66">
        <v>0.92069131662585268</v>
      </c>
      <c r="AK17" s="67">
        <v>0</v>
      </c>
      <c r="AL17" s="68">
        <v>0</v>
      </c>
      <c r="AM17" s="69">
        <v>0</v>
      </c>
      <c r="AN17" s="70">
        <v>0</v>
      </c>
      <c r="AO17" s="71">
        <v>0</v>
      </c>
      <c r="AP17" s="72">
        <v>0</v>
      </c>
      <c r="AR17" s="64">
        <f t="shared" si="0"/>
        <v>9.0085714285714289</v>
      </c>
      <c r="AS17" s="65">
        <f t="shared" si="1"/>
        <v>7.7982195845697335</v>
      </c>
      <c r="AT17" s="65">
        <f t="shared" si="6"/>
        <v>7.7210682492581606</v>
      </c>
      <c r="AU17" s="65">
        <f t="shared" si="2"/>
        <v>7.2257217847769022</v>
      </c>
      <c r="AV17" s="65">
        <f t="shared" si="3"/>
        <v>7.2335958005249328</v>
      </c>
      <c r="AW17" s="72">
        <f t="shared" si="4"/>
        <v>7.0608465608465618</v>
      </c>
      <c r="AY17" s="64">
        <v>82.693273143737613</v>
      </c>
      <c r="AZ17" s="72">
        <v>23.95263340425533</v>
      </c>
      <c r="BB17" s="66">
        <v>18.012380320000009</v>
      </c>
      <c r="BD17" s="73">
        <f>VLOOKUP($A17,GDP!$A$9:$D$45,3,0)</f>
        <v>1.9444434543336851E-2</v>
      </c>
    </row>
    <row r="18" spans="1:56" ht="15" x14ac:dyDescent="0.25">
      <c r="A18" s="37">
        <f t="shared" si="5"/>
        <v>2020</v>
      </c>
      <c r="B18" s="60">
        <f t="shared" si="7"/>
        <v>43891</v>
      </c>
      <c r="C18" s="64">
        <v>29.730008581361716</v>
      </c>
      <c r="D18" s="65">
        <v>24.230483951744691</v>
      </c>
      <c r="E18" s="65">
        <v>24.144254471489372</v>
      </c>
      <c r="F18" s="65">
        <v>18.36687929438299</v>
      </c>
      <c r="G18" s="65">
        <v>23.904728137446817</v>
      </c>
      <c r="H18" s="65">
        <v>18.184839280510648</v>
      </c>
      <c r="I18" s="65">
        <v>23.904728137446817</v>
      </c>
      <c r="J18" s="65">
        <v>22.208881692425543</v>
      </c>
      <c r="K18" s="65">
        <v>24.52749660595746</v>
      </c>
      <c r="L18" s="65">
        <v>22.687934360510649</v>
      </c>
      <c r="M18" s="65">
        <v>23.128662815148946</v>
      </c>
      <c r="N18" s="72">
        <v>21.442397423489371</v>
      </c>
      <c r="P18" s="64">
        <v>52.082606074212791</v>
      </c>
      <c r="Q18" s="65">
        <v>52.523334528851088</v>
      </c>
      <c r="R18" s="65">
        <v>51.19156811157449</v>
      </c>
      <c r="S18" s="65">
        <v>50.29094909557449</v>
      </c>
      <c r="T18" s="65">
        <v>39.148184035914909</v>
      </c>
      <c r="U18" s="65">
        <v>43.354266461702146</v>
      </c>
      <c r="V18" s="65">
        <v>40.278748332595761</v>
      </c>
      <c r="W18" s="65">
        <v>12.302072516425538</v>
      </c>
      <c r="X18" s="65">
        <v>10.088849189872345</v>
      </c>
      <c r="Y18" s="72">
        <v>35.881044839574486</v>
      </c>
      <c r="AA18" s="64">
        <v>3.3821118366808522</v>
      </c>
      <c r="AB18" s="65">
        <v>3.2000718228085119</v>
      </c>
      <c r="AC18" s="65">
        <v>2.989288648851065</v>
      </c>
      <c r="AD18" s="65">
        <v>3.4683413169361716</v>
      </c>
      <c r="AE18" s="65">
        <v>3.3916928900425547</v>
      </c>
      <c r="AF18" s="65">
        <v>3.0659370757446824</v>
      </c>
      <c r="AG18" s="65">
        <v>0.26273367511386542</v>
      </c>
      <c r="AI18" s="66">
        <v>0.92069131662585268</v>
      </c>
      <c r="AK18" s="67">
        <v>0</v>
      </c>
      <c r="AL18" s="68">
        <v>0</v>
      </c>
      <c r="AM18" s="69">
        <v>0</v>
      </c>
      <c r="AN18" s="70">
        <v>0</v>
      </c>
      <c r="AO18" s="71">
        <v>0</v>
      </c>
      <c r="AP18" s="72">
        <v>0</v>
      </c>
      <c r="AR18" s="64">
        <f t="shared" si="0"/>
        <v>9.2904191616766472</v>
      </c>
      <c r="AS18" s="65">
        <f t="shared" si="1"/>
        <v>7.8749999999999991</v>
      </c>
      <c r="AT18" s="65">
        <f t="shared" si="6"/>
        <v>7.7968749999999991</v>
      </c>
      <c r="AU18" s="65">
        <f t="shared" si="2"/>
        <v>7.0480225988700562</v>
      </c>
      <c r="AV18" s="65">
        <f t="shared" si="3"/>
        <v>7.2316384180790969</v>
      </c>
      <c r="AW18" s="72">
        <f t="shared" si="4"/>
        <v>6.6685082872928181</v>
      </c>
      <c r="AY18" s="64">
        <v>82.693273143737613</v>
      </c>
      <c r="AZ18" s="72">
        <v>23.95263340425533</v>
      </c>
      <c r="BB18" s="66">
        <v>18.012380320000009</v>
      </c>
      <c r="BD18" s="73">
        <f>VLOOKUP($A18,GDP!$A$9:$D$45,3,0)</f>
        <v>1.9444434543336851E-2</v>
      </c>
    </row>
    <row r="19" spans="1:56" ht="15" x14ac:dyDescent="0.25">
      <c r="A19" s="37">
        <f t="shared" si="5"/>
        <v>2020</v>
      </c>
      <c r="B19" s="60">
        <f t="shared" si="7"/>
        <v>43922</v>
      </c>
      <c r="C19" s="64">
        <v>27.746730535489373</v>
      </c>
      <c r="D19" s="65">
        <v>22.678353307148949</v>
      </c>
      <c r="E19" s="65">
        <v>23.703526016851072</v>
      </c>
      <c r="F19" s="65">
        <v>17.178828677531921</v>
      </c>
      <c r="G19" s="65">
        <v>23.473580736170224</v>
      </c>
      <c r="H19" s="65">
        <v>17.01595077038299</v>
      </c>
      <c r="I19" s="65">
        <v>22.783744894127672</v>
      </c>
      <c r="J19" s="65">
        <v>21.183708982723413</v>
      </c>
      <c r="K19" s="65">
        <v>23.492742842893627</v>
      </c>
      <c r="L19" s="65">
        <v>21.748991131063839</v>
      </c>
      <c r="M19" s="65">
        <v>22.017260625191501</v>
      </c>
      <c r="N19" s="72">
        <v>20.426805767148945</v>
      </c>
      <c r="P19" s="64">
        <v>51.871822900255346</v>
      </c>
      <c r="Q19" s="65">
        <v>52.312551354893642</v>
      </c>
      <c r="R19" s="65">
        <v>50.990365990978745</v>
      </c>
      <c r="S19" s="65">
        <v>50.089746974978745</v>
      </c>
      <c r="T19" s="65">
        <v>38.908657701872357</v>
      </c>
      <c r="U19" s="65">
        <v>43.105159074297895</v>
      </c>
      <c r="V19" s="65">
        <v>40.058384105276616</v>
      </c>
      <c r="W19" s="65">
        <v>12.321234623148941</v>
      </c>
      <c r="X19" s="65">
        <v>10.06968708314894</v>
      </c>
      <c r="Y19" s="72">
        <v>35.622356398808527</v>
      </c>
      <c r="AA19" s="64">
        <v>3.1330044492765969</v>
      </c>
      <c r="AB19" s="65">
        <v>2.8551539017872352</v>
      </c>
      <c r="AC19" s="65">
        <v>2.6922759946382993</v>
      </c>
      <c r="AD19" s="65">
        <v>3.05635602238298</v>
      </c>
      <c r="AE19" s="65">
        <v>3.1521665560000014</v>
      </c>
      <c r="AF19" s="65">
        <v>2.7593433681702138</v>
      </c>
      <c r="AG19" s="65">
        <v>0.26273367511386542</v>
      </c>
      <c r="AI19" s="66">
        <v>0.92069131662585268</v>
      </c>
      <c r="AK19" s="67">
        <v>0</v>
      </c>
      <c r="AL19" s="68">
        <v>0</v>
      </c>
      <c r="AM19" s="69">
        <v>0</v>
      </c>
      <c r="AN19" s="70">
        <v>0</v>
      </c>
      <c r="AO19" s="71">
        <v>0</v>
      </c>
      <c r="AP19" s="72">
        <v>0</v>
      </c>
      <c r="AR19" s="64">
        <f t="shared" si="0"/>
        <v>9.7181208053691286</v>
      </c>
      <c r="AS19" s="65">
        <f t="shared" si="1"/>
        <v>8.5902777777777768</v>
      </c>
      <c r="AT19" s="65">
        <f t="shared" si="6"/>
        <v>8.5069444444444446</v>
      </c>
      <c r="AU19" s="65">
        <f t="shared" si="2"/>
        <v>7.2279635258358672</v>
      </c>
      <c r="AV19" s="65">
        <f t="shared" si="3"/>
        <v>7.452887537993921</v>
      </c>
      <c r="AW19" s="72">
        <f t="shared" si="4"/>
        <v>7.2037617554858944</v>
      </c>
      <c r="AY19" s="64">
        <v>82.693273143737613</v>
      </c>
      <c r="AZ19" s="72">
        <v>23.95263340425533</v>
      </c>
      <c r="BB19" s="66">
        <v>18.012380320000009</v>
      </c>
      <c r="BD19" s="73">
        <f>VLOOKUP($A19,GDP!$A$9:$D$45,3,0)</f>
        <v>1.9444434543336851E-2</v>
      </c>
    </row>
    <row r="20" spans="1:56" ht="15" x14ac:dyDescent="0.25">
      <c r="A20" s="37">
        <f t="shared" si="5"/>
        <v>2020</v>
      </c>
      <c r="B20" s="60">
        <f t="shared" si="7"/>
        <v>43952</v>
      </c>
      <c r="C20" s="64">
        <v>27.957513709446822</v>
      </c>
      <c r="D20" s="65">
        <v>22.687934360510649</v>
      </c>
      <c r="E20" s="65">
        <v>24.067606044595756</v>
      </c>
      <c r="F20" s="65">
        <v>17.87824557293618</v>
      </c>
      <c r="G20" s="65">
        <v>23.847241817276608</v>
      </c>
      <c r="H20" s="65">
        <v>17.705786612425541</v>
      </c>
      <c r="I20" s="65">
        <v>23.368189149191501</v>
      </c>
      <c r="J20" s="65">
        <v>21.413654263404265</v>
      </c>
      <c r="K20" s="65">
        <v>24.067606044595756</v>
      </c>
      <c r="L20" s="65">
        <v>21.873544824765965</v>
      </c>
      <c r="M20" s="65">
        <v>22.60170488025533</v>
      </c>
      <c r="N20" s="72">
        <v>20.656751047829797</v>
      </c>
      <c r="P20" s="64">
        <v>51.661039726297894</v>
      </c>
      <c r="Q20" s="65">
        <v>52.101768180936197</v>
      </c>
      <c r="R20" s="65">
        <v>50.7795828170213</v>
      </c>
      <c r="S20" s="65">
        <v>49.8789638010213</v>
      </c>
      <c r="T20" s="65">
        <v>38.669131367829806</v>
      </c>
      <c r="U20" s="65">
        <v>42.856051686893636</v>
      </c>
      <c r="V20" s="65">
        <v>39.838019877957464</v>
      </c>
      <c r="W20" s="65">
        <v>12.349977783234049</v>
      </c>
      <c r="X20" s="65">
        <v>10.040943923063834</v>
      </c>
      <c r="Y20" s="72">
        <v>35.373249011404276</v>
      </c>
      <c r="AA20" s="64">
        <v>3.05635602238298</v>
      </c>
      <c r="AB20" s="65">
        <v>2.7593433681702138</v>
      </c>
      <c r="AC20" s="65">
        <v>2.5868844076595758</v>
      </c>
      <c r="AD20" s="65">
        <v>2.9605454887659586</v>
      </c>
      <c r="AE20" s="65">
        <v>3.0850991824680865</v>
      </c>
      <c r="AF20" s="65">
        <v>2.6731138879148948</v>
      </c>
      <c r="AG20" s="65">
        <v>0.26273367511386542</v>
      </c>
      <c r="AI20" s="66">
        <v>0.92069131662585268</v>
      </c>
      <c r="AK20" s="67">
        <v>0</v>
      </c>
      <c r="AL20" s="68">
        <v>0</v>
      </c>
      <c r="AM20" s="69">
        <v>0</v>
      </c>
      <c r="AN20" s="70">
        <v>0</v>
      </c>
      <c r="AO20" s="71">
        <v>0</v>
      </c>
      <c r="AP20" s="72">
        <v>0</v>
      </c>
      <c r="AR20" s="64">
        <f t="shared" si="0"/>
        <v>10.131944444444446</v>
      </c>
      <c r="AS20" s="65">
        <f t="shared" si="1"/>
        <v>9.0035842293906807</v>
      </c>
      <c r="AT20" s="65">
        <f t="shared" si="6"/>
        <v>8.9211469534050192</v>
      </c>
      <c r="AU20" s="65">
        <f t="shared" si="2"/>
        <v>7.5745341614906838</v>
      </c>
      <c r="AV20" s="65">
        <f t="shared" si="3"/>
        <v>7.8012422360248452</v>
      </c>
      <c r="AW20" s="72">
        <f t="shared" si="4"/>
        <v>7.634304207119742</v>
      </c>
      <c r="AY20" s="64">
        <v>82.693273143737613</v>
      </c>
      <c r="AZ20" s="72">
        <v>23.95263340425533</v>
      </c>
      <c r="BB20" s="66">
        <v>18.012380320000009</v>
      </c>
      <c r="BD20" s="73">
        <f>VLOOKUP($A20,GDP!$A$9:$D$45,3,0)</f>
        <v>1.9444434543336851E-2</v>
      </c>
    </row>
    <row r="21" spans="1:56" ht="15" x14ac:dyDescent="0.25">
      <c r="A21" s="37">
        <f t="shared" si="5"/>
        <v>2020</v>
      </c>
      <c r="B21" s="60">
        <f t="shared" si="7"/>
        <v>43983</v>
      </c>
      <c r="C21" s="64">
        <v>29.385090660340442</v>
      </c>
      <c r="D21" s="65">
        <v>23.224473348765965</v>
      </c>
      <c r="E21" s="65">
        <v>25.590993529106395</v>
      </c>
      <c r="F21" s="65">
        <v>18.683054055319158</v>
      </c>
      <c r="G21" s="65">
        <v>25.370629301787247</v>
      </c>
      <c r="H21" s="65">
        <v>18.510595094808519</v>
      </c>
      <c r="I21" s="65">
        <v>25.198170341276608</v>
      </c>
      <c r="J21" s="65">
        <v>22.841231214297881</v>
      </c>
      <c r="K21" s="65">
        <v>25.485601942127673</v>
      </c>
      <c r="L21" s="65">
        <v>22.975365961361714</v>
      </c>
      <c r="M21" s="65">
        <v>24.40294291225533</v>
      </c>
      <c r="N21" s="72">
        <v>22.06516589200001</v>
      </c>
      <c r="P21" s="64">
        <v>51.459837605702148</v>
      </c>
      <c r="Q21" s="65">
        <v>51.890985006978745</v>
      </c>
      <c r="R21" s="65">
        <v>50.578380696425555</v>
      </c>
      <c r="S21" s="65">
        <v>49.677761680425554</v>
      </c>
      <c r="T21" s="65">
        <v>38.429605033787247</v>
      </c>
      <c r="U21" s="65">
        <v>42.616525352851077</v>
      </c>
      <c r="V21" s="65">
        <v>39.617655650638319</v>
      </c>
      <c r="W21" s="65">
        <v>12.369139889957452</v>
      </c>
      <c r="X21" s="65">
        <v>10.021781816340431</v>
      </c>
      <c r="Y21" s="72">
        <v>35.114560570638311</v>
      </c>
      <c r="AA21" s="64">
        <v>3.0659370757446824</v>
      </c>
      <c r="AB21" s="65">
        <v>2.7306002080851077</v>
      </c>
      <c r="AC21" s="65">
        <v>2.5677223009361714</v>
      </c>
      <c r="AD21" s="65">
        <v>2.9318023286808526</v>
      </c>
      <c r="AE21" s="65">
        <v>3.1042612891914909</v>
      </c>
      <c r="AF21" s="65">
        <v>2.6826949412765968</v>
      </c>
      <c r="AG21" s="65">
        <v>0.26273367511386542</v>
      </c>
      <c r="AI21" s="66">
        <v>0.92069131662585268</v>
      </c>
      <c r="AK21" s="67">
        <v>0</v>
      </c>
      <c r="AL21" s="68">
        <v>0</v>
      </c>
      <c r="AM21" s="69">
        <v>0</v>
      </c>
      <c r="AN21" s="70">
        <v>0</v>
      </c>
      <c r="AO21" s="71">
        <v>0</v>
      </c>
      <c r="AP21" s="72">
        <v>0</v>
      </c>
      <c r="AR21" s="64">
        <f t="shared" si="0"/>
        <v>10.761403508771931</v>
      </c>
      <c r="AS21" s="65">
        <f t="shared" si="1"/>
        <v>9.5392857142857146</v>
      </c>
      <c r="AT21" s="65">
        <f t="shared" si="6"/>
        <v>9.4571428571428591</v>
      </c>
      <c r="AU21" s="65">
        <f t="shared" si="2"/>
        <v>8.1172839506172831</v>
      </c>
      <c r="AV21" s="65">
        <f t="shared" si="3"/>
        <v>8.2098765432098766</v>
      </c>
      <c r="AW21" s="72">
        <f t="shared" si="4"/>
        <v>8.3235294117647047</v>
      </c>
      <c r="AY21" s="64">
        <v>82.693273143737613</v>
      </c>
      <c r="AZ21" s="72">
        <v>23.95263340425533</v>
      </c>
      <c r="BB21" s="66">
        <v>18.012380320000009</v>
      </c>
      <c r="BD21" s="73">
        <f>VLOOKUP($A21,GDP!$A$9:$D$45,3,0)</f>
        <v>1.9444434543336851E-2</v>
      </c>
    </row>
    <row r="22" spans="1:56" ht="15" x14ac:dyDescent="0.25">
      <c r="A22" s="37">
        <f t="shared" si="5"/>
        <v>2020</v>
      </c>
      <c r="B22" s="60">
        <f t="shared" si="7"/>
        <v>44013</v>
      </c>
      <c r="C22" s="64">
        <v>31.694124520510652</v>
      </c>
      <c r="D22" s="65">
        <v>24.786185046723418</v>
      </c>
      <c r="E22" s="65">
        <v>28.120391616595757</v>
      </c>
      <c r="F22" s="65">
        <v>21.16454687600001</v>
      </c>
      <c r="G22" s="65">
        <v>28.168296883404267</v>
      </c>
      <c r="H22" s="65">
        <v>21.087898449106394</v>
      </c>
      <c r="I22" s="65">
        <v>26.941922053106396</v>
      </c>
      <c r="J22" s="65">
        <v>23.780174443744691</v>
      </c>
      <c r="K22" s="65">
        <v>26.951503106468095</v>
      </c>
      <c r="L22" s="65">
        <v>23.837660763914904</v>
      </c>
      <c r="M22" s="65">
        <v>26.127532517361715</v>
      </c>
      <c r="N22" s="72">
        <v>23.00410912144682</v>
      </c>
      <c r="P22" s="64">
        <v>51.526904979234068</v>
      </c>
      <c r="Q22" s="65">
        <v>51.958052380510658</v>
      </c>
      <c r="R22" s="65">
        <v>50.645448069957467</v>
      </c>
      <c r="S22" s="65">
        <v>49.744829053957467</v>
      </c>
      <c r="T22" s="65">
        <v>38.429605033787247</v>
      </c>
      <c r="U22" s="65">
        <v>42.616525352851077</v>
      </c>
      <c r="V22" s="65">
        <v>39.598493543914913</v>
      </c>
      <c r="W22" s="65">
        <v>12.388301996680855</v>
      </c>
      <c r="X22" s="65">
        <v>10.002619709617026</v>
      </c>
      <c r="Y22" s="72">
        <v>34.78880475634044</v>
      </c>
      <c r="AA22" s="64">
        <v>3.1713286627234059</v>
      </c>
      <c r="AB22" s="65">
        <v>2.8168296883404267</v>
      </c>
      <c r="AC22" s="65">
        <v>2.6060465143829799</v>
      </c>
      <c r="AD22" s="65">
        <v>3.0084507555744695</v>
      </c>
      <c r="AE22" s="65">
        <v>3.2192339295319163</v>
      </c>
      <c r="AF22" s="65">
        <v>2.7210191547234053</v>
      </c>
      <c r="AG22" s="65">
        <v>0.26273367511386542</v>
      </c>
      <c r="AI22" s="66">
        <v>0.92069131662585268</v>
      </c>
      <c r="AK22" s="67">
        <v>0</v>
      </c>
      <c r="AL22" s="68">
        <v>0</v>
      </c>
      <c r="AM22" s="69">
        <v>0</v>
      </c>
      <c r="AN22" s="70">
        <v>0</v>
      </c>
      <c r="AO22" s="71">
        <v>0</v>
      </c>
      <c r="AP22" s="72">
        <v>0</v>
      </c>
      <c r="AR22" s="64">
        <f t="shared" si="0"/>
        <v>11.251700680272108</v>
      </c>
      <c r="AS22" s="65">
        <f t="shared" si="1"/>
        <v>10.334507042253522</v>
      </c>
      <c r="AT22" s="65">
        <f t="shared" si="6"/>
        <v>10.352112676056338</v>
      </c>
      <c r="AU22" s="65">
        <f t="shared" si="2"/>
        <v>8.3690476190476186</v>
      </c>
      <c r="AV22" s="65">
        <f t="shared" si="3"/>
        <v>8.3720238095238084</v>
      </c>
      <c r="AW22" s="72">
        <f t="shared" si="4"/>
        <v>8.6847133757961785</v>
      </c>
      <c r="AY22" s="64">
        <v>82.693273143737613</v>
      </c>
      <c r="AZ22" s="72">
        <v>23.95263340425533</v>
      </c>
      <c r="BB22" s="66">
        <v>18.012380320000009</v>
      </c>
      <c r="BD22" s="73">
        <f>VLOOKUP($A22,GDP!$A$9:$D$45,3,0)</f>
        <v>1.9444434543336851E-2</v>
      </c>
    </row>
    <row r="23" spans="1:56" ht="15" x14ac:dyDescent="0.25">
      <c r="A23" s="37">
        <f t="shared" si="5"/>
        <v>2020</v>
      </c>
      <c r="B23" s="60">
        <f t="shared" si="7"/>
        <v>44044</v>
      </c>
      <c r="C23" s="64">
        <v>31.176747638978735</v>
      </c>
      <c r="D23" s="65">
        <v>24.738279779914905</v>
      </c>
      <c r="E23" s="65">
        <v>27.756311588851077</v>
      </c>
      <c r="F23" s="65">
        <v>20.953763702042565</v>
      </c>
      <c r="G23" s="65">
        <v>27.670082108595757</v>
      </c>
      <c r="H23" s="65">
        <v>20.800466848255329</v>
      </c>
      <c r="I23" s="65">
        <v>27.373069454382993</v>
      </c>
      <c r="J23" s="65">
        <v>24.096349204680859</v>
      </c>
      <c r="K23" s="65">
        <v>27.440136827914905</v>
      </c>
      <c r="L23" s="65">
        <v>24.259227111829798</v>
      </c>
      <c r="M23" s="65">
        <v>26.558679918638308</v>
      </c>
      <c r="N23" s="72">
        <v>23.310702829021285</v>
      </c>
      <c r="P23" s="64">
        <v>51.593972352765981</v>
      </c>
      <c r="Q23" s="65">
        <v>52.034700807404278</v>
      </c>
      <c r="R23" s="65">
        <v>50.722096496851087</v>
      </c>
      <c r="S23" s="65">
        <v>49.821477480851087</v>
      </c>
      <c r="T23" s="65">
        <v>38.420023980425547</v>
      </c>
      <c r="U23" s="65">
        <v>42.626106406212784</v>
      </c>
      <c r="V23" s="65">
        <v>39.588912490553213</v>
      </c>
      <c r="W23" s="65">
        <v>12.397883050042559</v>
      </c>
      <c r="X23" s="65">
        <v>9.9834576028936208</v>
      </c>
      <c r="Y23" s="72">
        <v>34.472629995404269</v>
      </c>
      <c r="AA23" s="64">
        <v>3.1617476093617034</v>
      </c>
      <c r="AB23" s="65">
        <v>2.7785054748936182</v>
      </c>
      <c r="AC23" s="65">
        <v>2.5581412475744694</v>
      </c>
      <c r="AD23" s="65">
        <v>2.979707595489363</v>
      </c>
      <c r="AE23" s="65">
        <v>3.2192339295319163</v>
      </c>
      <c r="AF23" s="65">
        <v>2.7018570480000013</v>
      </c>
      <c r="AG23" s="65">
        <v>0.26273367511386542</v>
      </c>
      <c r="AI23" s="66">
        <v>0.92069131662585268</v>
      </c>
      <c r="AK23" s="67">
        <v>0</v>
      </c>
      <c r="AL23" s="68">
        <v>0</v>
      </c>
      <c r="AM23" s="69">
        <v>0</v>
      </c>
      <c r="AN23" s="70">
        <v>0</v>
      </c>
      <c r="AO23" s="71">
        <v>0</v>
      </c>
      <c r="AP23" s="72">
        <v>0</v>
      </c>
      <c r="AR23" s="64">
        <f t="shared" si="0"/>
        <v>11.220689655172412</v>
      </c>
      <c r="AS23" s="65">
        <f t="shared" si="1"/>
        <v>10.273049645390071</v>
      </c>
      <c r="AT23" s="65">
        <f t="shared" si="6"/>
        <v>10.24113475177305</v>
      </c>
      <c r="AU23" s="65">
        <f t="shared" si="2"/>
        <v>8.5029761904761916</v>
      </c>
      <c r="AV23" s="65">
        <f t="shared" si="3"/>
        <v>8.5238095238095237</v>
      </c>
      <c r="AW23" s="72">
        <f t="shared" si="4"/>
        <v>8.9131832797427641</v>
      </c>
      <c r="AY23" s="64">
        <v>82.693273143737613</v>
      </c>
      <c r="AZ23" s="72">
        <v>23.95263340425533</v>
      </c>
      <c r="BB23" s="66">
        <v>18.012380320000009</v>
      </c>
      <c r="BD23" s="73">
        <f>VLOOKUP($A23,GDP!$A$9:$D$45,3,0)</f>
        <v>1.9444434543336851E-2</v>
      </c>
    </row>
    <row r="24" spans="1:56" ht="15" x14ac:dyDescent="0.25">
      <c r="A24" s="37">
        <f t="shared" si="5"/>
        <v>2020</v>
      </c>
      <c r="B24" s="60">
        <f t="shared" si="7"/>
        <v>44075</v>
      </c>
      <c r="C24" s="64">
        <v>29.624616994382993</v>
      </c>
      <c r="D24" s="65">
        <v>23.281959668936182</v>
      </c>
      <c r="E24" s="65">
        <v>26.070046197191502</v>
      </c>
      <c r="F24" s="65">
        <v>18.34771718765958</v>
      </c>
      <c r="G24" s="65">
        <v>25.84010091651065</v>
      </c>
      <c r="H24" s="65">
        <v>18.184839280510648</v>
      </c>
      <c r="I24" s="65">
        <v>24.757441886638308</v>
      </c>
      <c r="J24" s="65">
        <v>21.796896397872349</v>
      </c>
      <c r="K24" s="65">
        <v>25.121521914382988</v>
      </c>
      <c r="L24" s="65">
        <v>22.170557478978733</v>
      </c>
      <c r="M24" s="65">
        <v>23.971795510978733</v>
      </c>
      <c r="N24" s="72">
        <v>21.030412128936177</v>
      </c>
      <c r="P24" s="64">
        <v>51.661039726297894</v>
      </c>
      <c r="Q24" s="65">
        <v>52.101768180936197</v>
      </c>
      <c r="R24" s="65">
        <v>50.789163870383</v>
      </c>
      <c r="S24" s="65">
        <v>49.888544854382999</v>
      </c>
      <c r="T24" s="65">
        <v>38.420023980425547</v>
      </c>
      <c r="U24" s="65">
        <v>42.626106406212784</v>
      </c>
      <c r="V24" s="65">
        <v>39.569750383829799</v>
      </c>
      <c r="W24" s="65">
        <v>12.417045156765964</v>
      </c>
      <c r="X24" s="65">
        <v>9.9738765495319193</v>
      </c>
      <c r="Y24" s="72">
        <v>34.146874181106398</v>
      </c>
      <c r="AA24" s="64">
        <v>3.0946802358297885</v>
      </c>
      <c r="AB24" s="65">
        <v>2.7018570480000013</v>
      </c>
      <c r="AC24" s="65">
        <v>2.4431686072340435</v>
      </c>
      <c r="AD24" s="65">
        <v>2.8934781152340436</v>
      </c>
      <c r="AE24" s="65">
        <v>3.1425855026382989</v>
      </c>
      <c r="AF24" s="65">
        <v>2.6347896744680863</v>
      </c>
      <c r="AG24" s="65">
        <v>0.26273367511386542</v>
      </c>
      <c r="AI24" s="66">
        <v>0.92069131662585268</v>
      </c>
      <c r="AK24" s="67">
        <v>0</v>
      </c>
      <c r="AL24" s="68">
        <v>0</v>
      </c>
      <c r="AM24" s="69">
        <v>0</v>
      </c>
      <c r="AN24" s="70">
        <v>0</v>
      </c>
      <c r="AO24" s="71">
        <v>0</v>
      </c>
      <c r="AP24" s="72">
        <v>0</v>
      </c>
      <c r="AR24" s="64">
        <f t="shared" si="0"/>
        <v>10.964539007092199</v>
      </c>
      <c r="AS24" s="65">
        <f t="shared" si="1"/>
        <v>9.8945454545454545</v>
      </c>
      <c r="AT24" s="65">
        <f t="shared" si="6"/>
        <v>9.8072727272727267</v>
      </c>
      <c r="AU24" s="65">
        <f t="shared" si="2"/>
        <v>7.8780487804878057</v>
      </c>
      <c r="AV24" s="65">
        <f t="shared" si="3"/>
        <v>7.9939024390243905</v>
      </c>
      <c r="AW24" s="72">
        <f t="shared" si="4"/>
        <v>8.2847682119205306</v>
      </c>
      <c r="AY24" s="64">
        <v>82.693273143737613</v>
      </c>
      <c r="AZ24" s="72">
        <v>23.95263340425533</v>
      </c>
      <c r="BB24" s="66">
        <v>18.012380320000009</v>
      </c>
      <c r="BD24" s="73">
        <f>VLOOKUP($A24,GDP!$A$9:$D$45,3,0)</f>
        <v>1.9444434543336851E-2</v>
      </c>
    </row>
    <row r="25" spans="1:56" ht="15" x14ac:dyDescent="0.25">
      <c r="A25" s="37">
        <f t="shared" si="5"/>
        <v>2020</v>
      </c>
      <c r="B25" s="60">
        <f t="shared" si="7"/>
        <v>44105</v>
      </c>
      <c r="C25" s="64">
        <v>28.26410741702129</v>
      </c>
      <c r="D25" s="65">
        <v>23.54064810970214</v>
      </c>
      <c r="E25" s="65">
        <v>23.828079710553205</v>
      </c>
      <c r="F25" s="65">
        <v>18.117771906978732</v>
      </c>
      <c r="G25" s="65">
        <v>23.607715483234053</v>
      </c>
      <c r="H25" s="65">
        <v>17.945312946468093</v>
      </c>
      <c r="I25" s="65">
        <v>23.780174443744691</v>
      </c>
      <c r="J25" s="65">
        <v>20.695075261276607</v>
      </c>
      <c r="K25" s="65">
        <v>24.259227111829798</v>
      </c>
      <c r="L25" s="65">
        <v>21.154965822638307</v>
      </c>
      <c r="M25" s="65">
        <v>23.00410912144682</v>
      </c>
      <c r="N25" s="72">
        <v>19.947753099063839</v>
      </c>
      <c r="P25" s="64">
        <v>51.737688153191513</v>
      </c>
      <c r="Q25" s="65">
        <v>52.17841660782981</v>
      </c>
      <c r="R25" s="65">
        <v>50.856231243914912</v>
      </c>
      <c r="S25" s="65">
        <v>49.955612227914919</v>
      </c>
      <c r="T25" s="65">
        <v>38.420023980425547</v>
      </c>
      <c r="U25" s="65">
        <v>42.626106406212784</v>
      </c>
      <c r="V25" s="65">
        <v>39.550588277106399</v>
      </c>
      <c r="W25" s="65">
        <v>12.436207263489367</v>
      </c>
      <c r="X25" s="65">
        <v>9.9547144428085161</v>
      </c>
      <c r="Y25" s="72">
        <v>33.830699420170227</v>
      </c>
      <c r="AA25" s="64">
        <v>3.1617476093617034</v>
      </c>
      <c r="AB25" s="65">
        <v>2.7689244215319162</v>
      </c>
      <c r="AC25" s="65">
        <v>2.5198170341276604</v>
      </c>
      <c r="AD25" s="65">
        <v>2.9605454887659586</v>
      </c>
      <c r="AE25" s="65">
        <v>3.2000718228085119</v>
      </c>
      <c r="AF25" s="65">
        <v>2.7018570480000013</v>
      </c>
      <c r="AG25" s="65">
        <v>0.26273367511386542</v>
      </c>
      <c r="AI25" s="66">
        <v>0.92069131662585268</v>
      </c>
      <c r="AK25" s="67">
        <v>0</v>
      </c>
      <c r="AL25" s="68">
        <v>0</v>
      </c>
      <c r="AM25" s="69">
        <v>0</v>
      </c>
      <c r="AN25" s="70">
        <v>0</v>
      </c>
      <c r="AO25" s="71">
        <v>0</v>
      </c>
      <c r="AP25" s="72">
        <v>0</v>
      </c>
      <c r="AR25" s="64">
        <f t="shared" si="0"/>
        <v>10.207612456747405</v>
      </c>
      <c r="AS25" s="65">
        <f t="shared" si="1"/>
        <v>8.8191489361702136</v>
      </c>
      <c r="AT25" s="65">
        <f t="shared" si="6"/>
        <v>8.7375886524822697</v>
      </c>
      <c r="AU25" s="65">
        <f t="shared" si="2"/>
        <v>7.4311377245508989</v>
      </c>
      <c r="AV25" s="65">
        <f t="shared" si="3"/>
        <v>7.5808383233532934</v>
      </c>
      <c r="AW25" s="72">
        <f t="shared" si="4"/>
        <v>7.7702265372168293</v>
      </c>
      <c r="AY25" s="64">
        <v>82.693273143737613</v>
      </c>
      <c r="AZ25" s="72">
        <v>23.95263340425533</v>
      </c>
      <c r="BB25" s="66">
        <v>18.012380320000009</v>
      </c>
      <c r="BD25" s="73">
        <f>VLOOKUP($A25,GDP!$A$9:$D$45,3,0)</f>
        <v>1.9444434543336851E-2</v>
      </c>
    </row>
    <row r="26" spans="1:56" ht="15" x14ac:dyDescent="0.25">
      <c r="A26" s="37">
        <f t="shared" si="5"/>
        <v>2020</v>
      </c>
      <c r="B26" s="60">
        <f t="shared" si="7"/>
        <v>44136</v>
      </c>
      <c r="C26" s="64">
        <v>29.595873834297887</v>
      </c>
      <c r="D26" s="65">
        <v>25.073616647574482</v>
      </c>
      <c r="E26" s="65">
        <v>24.623307139574479</v>
      </c>
      <c r="F26" s="65">
        <v>19.123782509957458</v>
      </c>
      <c r="G26" s="65">
        <v>24.383780805531924</v>
      </c>
      <c r="H26" s="65">
        <v>18.932161442723412</v>
      </c>
      <c r="I26" s="65">
        <v>24.613726086212779</v>
      </c>
      <c r="J26" s="65">
        <v>22.160976425617029</v>
      </c>
      <c r="K26" s="65">
        <v>24.776603993361711</v>
      </c>
      <c r="L26" s="65">
        <v>22.371759599574478</v>
      </c>
      <c r="M26" s="65">
        <v>23.828079710553205</v>
      </c>
      <c r="N26" s="72">
        <v>21.394492156680858</v>
      </c>
      <c r="P26" s="64">
        <v>51.804755526723426</v>
      </c>
      <c r="Q26" s="65">
        <v>52.24548398136173</v>
      </c>
      <c r="R26" s="65">
        <v>50.923298617446832</v>
      </c>
      <c r="S26" s="65">
        <v>50.022679601446832</v>
      </c>
      <c r="T26" s="65">
        <v>38.420023980425547</v>
      </c>
      <c r="U26" s="65">
        <v>42.635687459574484</v>
      </c>
      <c r="V26" s="65">
        <v>39.5410072237447</v>
      </c>
      <c r="W26" s="65">
        <v>12.455369370212772</v>
      </c>
      <c r="X26" s="65">
        <v>9.9355523360851095</v>
      </c>
      <c r="Y26" s="72">
        <v>33.514524659234056</v>
      </c>
      <c r="AA26" s="64">
        <v>3.4012739434042567</v>
      </c>
      <c r="AB26" s="65">
        <v>3.1042612891914909</v>
      </c>
      <c r="AC26" s="65">
        <v>2.9126402219574481</v>
      </c>
      <c r="AD26" s="65">
        <v>3.3725307833191502</v>
      </c>
      <c r="AE26" s="65">
        <v>3.4108549967659592</v>
      </c>
      <c r="AF26" s="65">
        <v>3.0371939156595755</v>
      </c>
      <c r="AG26" s="65">
        <v>0.26273367511386542</v>
      </c>
      <c r="AI26" s="66">
        <v>0.92069131662585268</v>
      </c>
      <c r="AK26" s="67">
        <v>0</v>
      </c>
      <c r="AL26" s="68">
        <v>0</v>
      </c>
      <c r="AM26" s="69">
        <v>0</v>
      </c>
      <c r="AN26" s="70">
        <v>0</v>
      </c>
      <c r="AO26" s="71">
        <v>0</v>
      </c>
      <c r="AP26" s="72">
        <v>0</v>
      </c>
      <c r="AR26" s="64">
        <f t="shared" si="0"/>
        <v>9.533950617283951</v>
      </c>
      <c r="AS26" s="65">
        <f t="shared" si="1"/>
        <v>8.107255520504733</v>
      </c>
      <c r="AT26" s="65">
        <f t="shared" si="6"/>
        <v>8.0283911671924297</v>
      </c>
      <c r="AU26" s="65">
        <f t="shared" si="2"/>
        <v>7.2162921348314608</v>
      </c>
      <c r="AV26" s="65">
        <f t="shared" si="3"/>
        <v>7.2640449438202239</v>
      </c>
      <c r="AW26" s="72">
        <f t="shared" si="4"/>
        <v>7.0653409090909101</v>
      </c>
      <c r="AY26" s="64">
        <v>82.693273143737613</v>
      </c>
      <c r="AZ26" s="72">
        <v>23.95263340425533</v>
      </c>
      <c r="BB26" s="66">
        <v>18.012380320000009</v>
      </c>
      <c r="BD26" s="73">
        <f>VLOOKUP($A26,GDP!$A$9:$D$45,3,0)</f>
        <v>1.9444434543336851E-2</v>
      </c>
    </row>
    <row r="27" spans="1:56" ht="15" x14ac:dyDescent="0.25">
      <c r="A27" s="37">
        <f t="shared" si="5"/>
        <v>2020</v>
      </c>
      <c r="B27" s="60">
        <f t="shared" si="7"/>
        <v>44166</v>
      </c>
      <c r="C27" s="64">
        <v>30.074926502382993</v>
      </c>
      <c r="D27" s="65">
        <v>25.523926155574479</v>
      </c>
      <c r="E27" s="65">
        <v>25.006549274042566</v>
      </c>
      <c r="F27" s="65">
        <v>20.474711033957458</v>
      </c>
      <c r="G27" s="65">
        <v>24.757441886638308</v>
      </c>
      <c r="H27" s="65">
        <v>20.263927860000006</v>
      </c>
      <c r="I27" s="65">
        <v>25.648479849276608</v>
      </c>
      <c r="J27" s="65">
        <v>24.307132378638311</v>
      </c>
      <c r="K27" s="65">
        <v>25.667641956000011</v>
      </c>
      <c r="L27" s="65">
        <v>24.316713432000011</v>
      </c>
      <c r="M27" s="65">
        <v>24.85325242025533</v>
      </c>
      <c r="N27" s="72">
        <v>23.521486002978733</v>
      </c>
      <c r="P27" s="64">
        <v>51.871822900255346</v>
      </c>
      <c r="Q27" s="65">
        <v>52.312551354893642</v>
      </c>
      <c r="R27" s="65">
        <v>50.990365990978745</v>
      </c>
      <c r="S27" s="65">
        <v>50.089746974978745</v>
      </c>
      <c r="T27" s="65">
        <v>38.420023980425547</v>
      </c>
      <c r="U27" s="65">
        <v>42.635687459574484</v>
      </c>
      <c r="V27" s="65">
        <v>39.521845117021293</v>
      </c>
      <c r="W27" s="65">
        <v>12.464950423574473</v>
      </c>
      <c r="X27" s="65">
        <v>9.9163902293617063</v>
      </c>
      <c r="Y27" s="72">
        <v>33.207930951659584</v>
      </c>
      <c r="AA27" s="64">
        <v>3.544989743829789</v>
      </c>
      <c r="AB27" s="65">
        <v>3.2288149828936183</v>
      </c>
      <c r="AC27" s="65">
        <v>3.0659370757446824</v>
      </c>
      <c r="AD27" s="65">
        <v>3.4970844770212781</v>
      </c>
      <c r="AE27" s="65">
        <v>3.554570797191491</v>
      </c>
      <c r="AF27" s="65">
        <v>3.2192339295319163</v>
      </c>
      <c r="AG27" s="65">
        <v>0.26273367511386542</v>
      </c>
      <c r="AI27" s="66">
        <v>0.92069131662585268</v>
      </c>
      <c r="AK27" s="67">
        <v>0</v>
      </c>
      <c r="AL27" s="68">
        <v>0</v>
      </c>
      <c r="AM27" s="69">
        <v>0</v>
      </c>
      <c r="AN27" s="70">
        <v>0</v>
      </c>
      <c r="AO27" s="71">
        <v>0</v>
      </c>
      <c r="AP27" s="72">
        <v>0</v>
      </c>
      <c r="AR27" s="64">
        <f t="shared" si="0"/>
        <v>9.3145400593471823</v>
      </c>
      <c r="AS27" s="65">
        <f t="shared" si="1"/>
        <v>7.7678571428571432</v>
      </c>
      <c r="AT27" s="65">
        <f t="shared" si="6"/>
        <v>7.6904761904761898</v>
      </c>
      <c r="AU27" s="65">
        <f t="shared" si="2"/>
        <v>7.2156334231805932</v>
      </c>
      <c r="AV27" s="65">
        <f t="shared" si="3"/>
        <v>7.2210242587601075</v>
      </c>
      <c r="AW27" s="72">
        <f t="shared" si="4"/>
        <v>7.1068493150684935</v>
      </c>
      <c r="AY27" s="64">
        <v>82.693273143737613</v>
      </c>
      <c r="AZ27" s="72">
        <v>23.95263340425533</v>
      </c>
      <c r="BB27" s="66">
        <v>18.012380320000009</v>
      </c>
      <c r="BD27" s="73">
        <f>VLOOKUP($A27,GDP!$A$9:$D$45,3,0)</f>
        <v>1.9444434543336851E-2</v>
      </c>
    </row>
    <row r="28" spans="1:56" ht="15" x14ac:dyDescent="0.25">
      <c r="A28" s="37">
        <f t="shared" si="5"/>
        <v>2021</v>
      </c>
      <c r="B28" s="60">
        <f t="shared" si="7"/>
        <v>44197</v>
      </c>
      <c r="C28" s="64">
        <v>30.476374499933616</v>
      </c>
      <c r="D28" s="65">
        <v>26.26755336060863</v>
      </c>
      <c r="E28" s="65">
        <v>25.393847186596968</v>
      </c>
      <c r="F28" s="65">
        <v>20.602555264597541</v>
      </c>
      <c r="G28" s="65">
        <v>25.140190555432294</v>
      </c>
      <c r="H28" s="65">
        <v>20.395872083648545</v>
      </c>
      <c r="I28" s="65">
        <v>27.197627674879104</v>
      </c>
      <c r="J28" s="65">
        <v>25.581740987459693</v>
      </c>
      <c r="K28" s="65">
        <v>27.225811745008514</v>
      </c>
      <c r="L28" s="65">
        <v>25.591135677502827</v>
      </c>
      <c r="M28" s="65">
        <v>26.389684331169398</v>
      </c>
      <c r="N28" s="72">
        <v>24.783192333793121</v>
      </c>
      <c r="P28" s="64">
        <v>50.938009413884117</v>
      </c>
      <c r="Q28" s="65">
        <v>51.370165155868378</v>
      </c>
      <c r="R28" s="65">
        <v>50.064303239872451</v>
      </c>
      <c r="S28" s="65">
        <v>49.181202375817662</v>
      </c>
      <c r="T28" s="65">
        <v>37.672707072975896</v>
      </c>
      <c r="U28" s="65">
        <v>41.815765381998929</v>
      </c>
      <c r="V28" s="65">
        <v>38.734307047850272</v>
      </c>
      <c r="W28" s="65">
        <v>12.241281126206381</v>
      </c>
      <c r="X28" s="65">
        <v>9.7141095046027619</v>
      </c>
      <c r="Y28" s="72">
        <v>32.261365608129488</v>
      </c>
      <c r="AA28" s="64">
        <v>3.7672707072975893</v>
      </c>
      <c r="AB28" s="65">
        <v>3.4478512458309609</v>
      </c>
      <c r="AC28" s="65">
        <v>3.2881415150976467</v>
      </c>
      <c r="AD28" s="65">
        <v>3.7109025670387727</v>
      </c>
      <c r="AE28" s="65">
        <v>3.7954547774269978</v>
      </c>
      <c r="AF28" s="65">
        <v>3.3539043453995996</v>
      </c>
      <c r="AG28" s="65">
        <v>0.26321964129859304</v>
      </c>
      <c r="AI28" s="66">
        <v>0.9208383883211716</v>
      </c>
      <c r="AK28" s="67">
        <v>0</v>
      </c>
      <c r="AL28" s="68">
        <v>0</v>
      </c>
      <c r="AM28" s="69">
        <v>0</v>
      </c>
      <c r="AN28" s="70">
        <v>0</v>
      </c>
      <c r="AO28" s="71">
        <v>0</v>
      </c>
      <c r="AP28" s="72">
        <v>0</v>
      </c>
      <c r="AR28" s="64">
        <f t="shared" si="0"/>
        <v>8.8392370572207088</v>
      </c>
      <c r="AS28" s="65">
        <f t="shared" si="1"/>
        <v>7.5714285714285712</v>
      </c>
      <c r="AT28" s="65">
        <f t="shared" si="6"/>
        <v>7.495798319327732</v>
      </c>
      <c r="AU28" s="65">
        <f t="shared" si="2"/>
        <v>7.1658415841584153</v>
      </c>
      <c r="AV28" s="65">
        <f t="shared" si="3"/>
        <v>7.173267326732673</v>
      </c>
      <c r="AW28" s="72">
        <f t="shared" si="4"/>
        <v>7.1113924050632908</v>
      </c>
      <c r="AY28" s="64">
        <v>106.68061989399544</v>
      </c>
      <c r="AZ28" s="72">
        <v>23.486725107840332</v>
      </c>
      <c r="BB28" s="66">
        <v>18.037804882821376</v>
      </c>
      <c r="BD28" s="73">
        <f>VLOOKUP($A28,GDP!$A$9:$D$45,3,0)</f>
        <v>1.9837090708719803E-2</v>
      </c>
    </row>
    <row r="29" spans="1:56" ht="15" x14ac:dyDescent="0.25">
      <c r="A29" s="37">
        <f t="shared" si="5"/>
        <v>2021</v>
      </c>
      <c r="B29" s="60">
        <f t="shared" si="7"/>
        <v>44228</v>
      </c>
      <c r="C29" s="64">
        <v>30.166349728510124</v>
      </c>
      <c r="D29" s="65">
        <v>25.985712659314544</v>
      </c>
      <c r="E29" s="65">
        <v>25.177769315604838</v>
      </c>
      <c r="F29" s="65">
        <v>20.048268552052509</v>
      </c>
      <c r="G29" s="65">
        <v>24.924112684440164</v>
      </c>
      <c r="H29" s="65">
        <v>19.85098006114665</v>
      </c>
      <c r="I29" s="65">
        <v>26.493025921643895</v>
      </c>
      <c r="J29" s="65">
        <v>24.463772872326491</v>
      </c>
      <c r="K29" s="65">
        <v>26.502420611687032</v>
      </c>
      <c r="L29" s="65">
        <v>24.501351632499034</v>
      </c>
      <c r="M29" s="65">
        <v>25.685082577934189</v>
      </c>
      <c r="N29" s="72">
        <v>23.684013598746194</v>
      </c>
      <c r="P29" s="64">
        <v>51.003772244186067</v>
      </c>
      <c r="Q29" s="65">
        <v>51.435927986170327</v>
      </c>
      <c r="R29" s="65">
        <v>50.130066070174408</v>
      </c>
      <c r="S29" s="65">
        <v>49.246965206119611</v>
      </c>
      <c r="T29" s="65">
        <v>37.663312382932759</v>
      </c>
      <c r="U29" s="65">
        <v>41.815765381998929</v>
      </c>
      <c r="V29" s="65">
        <v>38.724912357807142</v>
      </c>
      <c r="W29" s="65">
        <v>12.260070506292655</v>
      </c>
      <c r="X29" s="65">
        <v>9.6953201245164902</v>
      </c>
      <c r="Y29" s="72">
        <v>31.960735526749129</v>
      </c>
      <c r="AA29" s="64">
        <v>3.6639291168230921</v>
      </c>
      <c r="AB29" s="65">
        <v>3.3726937254858718</v>
      </c>
      <c r="AC29" s="65">
        <v>3.2223786847956939</v>
      </c>
      <c r="AD29" s="65">
        <v>3.6357450466936836</v>
      </c>
      <c r="AE29" s="65">
        <v>3.6733238068662284</v>
      </c>
      <c r="AF29" s="65">
        <v>3.3069308951839189</v>
      </c>
      <c r="AG29" s="65">
        <v>0.26321964129859304</v>
      </c>
      <c r="AI29" s="66">
        <v>0.9208383883211716</v>
      </c>
      <c r="AK29" s="67">
        <v>0</v>
      </c>
      <c r="AL29" s="68">
        <v>0</v>
      </c>
      <c r="AM29" s="69">
        <v>0</v>
      </c>
      <c r="AN29" s="70">
        <v>0</v>
      </c>
      <c r="AO29" s="71">
        <v>0</v>
      </c>
      <c r="AP29" s="72">
        <v>0</v>
      </c>
      <c r="AR29" s="64">
        <f t="shared" si="0"/>
        <v>8.9442896935933156</v>
      </c>
      <c r="AS29" s="65">
        <f t="shared" si="1"/>
        <v>7.6136363636363642</v>
      </c>
      <c r="AT29" s="65">
        <f t="shared" si="6"/>
        <v>7.5369318181818192</v>
      </c>
      <c r="AU29" s="65">
        <f t="shared" si="2"/>
        <v>7.2122762148337589</v>
      </c>
      <c r="AV29" s="65">
        <f t="shared" si="3"/>
        <v>7.2148337595907925</v>
      </c>
      <c r="AW29" s="72">
        <f t="shared" si="4"/>
        <v>7.0645994832041348</v>
      </c>
      <c r="AY29" s="64">
        <v>106.68061989399544</v>
      </c>
      <c r="AZ29" s="72">
        <v>23.486725107840332</v>
      </c>
      <c r="BB29" s="66">
        <v>18.037804882821376</v>
      </c>
      <c r="BD29" s="73">
        <f>VLOOKUP($A29,GDP!$A$9:$D$45,3,0)</f>
        <v>1.9837090708719803E-2</v>
      </c>
    </row>
    <row r="30" spans="1:56" ht="15" x14ac:dyDescent="0.25">
      <c r="A30" s="37">
        <f t="shared" si="5"/>
        <v>2021</v>
      </c>
      <c r="B30" s="60">
        <f t="shared" si="7"/>
        <v>44256</v>
      </c>
      <c r="C30" s="64">
        <v>29.038986923333788</v>
      </c>
      <c r="D30" s="65">
        <v>24.41679942211081</v>
      </c>
      <c r="E30" s="65">
        <v>24.181932171032408</v>
      </c>
      <c r="F30" s="65">
        <v>18.376013724374275</v>
      </c>
      <c r="G30" s="65">
        <v>24.031617130342227</v>
      </c>
      <c r="H30" s="65">
        <v>18.244488063770373</v>
      </c>
      <c r="I30" s="65">
        <v>24.726824193534302</v>
      </c>
      <c r="J30" s="65">
        <v>23.082753435985481</v>
      </c>
      <c r="K30" s="65">
        <v>24.886533924267617</v>
      </c>
      <c r="L30" s="65">
        <v>23.308225997020745</v>
      </c>
      <c r="M30" s="65">
        <v>23.937670229910868</v>
      </c>
      <c r="N30" s="72">
        <v>22.312388852448318</v>
      </c>
      <c r="P30" s="64">
        <v>51.078929764531154</v>
      </c>
      <c r="Q30" s="65">
        <v>51.511085506515421</v>
      </c>
      <c r="R30" s="65">
        <v>50.195828900476364</v>
      </c>
      <c r="S30" s="65">
        <v>49.312728036421568</v>
      </c>
      <c r="T30" s="65">
        <v>37.663312382932759</v>
      </c>
      <c r="U30" s="65">
        <v>41.815765381998929</v>
      </c>
      <c r="V30" s="65">
        <v>38.706122977720874</v>
      </c>
      <c r="W30" s="65">
        <v>12.278859886378926</v>
      </c>
      <c r="X30" s="65">
        <v>9.6765307444302184</v>
      </c>
      <c r="Y30" s="72">
        <v>31.660105445368771</v>
      </c>
      <c r="AA30" s="64">
        <v>3.4196671757015529</v>
      </c>
      <c r="AB30" s="65">
        <v>3.2129839947525576</v>
      </c>
      <c r="AC30" s="65">
        <v>3.1002477142349241</v>
      </c>
      <c r="AD30" s="65">
        <v>3.4760353159603694</v>
      </c>
      <c r="AE30" s="65">
        <v>3.4196671757015529</v>
      </c>
      <c r="AF30" s="65">
        <v>3.0344848839329712</v>
      </c>
      <c r="AG30" s="65">
        <v>0.26321964129859304</v>
      </c>
      <c r="AI30" s="66">
        <v>0.9208383883211716</v>
      </c>
      <c r="AK30" s="67">
        <v>0</v>
      </c>
      <c r="AL30" s="68">
        <v>0</v>
      </c>
      <c r="AM30" s="69">
        <v>0</v>
      </c>
      <c r="AN30" s="70">
        <v>0</v>
      </c>
      <c r="AO30" s="71">
        <v>0</v>
      </c>
      <c r="AP30" s="72">
        <v>0</v>
      </c>
      <c r="AR30" s="64">
        <f t="shared" si="0"/>
        <v>9.0380116959064321</v>
      </c>
      <c r="AS30" s="65">
        <f t="shared" si="1"/>
        <v>7.9690402476780182</v>
      </c>
      <c r="AT30" s="65">
        <f t="shared" si="6"/>
        <v>7.9195046439628474</v>
      </c>
      <c r="AU30" s="65">
        <f t="shared" si="2"/>
        <v>7.2307692307692299</v>
      </c>
      <c r="AV30" s="65">
        <f t="shared" si="3"/>
        <v>7.2774725274725265</v>
      </c>
      <c r="AW30" s="72">
        <f t="shared" si="4"/>
        <v>6.8864864864864863</v>
      </c>
      <c r="AY30" s="64">
        <v>106.68061989399544</v>
      </c>
      <c r="AZ30" s="72">
        <v>23.486725107840332</v>
      </c>
      <c r="BB30" s="66">
        <v>18.037804882821376</v>
      </c>
      <c r="BD30" s="73">
        <f>VLOOKUP($A30,GDP!$A$9:$D$45,3,0)</f>
        <v>1.9837090708719803E-2</v>
      </c>
    </row>
    <row r="31" spans="1:56" ht="15" x14ac:dyDescent="0.25">
      <c r="A31" s="37">
        <f t="shared" si="5"/>
        <v>2021</v>
      </c>
      <c r="B31" s="60">
        <f t="shared" si="7"/>
        <v>44287</v>
      </c>
      <c r="C31" s="64">
        <v>27.282179885267333</v>
      </c>
      <c r="D31" s="65">
        <v>22.180863191844409</v>
      </c>
      <c r="E31" s="65">
        <v>23.7121976688756</v>
      </c>
      <c r="F31" s="65">
        <v>17.737174801441018</v>
      </c>
      <c r="G31" s="65">
        <v>23.514909177969741</v>
      </c>
      <c r="H31" s="65">
        <v>17.633833210966522</v>
      </c>
      <c r="I31" s="65">
        <v>23.167305646373705</v>
      </c>
      <c r="J31" s="65">
        <v>21.776891519989558</v>
      </c>
      <c r="K31" s="65">
        <v>23.862512709565777</v>
      </c>
      <c r="L31" s="65">
        <v>22.199652571930681</v>
      </c>
      <c r="M31" s="65">
        <v>22.396941062836543</v>
      </c>
      <c r="N31" s="72">
        <v>21.01592162649553</v>
      </c>
      <c r="P31" s="64">
        <v>51.14469259483311</v>
      </c>
      <c r="Q31" s="65">
        <v>51.57684833681737</v>
      </c>
      <c r="R31" s="65">
        <v>50.261591730778314</v>
      </c>
      <c r="S31" s="65">
        <v>49.378490866723517</v>
      </c>
      <c r="T31" s="65">
        <v>37.663312382932759</v>
      </c>
      <c r="U31" s="65">
        <v>41.825160072042067</v>
      </c>
      <c r="V31" s="65">
        <v>38.687333597634598</v>
      </c>
      <c r="W31" s="65">
        <v>12.288254576422062</v>
      </c>
      <c r="X31" s="65">
        <v>9.6577413643439449</v>
      </c>
      <c r="Y31" s="72">
        <v>31.36887005403155</v>
      </c>
      <c r="AA31" s="64">
        <v>3.1660105445368769</v>
      </c>
      <c r="AB31" s="65">
        <v>2.8465910830702481</v>
      </c>
      <c r="AC31" s="65">
        <v>2.7808282527682953</v>
      </c>
      <c r="AD31" s="65">
        <v>3.0438795739761075</v>
      </c>
      <c r="AE31" s="65">
        <v>3.1941946146662854</v>
      </c>
      <c r="AF31" s="65">
        <v>2.8184070129408401</v>
      </c>
      <c r="AG31" s="65">
        <v>0.26321964129859304</v>
      </c>
      <c r="AI31" s="66">
        <v>0.9208383883211716</v>
      </c>
      <c r="AK31" s="67">
        <v>0</v>
      </c>
      <c r="AL31" s="68">
        <v>0</v>
      </c>
      <c r="AM31" s="69">
        <v>0</v>
      </c>
      <c r="AN31" s="70">
        <v>0</v>
      </c>
      <c r="AO31" s="71">
        <v>0</v>
      </c>
      <c r="AP31" s="72">
        <v>0</v>
      </c>
      <c r="AR31" s="64">
        <f t="shared" si="0"/>
        <v>9.5841584158415856</v>
      </c>
      <c r="AS31" s="65">
        <f t="shared" si="1"/>
        <v>8.4133333333333322</v>
      </c>
      <c r="AT31" s="65">
        <f t="shared" si="6"/>
        <v>8.3433333333333337</v>
      </c>
      <c r="AU31" s="65">
        <f t="shared" si="2"/>
        <v>7.2529411764705882</v>
      </c>
      <c r="AV31" s="65">
        <f t="shared" si="3"/>
        <v>7.4705882352941169</v>
      </c>
      <c r="AW31" s="72">
        <f t="shared" si="4"/>
        <v>7.3580246913580245</v>
      </c>
      <c r="AY31" s="64">
        <v>106.68061989399544</v>
      </c>
      <c r="AZ31" s="72">
        <v>23.486725107840332</v>
      </c>
      <c r="BB31" s="66">
        <v>18.037804882821376</v>
      </c>
      <c r="BD31" s="73">
        <f>VLOOKUP($A31,GDP!$A$9:$D$45,3,0)</f>
        <v>1.9837090708719803E-2</v>
      </c>
    </row>
    <row r="32" spans="1:56" ht="15" x14ac:dyDescent="0.25">
      <c r="A32" s="37">
        <f t="shared" si="5"/>
        <v>2021</v>
      </c>
      <c r="B32" s="60">
        <f t="shared" si="7"/>
        <v>44317</v>
      </c>
      <c r="C32" s="64">
        <v>27.498257756259463</v>
      </c>
      <c r="D32" s="65">
        <v>22.349967612620862</v>
      </c>
      <c r="E32" s="65">
        <v>24.116169340730455</v>
      </c>
      <c r="F32" s="65">
        <v>18.244488063770373</v>
      </c>
      <c r="G32" s="65">
        <v>23.890696779695187</v>
      </c>
      <c r="H32" s="65">
        <v>18.07538364299392</v>
      </c>
      <c r="I32" s="65">
        <v>23.646434838573651</v>
      </c>
      <c r="J32" s="65">
        <v>21.776891519989558</v>
      </c>
      <c r="K32" s="65">
        <v>24.35103659180886</v>
      </c>
      <c r="L32" s="65">
        <v>22.237231332103228</v>
      </c>
      <c r="M32" s="65">
        <v>22.866675564993347</v>
      </c>
      <c r="N32" s="72">
        <v>21.01592162649553</v>
      </c>
      <c r="P32" s="64">
        <v>51.210455425135059</v>
      </c>
      <c r="Q32" s="65">
        <v>51.652005857162457</v>
      </c>
      <c r="R32" s="65">
        <v>50.3367492511234</v>
      </c>
      <c r="S32" s="65">
        <v>49.453648387068604</v>
      </c>
      <c r="T32" s="65">
        <v>37.663312382932759</v>
      </c>
      <c r="U32" s="65">
        <v>41.825160072042067</v>
      </c>
      <c r="V32" s="65">
        <v>38.677938907591461</v>
      </c>
      <c r="W32" s="65">
        <v>12.307043956508334</v>
      </c>
      <c r="X32" s="65">
        <v>9.6483466743008091</v>
      </c>
      <c r="Y32" s="72">
        <v>31.077634662694329</v>
      </c>
      <c r="AA32" s="64">
        <v>3.0908530241917878</v>
      </c>
      <c r="AB32" s="65">
        <v>2.7526441826388872</v>
      </c>
      <c r="AC32" s="65">
        <v>2.6774866622937981</v>
      </c>
      <c r="AD32" s="65">
        <v>2.9499326735447462</v>
      </c>
      <c r="AE32" s="65">
        <v>3.1284317843643326</v>
      </c>
      <c r="AF32" s="65">
        <v>2.7432494925957509</v>
      </c>
      <c r="AG32" s="65">
        <v>0.26321964129859304</v>
      </c>
      <c r="AI32" s="66">
        <v>0.9208383883211716</v>
      </c>
      <c r="AK32" s="67">
        <v>0</v>
      </c>
      <c r="AL32" s="68">
        <v>0</v>
      </c>
      <c r="AM32" s="69">
        <v>0</v>
      </c>
      <c r="AN32" s="70">
        <v>0</v>
      </c>
      <c r="AO32" s="71">
        <v>0</v>
      </c>
      <c r="AP32" s="72">
        <v>0</v>
      </c>
      <c r="AR32" s="64">
        <f t="shared" si="0"/>
        <v>9.9897610921501698</v>
      </c>
      <c r="AS32" s="65">
        <f t="shared" si="1"/>
        <v>8.7910958904109595</v>
      </c>
      <c r="AT32" s="65">
        <f t="shared" si="6"/>
        <v>8.7089041095890405</v>
      </c>
      <c r="AU32" s="65">
        <f t="shared" si="2"/>
        <v>7.5585585585585591</v>
      </c>
      <c r="AV32" s="65">
        <f t="shared" si="3"/>
        <v>7.7837837837837842</v>
      </c>
      <c r="AW32" s="72">
        <f t="shared" si="4"/>
        <v>7.7515923566878966</v>
      </c>
      <c r="AY32" s="64">
        <v>106.68061989399544</v>
      </c>
      <c r="AZ32" s="72">
        <v>23.486725107840332</v>
      </c>
      <c r="BB32" s="66">
        <v>18.037804882821376</v>
      </c>
      <c r="BD32" s="73">
        <f>VLOOKUP($A32,GDP!$A$9:$D$45,3,0)</f>
        <v>1.9837090708719803E-2</v>
      </c>
    </row>
    <row r="33" spans="1:56" ht="15" x14ac:dyDescent="0.25">
      <c r="A33" s="37">
        <f t="shared" si="5"/>
        <v>2021</v>
      </c>
      <c r="B33" s="60">
        <f t="shared" si="7"/>
        <v>44348</v>
      </c>
      <c r="C33" s="64">
        <v>28.926250642816154</v>
      </c>
      <c r="D33" s="65">
        <v>22.941833085338441</v>
      </c>
      <c r="E33" s="65">
        <v>25.638109127718508</v>
      </c>
      <c r="F33" s="65">
        <v>18.99606326722126</v>
      </c>
      <c r="G33" s="65">
        <v>25.431425946769515</v>
      </c>
      <c r="H33" s="65">
        <v>18.836353536487948</v>
      </c>
      <c r="I33" s="65">
        <v>25.572346297416555</v>
      </c>
      <c r="J33" s="65">
        <v>22.932438395295303</v>
      </c>
      <c r="K33" s="65">
        <v>25.797818858451823</v>
      </c>
      <c r="L33" s="65">
        <v>23.082753435985481</v>
      </c>
      <c r="M33" s="65">
        <v>24.773797643749983</v>
      </c>
      <c r="N33" s="72">
        <v>22.162073811758138</v>
      </c>
      <c r="P33" s="64">
        <v>51.285612945480153</v>
      </c>
      <c r="Q33" s="65">
        <v>51.717768687464414</v>
      </c>
      <c r="R33" s="65">
        <v>50.402512081425357</v>
      </c>
      <c r="S33" s="65">
        <v>49.519411217370561</v>
      </c>
      <c r="T33" s="65">
        <v>37.663312382932759</v>
      </c>
      <c r="U33" s="65">
        <v>41.825160072042067</v>
      </c>
      <c r="V33" s="65">
        <v>38.659149527505186</v>
      </c>
      <c r="W33" s="65">
        <v>12.325833336594606</v>
      </c>
      <c r="X33" s="65">
        <v>9.6295572942145373</v>
      </c>
      <c r="Y33" s="72">
        <v>30.786399271357112</v>
      </c>
      <c r="AA33" s="64">
        <v>3.1096424042780604</v>
      </c>
      <c r="AB33" s="65">
        <v>2.7056707324232065</v>
      </c>
      <c r="AC33" s="65">
        <v>2.6399079021212537</v>
      </c>
      <c r="AD33" s="65">
        <v>2.8935645332859292</v>
      </c>
      <c r="AE33" s="65">
        <v>3.1472211644506047</v>
      </c>
      <c r="AF33" s="65">
        <v>2.6680919722506617</v>
      </c>
      <c r="AG33" s="65">
        <v>0.26321964129859304</v>
      </c>
      <c r="AI33" s="66">
        <v>0.9208383883211716</v>
      </c>
      <c r="AK33" s="67">
        <v>0</v>
      </c>
      <c r="AL33" s="68">
        <v>0</v>
      </c>
      <c r="AM33" s="69">
        <v>0</v>
      </c>
      <c r="AN33" s="70">
        <v>0</v>
      </c>
      <c r="AO33" s="71">
        <v>0</v>
      </c>
      <c r="AP33" s="72">
        <v>0</v>
      </c>
      <c r="AR33" s="64">
        <f t="shared" si="0"/>
        <v>10.690972222222221</v>
      </c>
      <c r="AS33" s="65">
        <f t="shared" si="1"/>
        <v>9.6091549295774659</v>
      </c>
      <c r="AT33" s="65">
        <f t="shared" si="6"/>
        <v>9.5316901408450718</v>
      </c>
      <c r="AU33" s="65">
        <f t="shared" si="2"/>
        <v>8.1253731343283579</v>
      </c>
      <c r="AV33" s="65">
        <f t="shared" si="3"/>
        <v>8.1970149253731339</v>
      </c>
      <c r="AW33" s="72">
        <f t="shared" si="4"/>
        <v>8.5616883116883109</v>
      </c>
      <c r="AY33" s="64">
        <v>106.68061989399544</v>
      </c>
      <c r="AZ33" s="72">
        <v>23.486725107840332</v>
      </c>
      <c r="BB33" s="66">
        <v>18.037804882821376</v>
      </c>
      <c r="BD33" s="73">
        <f>VLOOKUP($A33,GDP!$A$9:$D$45,3,0)</f>
        <v>1.9837090708719803E-2</v>
      </c>
    </row>
    <row r="34" spans="1:56" ht="15" x14ac:dyDescent="0.25">
      <c r="A34" s="37">
        <f t="shared" si="5"/>
        <v>2021</v>
      </c>
      <c r="B34" s="60">
        <f t="shared" si="7"/>
        <v>44378</v>
      </c>
      <c r="C34" s="64">
        <v>31.378264744074684</v>
      </c>
      <c r="D34" s="65">
        <v>24.717429503491164</v>
      </c>
      <c r="E34" s="65">
        <v>28.249832959710353</v>
      </c>
      <c r="F34" s="65">
        <v>21.523234888824881</v>
      </c>
      <c r="G34" s="65">
        <v>28.35317455018485</v>
      </c>
      <c r="H34" s="65">
        <v>21.495050818695471</v>
      </c>
      <c r="I34" s="65">
        <v>27.620388726820231</v>
      </c>
      <c r="J34" s="65">
        <v>24.266484381420632</v>
      </c>
      <c r="K34" s="65">
        <v>27.620388726820231</v>
      </c>
      <c r="L34" s="65">
        <v>24.304063141593179</v>
      </c>
      <c r="M34" s="65">
        <v>26.803050693067391</v>
      </c>
      <c r="N34" s="72">
        <v>23.486725107840332</v>
      </c>
      <c r="P34" s="64">
        <v>51.36077046582524</v>
      </c>
      <c r="Q34" s="65">
        <v>51.792926207809508</v>
      </c>
      <c r="R34" s="65">
        <v>50.477669601770444</v>
      </c>
      <c r="S34" s="65">
        <v>49.594568737715647</v>
      </c>
      <c r="T34" s="65">
        <v>37.832416803709215</v>
      </c>
      <c r="U34" s="65">
        <v>42.013053872904784</v>
      </c>
      <c r="V34" s="65">
        <v>38.734307047850272</v>
      </c>
      <c r="W34" s="65">
        <v>12.344622716680879</v>
      </c>
      <c r="X34" s="65">
        <v>9.6389519842576732</v>
      </c>
      <c r="Y34" s="72">
        <v>30.861556791702199</v>
      </c>
      <c r="AA34" s="64">
        <v>3.2035893047094217</v>
      </c>
      <c r="AB34" s="65">
        <v>2.8090123228977042</v>
      </c>
      <c r="AC34" s="65">
        <v>2.7150654224663429</v>
      </c>
      <c r="AD34" s="65">
        <v>2.9969061237604264</v>
      </c>
      <c r="AE34" s="65">
        <v>3.2505627549251019</v>
      </c>
      <c r="AF34" s="65">
        <v>2.7714335627251594</v>
      </c>
      <c r="AG34" s="65">
        <v>0.26321964129859304</v>
      </c>
      <c r="AI34" s="66">
        <v>0.9208383883211716</v>
      </c>
      <c r="AK34" s="67">
        <v>0</v>
      </c>
      <c r="AL34" s="68">
        <v>0</v>
      </c>
      <c r="AM34" s="69">
        <v>0</v>
      </c>
      <c r="AN34" s="70">
        <v>0</v>
      </c>
      <c r="AO34" s="71">
        <v>0</v>
      </c>
      <c r="AP34" s="72">
        <v>0</v>
      </c>
      <c r="AR34" s="64">
        <f t="shared" si="0"/>
        <v>11.170568561872908</v>
      </c>
      <c r="AS34" s="65">
        <f t="shared" si="1"/>
        <v>10.193220338983052</v>
      </c>
      <c r="AT34" s="65">
        <f t="shared" si="6"/>
        <v>10.23050847457627</v>
      </c>
      <c r="AU34" s="65">
        <f t="shared" si="2"/>
        <v>8.497109826589595</v>
      </c>
      <c r="AV34" s="65">
        <f t="shared" si="3"/>
        <v>8.497109826589595</v>
      </c>
      <c r="AW34" s="72">
        <f t="shared" si="4"/>
        <v>8.9435736677116005</v>
      </c>
      <c r="AY34" s="64">
        <v>106.68061989399544</v>
      </c>
      <c r="AZ34" s="72">
        <v>23.486725107840332</v>
      </c>
      <c r="BB34" s="66">
        <v>18.037804882821376</v>
      </c>
      <c r="BD34" s="73">
        <f>VLOOKUP($A34,GDP!$A$9:$D$45,3,0)</f>
        <v>1.9837090708719803E-2</v>
      </c>
    </row>
    <row r="35" spans="1:56" ht="15" x14ac:dyDescent="0.25">
      <c r="A35" s="37">
        <f t="shared" si="5"/>
        <v>2021</v>
      </c>
      <c r="B35" s="60">
        <f t="shared" si="7"/>
        <v>44409</v>
      </c>
      <c r="C35" s="64">
        <v>30.560926710321844</v>
      </c>
      <c r="D35" s="65">
        <v>24.069195890514774</v>
      </c>
      <c r="E35" s="65">
        <v>27.874045357984908</v>
      </c>
      <c r="F35" s="65">
        <v>20.959553486236711</v>
      </c>
      <c r="G35" s="65">
        <v>27.817677217726089</v>
      </c>
      <c r="H35" s="65">
        <v>20.809238445546534</v>
      </c>
      <c r="I35" s="65">
        <v>27.695546247165321</v>
      </c>
      <c r="J35" s="65">
        <v>24.144353410859861</v>
      </c>
      <c r="K35" s="65">
        <v>27.751914387424137</v>
      </c>
      <c r="L35" s="65">
        <v>24.285273761506907</v>
      </c>
      <c r="M35" s="65">
        <v>26.868813523369344</v>
      </c>
      <c r="N35" s="72">
        <v>23.364594137279564</v>
      </c>
      <c r="P35" s="64">
        <v>51.435927986170327</v>
      </c>
      <c r="Q35" s="65">
        <v>51.877478418197725</v>
      </c>
      <c r="R35" s="65">
        <v>50.552827122115538</v>
      </c>
      <c r="S35" s="65">
        <v>49.669726258060734</v>
      </c>
      <c r="T35" s="65">
        <v>38.001521224485664</v>
      </c>
      <c r="U35" s="65">
        <v>42.191552983724371</v>
      </c>
      <c r="V35" s="65">
        <v>38.809464568195366</v>
      </c>
      <c r="W35" s="65">
        <v>12.372806786810287</v>
      </c>
      <c r="X35" s="65">
        <v>9.6483466743008091</v>
      </c>
      <c r="Y35" s="72">
        <v>30.936714312047286</v>
      </c>
      <c r="AA35" s="64">
        <v>3.1941946146662854</v>
      </c>
      <c r="AB35" s="65">
        <v>2.7808282527682953</v>
      </c>
      <c r="AC35" s="65">
        <v>2.6868813523369339</v>
      </c>
      <c r="AD35" s="65">
        <v>2.9781167436741542</v>
      </c>
      <c r="AE35" s="65">
        <v>3.2411680648819661</v>
      </c>
      <c r="AF35" s="65">
        <v>2.7526441826388872</v>
      </c>
      <c r="AG35" s="65">
        <v>0.26321964129859304</v>
      </c>
      <c r="AI35" s="66">
        <v>0.9208383883211716</v>
      </c>
      <c r="AK35" s="67">
        <v>0</v>
      </c>
      <c r="AL35" s="68">
        <v>0</v>
      </c>
      <c r="AM35" s="69">
        <v>0</v>
      </c>
      <c r="AN35" s="70">
        <v>0</v>
      </c>
      <c r="AO35" s="71">
        <v>0</v>
      </c>
      <c r="AP35" s="72">
        <v>0</v>
      </c>
      <c r="AR35" s="64">
        <f t="shared" si="0"/>
        <v>10.989864864864867</v>
      </c>
      <c r="AS35" s="65">
        <f t="shared" si="1"/>
        <v>10.126279863481228</v>
      </c>
      <c r="AT35" s="65">
        <f t="shared" si="6"/>
        <v>10.10580204778157</v>
      </c>
      <c r="AU35" s="65">
        <f t="shared" si="2"/>
        <v>8.5449275362318833</v>
      </c>
      <c r="AV35" s="65">
        <f t="shared" si="3"/>
        <v>8.5623188405797102</v>
      </c>
      <c r="AW35" s="72">
        <f t="shared" si="4"/>
        <v>9.0220820189274455</v>
      </c>
      <c r="AY35" s="64">
        <v>106.68061989399544</v>
      </c>
      <c r="AZ35" s="72">
        <v>23.486725107840332</v>
      </c>
      <c r="BB35" s="66">
        <v>18.037804882821376</v>
      </c>
      <c r="BD35" s="73">
        <f>VLOOKUP($A35,GDP!$A$9:$D$45,3,0)</f>
        <v>1.9837090708719803E-2</v>
      </c>
    </row>
    <row r="36" spans="1:56" ht="15" x14ac:dyDescent="0.25">
      <c r="A36" s="37">
        <f t="shared" si="5"/>
        <v>2021</v>
      </c>
      <c r="B36" s="60">
        <f t="shared" si="7"/>
        <v>44440</v>
      </c>
      <c r="C36" s="64">
        <v>28.700778081780889</v>
      </c>
      <c r="D36" s="65">
        <v>23.045174675812937</v>
      </c>
      <c r="E36" s="65">
        <v>25.854186998710638</v>
      </c>
      <c r="F36" s="65">
        <v>18.432381864633093</v>
      </c>
      <c r="G36" s="65">
        <v>25.619319747632236</v>
      </c>
      <c r="H36" s="65">
        <v>18.272672133899778</v>
      </c>
      <c r="I36" s="65">
        <v>24.726824193534302</v>
      </c>
      <c r="J36" s="65">
        <v>21.79568090007583</v>
      </c>
      <c r="K36" s="65">
        <v>25.158979935518566</v>
      </c>
      <c r="L36" s="65">
        <v>22.284204782318909</v>
      </c>
      <c r="M36" s="65">
        <v>23.937670229910868</v>
      </c>
      <c r="N36" s="72">
        <v>21.034711006581805</v>
      </c>
      <c r="P36" s="64">
        <v>51.520480196558559</v>
      </c>
      <c r="Q36" s="65">
        <v>51.952635938542812</v>
      </c>
      <c r="R36" s="65">
        <v>50.627984642460625</v>
      </c>
      <c r="S36" s="65">
        <v>49.744883778405828</v>
      </c>
      <c r="T36" s="65">
        <v>38.170625645262113</v>
      </c>
      <c r="U36" s="65">
        <v>42.379446784587095</v>
      </c>
      <c r="V36" s="65">
        <v>38.884622088540453</v>
      </c>
      <c r="W36" s="65">
        <v>12.39159616689656</v>
      </c>
      <c r="X36" s="65">
        <v>9.6577413643439449</v>
      </c>
      <c r="Y36" s="72">
        <v>31.011871832392373</v>
      </c>
      <c r="AA36" s="64">
        <v>3.1284317843643326</v>
      </c>
      <c r="AB36" s="65">
        <v>2.6868813523369339</v>
      </c>
      <c r="AC36" s="65">
        <v>2.5741450718193009</v>
      </c>
      <c r="AD36" s="65">
        <v>2.8841698432427929</v>
      </c>
      <c r="AE36" s="65">
        <v>3.1660105445368769</v>
      </c>
      <c r="AF36" s="65">
        <v>2.6868813523369339</v>
      </c>
      <c r="AG36" s="65">
        <v>0.26321964129859304</v>
      </c>
      <c r="AI36" s="66">
        <v>0.9208383883211716</v>
      </c>
      <c r="AK36" s="67">
        <v>0</v>
      </c>
      <c r="AL36" s="68">
        <v>0</v>
      </c>
      <c r="AM36" s="69">
        <v>0</v>
      </c>
      <c r="AN36" s="70">
        <v>0</v>
      </c>
      <c r="AO36" s="71">
        <v>0</v>
      </c>
      <c r="AP36" s="72">
        <v>0</v>
      </c>
      <c r="AR36" s="64">
        <f t="shared" si="0"/>
        <v>10.681818181818183</v>
      </c>
      <c r="AS36" s="65">
        <f t="shared" si="1"/>
        <v>9.6223776223776234</v>
      </c>
      <c r="AT36" s="65">
        <f t="shared" si="6"/>
        <v>9.534965034965035</v>
      </c>
      <c r="AU36" s="65">
        <f t="shared" si="2"/>
        <v>7.810089020771513</v>
      </c>
      <c r="AV36" s="65">
        <f t="shared" si="3"/>
        <v>7.9465875370919887</v>
      </c>
      <c r="AW36" s="72">
        <f t="shared" si="4"/>
        <v>8.2996742671009773</v>
      </c>
      <c r="AY36" s="64">
        <v>106.68061989399544</v>
      </c>
      <c r="AZ36" s="72">
        <v>23.486725107840332</v>
      </c>
      <c r="BB36" s="66">
        <v>18.037804882821376</v>
      </c>
      <c r="BD36" s="73">
        <f>VLOOKUP($A36,GDP!$A$9:$D$45,3,0)</f>
        <v>1.9837090708719803E-2</v>
      </c>
    </row>
    <row r="37" spans="1:56" ht="15" x14ac:dyDescent="0.25">
      <c r="A37" s="37">
        <f t="shared" si="5"/>
        <v>2021</v>
      </c>
      <c r="B37" s="60">
        <f t="shared" si="7"/>
        <v>44470</v>
      </c>
      <c r="C37" s="64">
        <v>27.977386948459408</v>
      </c>
      <c r="D37" s="65">
        <v>23.25185785676193</v>
      </c>
      <c r="E37" s="65">
        <v>24.041011820385364</v>
      </c>
      <c r="F37" s="65">
        <v>18.065988952950786</v>
      </c>
      <c r="G37" s="65">
        <v>23.8155392593501</v>
      </c>
      <c r="H37" s="65">
        <v>17.906279222217471</v>
      </c>
      <c r="I37" s="65">
        <v>23.909486159781459</v>
      </c>
      <c r="J37" s="65">
        <v>20.903185345977896</v>
      </c>
      <c r="K37" s="65">
        <v>24.407404732067675</v>
      </c>
      <c r="L37" s="65">
        <v>21.297762327789616</v>
      </c>
      <c r="M37" s="65">
        <v>23.129726886201162</v>
      </c>
      <c r="N37" s="72">
        <v>20.161004832570143</v>
      </c>
      <c r="P37" s="64">
        <v>51.595637716903646</v>
      </c>
      <c r="Q37" s="65">
        <v>52.027793458887906</v>
      </c>
      <c r="R37" s="65">
        <v>50.703142162805712</v>
      </c>
      <c r="S37" s="65">
        <v>49.820041298750915</v>
      </c>
      <c r="T37" s="65">
        <v>38.339730066038562</v>
      </c>
      <c r="U37" s="65">
        <v>42.557945895406682</v>
      </c>
      <c r="V37" s="65">
        <v>38.959779608885547</v>
      </c>
      <c r="W37" s="65">
        <v>12.41978023702597</v>
      </c>
      <c r="X37" s="65">
        <v>9.6671360543870808</v>
      </c>
      <c r="Y37" s="72">
        <v>31.087029352737467</v>
      </c>
      <c r="AA37" s="64">
        <v>3.1941946146662854</v>
      </c>
      <c r="AB37" s="65">
        <v>2.7526441826388872</v>
      </c>
      <c r="AC37" s="65">
        <v>2.6493025921643896</v>
      </c>
      <c r="AD37" s="65">
        <v>2.9499326735447462</v>
      </c>
      <c r="AE37" s="65">
        <v>3.2223786847956939</v>
      </c>
      <c r="AF37" s="65">
        <v>2.733854802552615</v>
      </c>
      <c r="AG37" s="65">
        <v>0.26321964129859304</v>
      </c>
      <c r="AI37" s="66">
        <v>0.9208383883211716</v>
      </c>
      <c r="AK37" s="67">
        <v>0</v>
      </c>
      <c r="AL37" s="68">
        <v>0</v>
      </c>
      <c r="AM37" s="69">
        <v>0</v>
      </c>
      <c r="AN37" s="70">
        <v>0</v>
      </c>
      <c r="AO37" s="71">
        <v>0</v>
      </c>
      <c r="AP37" s="72">
        <v>0</v>
      </c>
      <c r="AR37" s="64">
        <f t="shared" si="0"/>
        <v>10.16382252559727</v>
      </c>
      <c r="AS37" s="65">
        <f t="shared" si="1"/>
        <v>8.7938144329896897</v>
      </c>
      <c r="AT37" s="65">
        <f t="shared" si="6"/>
        <v>8.7113402061855663</v>
      </c>
      <c r="AU37" s="65">
        <f t="shared" si="2"/>
        <v>7.4198250728862964</v>
      </c>
      <c r="AV37" s="65">
        <f t="shared" si="3"/>
        <v>7.574344023323615</v>
      </c>
      <c r="AW37" s="72">
        <f t="shared" si="4"/>
        <v>7.8407643312101909</v>
      </c>
      <c r="AY37" s="64">
        <v>106.68061989399544</v>
      </c>
      <c r="AZ37" s="72">
        <v>23.486725107840332</v>
      </c>
      <c r="BB37" s="66">
        <v>18.037804882821376</v>
      </c>
      <c r="BD37" s="73">
        <f>VLOOKUP($A37,GDP!$A$9:$D$45,3,0)</f>
        <v>1.9837090708719803E-2</v>
      </c>
    </row>
    <row r="38" spans="1:56" ht="15" x14ac:dyDescent="0.25">
      <c r="A38" s="37">
        <f t="shared" si="5"/>
        <v>2021</v>
      </c>
      <c r="B38" s="60">
        <f t="shared" si="7"/>
        <v>44501</v>
      </c>
      <c r="C38" s="64">
        <v>29.273854174412193</v>
      </c>
      <c r="D38" s="65">
        <v>25.224742765820519</v>
      </c>
      <c r="E38" s="65">
        <v>24.576509152844125</v>
      </c>
      <c r="F38" s="65">
        <v>19.475192459421205</v>
      </c>
      <c r="G38" s="65">
        <v>24.332247211722585</v>
      </c>
      <c r="H38" s="65">
        <v>19.277903968515346</v>
      </c>
      <c r="I38" s="65">
        <v>24.783192333793121</v>
      </c>
      <c r="J38" s="65">
        <v>22.2560207121895</v>
      </c>
      <c r="K38" s="65">
        <v>25.252926835949925</v>
      </c>
      <c r="L38" s="65">
        <v>22.782123354605123</v>
      </c>
      <c r="M38" s="65">
        <v>23.994038370169683</v>
      </c>
      <c r="N38" s="72">
        <v>21.485656128652337</v>
      </c>
      <c r="P38" s="64">
        <v>51.670795237248733</v>
      </c>
      <c r="Q38" s="65">
        <v>52.112345669276131</v>
      </c>
      <c r="R38" s="65">
        <v>50.778299683150799</v>
      </c>
      <c r="S38" s="65">
        <v>49.895198819096002</v>
      </c>
      <c r="T38" s="65">
        <v>38.518229176858149</v>
      </c>
      <c r="U38" s="65">
        <v>42.745839696269407</v>
      </c>
      <c r="V38" s="65">
        <v>39.034937129230634</v>
      </c>
      <c r="W38" s="65">
        <v>12.438569617112242</v>
      </c>
      <c r="X38" s="65">
        <v>9.6765307444302184</v>
      </c>
      <c r="Y38" s="72">
        <v>31.162186873082558</v>
      </c>
      <c r="AA38" s="64">
        <v>3.4290618657446887</v>
      </c>
      <c r="AB38" s="65">
        <v>3.0814583341486514</v>
      </c>
      <c r="AC38" s="65">
        <v>2.9123539133722014</v>
      </c>
      <c r="AD38" s="65">
        <v>3.3445096553564637</v>
      </c>
      <c r="AE38" s="65">
        <v>3.4478512458309609</v>
      </c>
      <c r="AF38" s="65">
        <v>3.0344848839329712</v>
      </c>
      <c r="AG38" s="65">
        <v>0.26321964129859304</v>
      </c>
      <c r="AI38" s="66">
        <v>0.9208383883211716</v>
      </c>
      <c r="AK38" s="67">
        <v>0</v>
      </c>
      <c r="AL38" s="68">
        <v>0</v>
      </c>
      <c r="AM38" s="69">
        <v>0</v>
      </c>
      <c r="AN38" s="70">
        <v>0</v>
      </c>
      <c r="AO38" s="71">
        <v>0</v>
      </c>
      <c r="AP38" s="72">
        <v>0</v>
      </c>
      <c r="AR38" s="64">
        <f t="shared" si="0"/>
        <v>9.5000000000000018</v>
      </c>
      <c r="AS38" s="65">
        <f t="shared" si="1"/>
        <v>8.0990712074303399</v>
      </c>
      <c r="AT38" s="65">
        <f t="shared" si="6"/>
        <v>8.0185758513931891</v>
      </c>
      <c r="AU38" s="65">
        <f t="shared" si="2"/>
        <v>7.1880108991825615</v>
      </c>
      <c r="AV38" s="65">
        <f t="shared" si="3"/>
        <v>7.3242506811989099</v>
      </c>
      <c r="AW38" s="72">
        <f t="shared" si="4"/>
        <v>7.1741573033707855</v>
      </c>
      <c r="AY38" s="64">
        <v>106.68061989399544</v>
      </c>
      <c r="AZ38" s="72">
        <v>23.486725107840332</v>
      </c>
      <c r="BB38" s="66">
        <v>18.037804882821376</v>
      </c>
      <c r="BD38" s="73">
        <f>VLOOKUP($A38,GDP!$A$9:$D$45,3,0)</f>
        <v>1.9837090708719803E-2</v>
      </c>
    </row>
    <row r="39" spans="1:56" ht="15" x14ac:dyDescent="0.25">
      <c r="A39" s="37">
        <f t="shared" si="5"/>
        <v>2021</v>
      </c>
      <c r="B39" s="60">
        <f t="shared" si="7"/>
        <v>44531</v>
      </c>
      <c r="C39" s="64">
        <v>29.640247086094501</v>
      </c>
      <c r="D39" s="65">
        <v>25.328084356295015</v>
      </c>
      <c r="E39" s="65">
        <v>25.102611795259747</v>
      </c>
      <c r="F39" s="65">
        <v>20.959553486236711</v>
      </c>
      <c r="G39" s="65">
        <v>24.858349854138211</v>
      </c>
      <c r="H39" s="65">
        <v>20.762264995330856</v>
      </c>
      <c r="I39" s="65">
        <v>25.826002928581229</v>
      </c>
      <c r="J39" s="65">
        <v>24.501351632499034</v>
      </c>
      <c r="K39" s="65">
        <v>25.87297637879691</v>
      </c>
      <c r="L39" s="65">
        <v>24.548325082714715</v>
      </c>
      <c r="M39" s="65">
        <v>25.02745427491466</v>
      </c>
      <c r="N39" s="72">
        <v>23.721592358918738</v>
      </c>
      <c r="P39" s="64">
        <v>51.755347447636964</v>
      </c>
      <c r="Q39" s="65">
        <v>52.187503189621218</v>
      </c>
      <c r="R39" s="65">
        <v>50.853457203495893</v>
      </c>
      <c r="S39" s="65">
        <v>49.970356339441089</v>
      </c>
      <c r="T39" s="65">
        <v>38.687333597634598</v>
      </c>
      <c r="U39" s="65">
        <v>42.924338807088994</v>
      </c>
      <c r="V39" s="65">
        <v>39.110094649575728</v>
      </c>
      <c r="W39" s="65">
        <v>12.457358997198513</v>
      </c>
      <c r="X39" s="65">
        <v>9.6859254344733543</v>
      </c>
      <c r="Y39" s="72">
        <v>31.246739083470779</v>
      </c>
      <c r="AA39" s="64">
        <v>3.5793769064348671</v>
      </c>
      <c r="AB39" s="65">
        <v>3.2129839947525576</v>
      </c>
      <c r="AC39" s="65">
        <v>3.0626689540623793</v>
      </c>
      <c r="AD39" s="65">
        <v>3.4760353159603694</v>
      </c>
      <c r="AE39" s="65">
        <v>3.5887715964780029</v>
      </c>
      <c r="AF39" s="65">
        <v>3.1847999246231495</v>
      </c>
      <c r="AG39" s="65">
        <v>0.26321964129859304</v>
      </c>
      <c r="AI39" s="66">
        <v>0.9208383883211716</v>
      </c>
      <c r="AK39" s="67">
        <v>0</v>
      </c>
      <c r="AL39" s="68">
        <v>0</v>
      </c>
      <c r="AM39" s="69">
        <v>0</v>
      </c>
      <c r="AN39" s="70">
        <v>0</v>
      </c>
      <c r="AO39" s="71">
        <v>0</v>
      </c>
      <c r="AP39" s="72">
        <v>0</v>
      </c>
      <c r="AR39" s="64">
        <f t="shared" si="0"/>
        <v>9.2251461988304087</v>
      </c>
      <c r="AS39" s="65">
        <f t="shared" si="1"/>
        <v>7.882005899705014</v>
      </c>
      <c r="AT39" s="65">
        <f t="shared" si="6"/>
        <v>7.8053097345132745</v>
      </c>
      <c r="AU39" s="65">
        <f t="shared" si="2"/>
        <v>7.1963350785340312</v>
      </c>
      <c r="AV39" s="65">
        <f t="shared" si="3"/>
        <v>7.2094240837696333</v>
      </c>
      <c r="AW39" s="72">
        <f t="shared" si="4"/>
        <v>7.2</v>
      </c>
      <c r="AY39" s="64">
        <v>106.68061989399544</v>
      </c>
      <c r="AZ39" s="72">
        <v>23.486725107840332</v>
      </c>
      <c r="BB39" s="66">
        <v>18.037804882821376</v>
      </c>
      <c r="BD39" s="73">
        <f>VLOOKUP($A39,GDP!$A$9:$D$45,3,0)</f>
        <v>1.9837090708719803E-2</v>
      </c>
    </row>
    <row r="40" spans="1:56" ht="15" x14ac:dyDescent="0.25">
      <c r="A40" s="37">
        <f t="shared" si="5"/>
        <v>2022</v>
      </c>
      <c r="B40" s="60">
        <f t="shared" si="7"/>
        <v>44562</v>
      </c>
      <c r="C40" s="64">
        <v>31.257113434174144</v>
      </c>
      <c r="D40" s="65">
        <v>27.02073388799851</v>
      </c>
      <c r="E40" s="65">
        <v>26.127410375000608</v>
      </c>
      <c r="F40" s="65">
        <v>21.016126357332176</v>
      </c>
      <c r="G40" s="65">
        <v>25.878753314681603</v>
      </c>
      <c r="H40" s="65">
        <v>20.813516900775952</v>
      </c>
      <c r="I40" s="65">
        <v>27.82196219347086</v>
      </c>
      <c r="J40" s="65">
        <v>26.385276956072165</v>
      </c>
      <c r="K40" s="65">
        <v>27.849590755728524</v>
      </c>
      <c r="L40" s="65">
        <v>26.40369599757728</v>
      </c>
      <c r="M40" s="65">
        <v>27.002314846493398</v>
      </c>
      <c r="N40" s="72">
        <v>25.584048650599819</v>
      </c>
      <c r="P40" s="64">
        <v>50.808925991849961</v>
      </c>
      <c r="Q40" s="65">
        <v>51.241773467220078</v>
      </c>
      <c r="R40" s="65">
        <v>49.924811999604614</v>
      </c>
      <c r="S40" s="65">
        <v>49.059117048864373</v>
      </c>
      <c r="T40" s="65">
        <v>38.099787353323052</v>
      </c>
      <c r="U40" s="65">
        <v>42.262490733478245</v>
      </c>
      <c r="V40" s="65">
        <v>38.412911058909948</v>
      </c>
      <c r="W40" s="65">
        <v>12.239453080146564</v>
      </c>
      <c r="X40" s="65">
        <v>9.5042254166375137</v>
      </c>
      <c r="Y40" s="72">
        <v>30.704542189020806</v>
      </c>
      <c r="AA40" s="64">
        <v>3.8495796745682949</v>
      </c>
      <c r="AB40" s="65">
        <v>3.5088274067237331</v>
      </c>
      <c r="AC40" s="65">
        <v>3.3338465124251742</v>
      </c>
      <c r="AD40" s="65">
        <v>3.7759035085478487</v>
      </c>
      <c r="AE40" s="65">
        <v>3.8772082368259624</v>
      </c>
      <c r="AF40" s="65">
        <v>3.47198932371351</v>
      </c>
      <c r="AG40" s="65">
        <v>0.26314059722878386</v>
      </c>
      <c r="AI40" s="66">
        <v>0.92074244197694777</v>
      </c>
      <c r="AK40" s="67">
        <v>0</v>
      </c>
      <c r="AL40" s="68">
        <v>0</v>
      </c>
      <c r="AM40" s="69">
        <v>0</v>
      </c>
      <c r="AN40" s="70">
        <v>0</v>
      </c>
      <c r="AO40" s="71">
        <v>0</v>
      </c>
      <c r="AP40" s="72">
        <v>0</v>
      </c>
      <c r="AR40" s="64">
        <f t="shared" si="0"/>
        <v>8.9081364829396321</v>
      </c>
      <c r="AS40" s="65">
        <f t="shared" si="1"/>
        <v>7.5251989389920437</v>
      </c>
      <c r="AT40" s="65">
        <f t="shared" si="6"/>
        <v>7.4535809018567649</v>
      </c>
      <c r="AU40" s="65">
        <f t="shared" si="2"/>
        <v>7.1757719714964372</v>
      </c>
      <c r="AV40" s="65">
        <f t="shared" si="3"/>
        <v>7.1828978622327782</v>
      </c>
      <c r="AW40" s="72">
        <f t="shared" si="4"/>
        <v>7.1512195121951221</v>
      </c>
      <c r="AY40" s="64">
        <v>80.509630418842193</v>
      </c>
      <c r="AZ40" s="72">
        <v>23.023801881389325</v>
      </c>
      <c r="BB40" s="66">
        <v>17.313899014804772</v>
      </c>
      <c r="BD40" s="73">
        <f>VLOOKUP($A40,GDP!$A$9:$D$45,3,0)</f>
        <v>2.0106289518813186E-2</v>
      </c>
    </row>
    <row r="41" spans="1:56" ht="15" x14ac:dyDescent="0.25">
      <c r="A41" s="37">
        <f t="shared" si="5"/>
        <v>2022</v>
      </c>
      <c r="B41" s="60">
        <f t="shared" si="7"/>
        <v>44593</v>
      </c>
      <c r="C41" s="64">
        <v>30.363789921176238</v>
      </c>
      <c r="D41" s="65">
        <v>26.477372163597725</v>
      </c>
      <c r="E41" s="65">
        <v>25.280134465765478</v>
      </c>
      <c r="F41" s="65">
        <v>20.242526614117494</v>
      </c>
      <c r="G41" s="65">
        <v>25.031477405446473</v>
      </c>
      <c r="H41" s="65">
        <v>20.03991715756127</v>
      </c>
      <c r="I41" s="65">
        <v>26.97468628423573</v>
      </c>
      <c r="J41" s="65">
        <v>24.930172677168361</v>
      </c>
      <c r="K41" s="65">
        <v>27.011524367245954</v>
      </c>
      <c r="L41" s="65">
        <v>24.967010760178582</v>
      </c>
      <c r="M41" s="65">
        <v>26.164248458010828</v>
      </c>
      <c r="N41" s="72">
        <v>24.138153892448567</v>
      </c>
      <c r="P41" s="64">
        <v>50.882602157870409</v>
      </c>
      <c r="Q41" s="65">
        <v>51.315449633240526</v>
      </c>
      <c r="R41" s="65">
        <v>49.998488165625055</v>
      </c>
      <c r="S41" s="65">
        <v>49.132793214884821</v>
      </c>
      <c r="T41" s="65">
        <v>38.265558726869052</v>
      </c>
      <c r="U41" s="65">
        <v>42.446681148529365</v>
      </c>
      <c r="V41" s="65">
        <v>38.486587224930396</v>
      </c>
      <c r="W41" s="65">
        <v>12.257872121651676</v>
      </c>
      <c r="X41" s="65">
        <v>9.5134349373900697</v>
      </c>
      <c r="Y41" s="72">
        <v>30.77821835504125</v>
      </c>
      <c r="AA41" s="64">
        <v>3.7482749462901821</v>
      </c>
      <c r="AB41" s="65">
        <v>3.4259417199507318</v>
      </c>
      <c r="AC41" s="65">
        <v>3.2417513048996169</v>
      </c>
      <c r="AD41" s="65">
        <v>3.6930178217748475</v>
      </c>
      <c r="AE41" s="65">
        <v>3.7574844670427376</v>
      </c>
      <c r="AF41" s="65">
        <v>3.3983131576930643</v>
      </c>
      <c r="AG41" s="65">
        <v>0.26314059722878386</v>
      </c>
      <c r="AI41" s="66">
        <v>0.92074244197694777</v>
      </c>
      <c r="AK41" s="67">
        <v>0</v>
      </c>
      <c r="AL41" s="68">
        <v>0</v>
      </c>
      <c r="AM41" s="69">
        <v>0</v>
      </c>
      <c r="AN41" s="70">
        <v>0</v>
      </c>
      <c r="AO41" s="71">
        <v>0</v>
      </c>
      <c r="AP41" s="72">
        <v>0</v>
      </c>
      <c r="AR41" s="64">
        <f t="shared" si="0"/>
        <v>8.8629032258064502</v>
      </c>
      <c r="AS41" s="65">
        <f t="shared" si="1"/>
        <v>7.4390243902439019</v>
      </c>
      <c r="AT41" s="65">
        <f t="shared" si="6"/>
        <v>7.3658536585365857</v>
      </c>
      <c r="AU41" s="65">
        <f t="shared" si="2"/>
        <v>7.1789215686274508</v>
      </c>
      <c r="AV41" s="65">
        <f t="shared" si="3"/>
        <v>7.1887254901960782</v>
      </c>
      <c r="AW41" s="72">
        <f t="shared" si="4"/>
        <v>7.0847880299251873</v>
      </c>
      <c r="AY41" s="64">
        <v>80.509630418842193</v>
      </c>
      <c r="AZ41" s="72">
        <v>23.023801881389325</v>
      </c>
      <c r="BB41" s="66">
        <v>17.313899014804772</v>
      </c>
      <c r="BD41" s="73">
        <f>VLOOKUP($A41,GDP!$A$9:$D$45,3,0)</f>
        <v>2.0106289518813186E-2</v>
      </c>
    </row>
    <row r="42" spans="1:56" ht="15" x14ac:dyDescent="0.25">
      <c r="A42" s="37">
        <f t="shared" si="5"/>
        <v>2022</v>
      </c>
      <c r="B42" s="60">
        <f t="shared" si="7"/>
        <v>44621</v>
      </c>
      <c r="C42" s="64">
        <v>29.396790242157891</v>
      </c>
      <c r="D42" s="65">
        <v>24.515744243303352</v>
      </c>
      <c r="E42" s="65">
        <v>23.917125394387227</v>
      </c>
      <c r="F42" s="65">
        <v>18.188803486297566</v>
      </c>
      <c r="G42" s="65">
        <v>23.732934979336115</v>
      </c>
      <c r="H42" s="65">
        <v>18.078289237266898</v>
      </c>
      <c r="I42" s="65">
        <v>24.893334594158137</v>
      </c>
      <c r="J42" s="65">
        <v>22.848820987090765</v>
      </c>
      <c r="K42" s="65">
        <v>25.29855350727059</v>
      </c>
      <c r="L42" s="65">
        <v>23.106687568162325</v>
      </c>
      <c r="M42" s="65">
        <v>24.101315809438347</v>
      </c>
      <c r="N42" s="72">
        <v>22.075221243876083</v>
      </c>
      <c r="P42" s="64">
        <v>50.965487844643413</v>
      </c>
      <c r="Q42" s="65">
        <v>51.39833532001353</v>
      </c>
      <c r="R42" s="65">
        <v>50.072164331645503</v>
      </c>
      <c r="S42" s="65">
        <v>49.206469380905261</v>
      </c>
      <c r="T42" s="65">
        <v>38.440539621167616</v>
      </c>
      <c r="U42" s="65">
        <v>42.63087156358047</v>
      </c>
      <c r="V42" s="65">
        <v>38.560263390950837</v>
      </c>
      <c r="W42" s="65">
        <v>12.285500683909344</v>
      </c>
      <c r="X42" s="65">
        <v>9.5226444581426239</v>
      </c>
      <c r="Y42" s="72">
        <v>30.851894521061695</v>
      </c>
      <c r="AA42" s="64">
        <v>3.5088274067237331</v>
      </c>
      <c r="AB42" s="65">
        <v>3.2233322633945054</v>
      </c>
      <c r="AC42" s="65">
        <v>3.0759799313536136</v>
      </c>
      <c r="AD42" s="65">
        <v>3.4904083652186215</v>
      </c>
      <c r="AE42" s="65">
        <v>3.5088274067237331</v>
      </c>
      <c r="AF42" s="65">
        <v>3.1128180143638366</v>
      </c>
      <c r="AG42" s="65">
        <v>0.26314059722878386</v>
      </c>
      <c r="AI42" s="66">
        <v>0.92074244197694777</v>
      </c>
      <c r="AK42" s="67">
        <v>0</v>
      </c>
      <c r="AL42" s="68">
        <v>0</v>
      </c>
      <c r="AM42" s="69">
        <v>0</v>
      </c>
      <c r="AN42" s="70">
        <v>0</v>
      </c>
      <c r="AO42" s="71">
        <v>0</v>
      </c>
      <c r="AP42" s="72">
        <v>0</v>
      </c>
      <c r="AR42" s="64">
        <f t="shared" si="0"/>
        <v>9.120000000000001</v>
      </c>
      <c r="AS42" s="65">
        <f t="shared" si="1"/>
        <v>7.6834319526627208</v>
      </c>
      <c r="AT42" s="65">
        <f t="shared" si="6"/>
        <v>7.6242603550295858</v>
      </c>
      <c r="AU42" s="65">
        <f t="shared" si="2"/>
        <v>7.0944881889763778</v>
      </c>
      <c r="AV42" s="65">
        <f t="shared" si="3"/>
        <v>7.2099737532808401</v>
      </c>
      <c r="AW42" s="72">
        <f t="shared" si="4"/>
        <v>6.9050131926121381</v>
      </c>
      <c r="AY42" s="64">
        <v>80.509630418842193</v>
      </c>
      <c r="AZ42" s="72">
        <v>23.023801881389325</v>
      </c>
      <c r="BB42" s="66">
        <v>17.313899014804772</v>
      </c>
      <c r="BD42" s="73">
        <f>VLOOKUP($A42,GDP!$A$9:$D$45,3,0)</f>
        <v>2.0106289518813186E-2</v>
      </c>
    </row>
    <row r="43" spans="1:56" ht="15" x14ac:dyDescent="0.25">
      <c r="A43" s="37">
        <f t="shared" si="5"/>
        <v>2022</v>
      </c>
      <c r="B43" s="60">
        <f t="shared" si="7"/>
        <v>44652</v>
      </c>
      <c r="C43" s="64">
        <v>27.941685963254084</v>
      </c>
      <c r="D43" s="65">
        <v>23.318506545471109</v>
      </c>
      <c r="E43" s="65">
        <v>23.935544435892339</v>
      </c>
      <c r="F43" s="65">
        <v>17.617813199639109</v>
      </c>
      <c r="G43" s="65">
        <v>23.705306417078447</v>
      </c>
      <c r="H43" s="65">
        <v>17.461251346845664</v>
      </c>
      <c r="I43" s="65">
        <v>23.797401624604007</v>
      </c>
      <c r="J43" s="65">
        <v>21.881821308072414</v>
      </c>
      <c r="K43" s="65">
        <v>24.340763349004792</v>
      </c>
      <c r="L43" s="65">
        <v>22.194945013659311</v>
      </c>
      <c r="M43" s="65">
        <v>23.014592360636769</v>
      </c>
      <c r="N43" s="72">
        <v>21.117431085610288</v>
      </c>
      <c r="P43" s="64">
        <v>51.039164010663853</v>
      </c>
      <c r="Q43" s="65">
        <v>51.472011486033971</v>
      </c>
      <c r="R43" s="65">
        <v>50.145840497665951</v>
      </c>
      <c r="S43" s="65">
        <v>49.280145546925709</v>
      </c>
      <c r="T43" s="65">
        <v>38.615520515466173</v>
      </c>
      <c r="U43" s="65">
        <v>42.81506197863159</v>
      </c>
      <c r="V43" s="65">
        <v>38.633939556971292</v>
      </c>
      <c r="W43" s="65">
        <v>12.303919725414454</v>
      </c>
      <c r="X43" s="65">
        <v>9.5318539788951799</v>
      </c>
      <c r="Y43" s="72">
        <v>30.925570687082139</v>
      </c>
      <c r="AA43" s="64">
        <v>3.2601703464047285</v>
      </c>
      <c r="AB43" s="65">
        <v>2.9194180785601662</v>
      </c>
      <c r="AC43" s="65">
        <v>2.7996943087769419</v>
      </c>
      <c r="AD43" s="65">
        <v>3.1128180143638366</v>
      </c>
      <c r="AE43" s="65">
        <v>3.2877989086623955</v>
      </c>
      <c r="AF43" s="65">
        <v>2.8917895163024991</v>
      </c>
      <c r="AG43" s="65">
        <v>0.26314059722878386</v>
      </c>
      <c r="AI43" s="66">
        <v>0.92074244197694777</v>
      </c>
      <c r="AK43" s="67">
        <v>0</v>
      </c>
      <c r="AL43" s="68">
        <v>0</v>
      </c>
      <c r="AM43" s="69">
        <v>0</v>
      </c>
      <c r="AN43" s="70">
        <v>0</v>
      </c>
      <c r="AO43" s="71">
        <v>0</v>
      </c>
      <c r="AP43" s="72">
        <v>0</v>
      </c>
      <c r="AR43" s="64">
        <f t="shared" si="0"/>
        <v>9.5709779179810734</v>
      </c>
      <c r="AS43" s="65">
        <f t="shared" si="1"/>
        <v>8.277070063694266</v>
      </c>
      <c r="AT43" s="65">
        <f t="shared" si="6"/>
        <v>8.1974522292993619</v>
      </c>
      <c r="AU43" s="65">
        <f t="shared" si="2"/>
        <v>7.2380952380952381</v>
      </c>
      <c r="AV43" s="65">
        <f t="shared" si="3"/>
        <v>7.4033613445378146</v>
      </c>
      <c r="AW43" s="72">
        <f t="shared" si="4"/>
        <v>7.3934911242603549</v>
      </c>
      <c r="AY43" s="64">
        <v>80.509630418842193</v>
      </c>
      <c r="AZ43" s="72">
        <v>23.023801881389325</v>
      </c>
      <c r="BB43" s="66">
        <v>17.313899014804772</v>
      </c>
      <c r="BD43" s="73">
        <f>VLOOKUP($A43,GDP!$A$9:$D$45,3,0)</f>
        <v>2.0106289518813186E-2</v>
      </c>
    </row>
    <row r="44" spans="1:56" ht="15" x14ac:dyDescent="0.25">
      <c r="A44" s="37">
        <f t="shared" si="5"/>
        <v>2022</v>
      </c>
      <c r="B44" s="60">
        <f t="shared" si="7"/>
        <v>44682</v>
      </c>
      <c r="C44" s="64">
        <v>28.107457336800088</v>
      </c>
      <c r="D44" s="65">
        <v>22.922497153111212</v>
      </c>
      <c r="E44" s="65">
        <v>24.478906160293128</v>
      </c>
      <c r="F44" s="65">
        <v>18.299317735328234</v>
      </c>
      <c r="G44" s="65">
        <v>24.23945862072668</v>
      </c>
      <c r="H44" s="65">
        <v>18.124336841029677</v>
      </c>
      <c r="I44" s="65">
        <v>24.230249099974124</v>
      </c>
      <c r="J44" s="65">
        <v>22.084430764628639</v>
      </c>
      <c r="K44" s="65">
        <v>24.948591718673473</v>
      </c>
      <c r="L44" s="65">
        <v>22.60016392677176</v>
      </c>
      <c r="M44" s="65">
        <v>23.43823031525433</v>
      </c>
      <c r="N44" s="72">
        <v>21.329250062919069</v>
      </c>
      <c r="P44" s="64">
        <v>51.112840176684301</v>
      </c>
      <c r="Q44" s="65">
        <v>51.554897172806974</v>
      </c>
      <c r="R44" s="65">
        <v>50.228726184438948</v>
      </c>
      <c r="S44" s="65">
        <v>49.363031233698713</v>
      </c>
      <c r="T44" s="65">
        <v>38.79050140976473</v>
      </c>
      <c r="U44" s="65">
        <v>42.999252393682703</v>
      </c>
      <c r="V44" s="65">
        <v>38.707615722991733</v>
      </c>
      <c r="W44" s="65">
        <v>12.331548287672122</v>
      </c>
      <c r="X44" s="65">
        <v>9.5410634996477359</v>
      </c>
      <c r="Y44" s="72">
        <v>30.999246853102584</v>
      </c>
      <c r="AA44" s="64">
        <v>3.1864941803842823</v>
      </c>
      <c r="AB44" s="65">
        <v>2.827322871034609</v>
      </c>
      <c r="AC44" s="65">
        <v>2.7075991012513847</v>
      </c>
      <c r="AD44" s="65">
        <v>3.020722806838279</v>
      </c>
      <c r="AE44" s="65">
        <v>3.2233322633945054</v>
      </c>
      <c r="AF44" s="65">
        <v>2.827322871034609</v>
      </c>
      <c r="AG44" s="65">
        <v>0.26314059722878386</v>
      </c>
      <c r="AI44" s="66">
        <v>0.92074244197694777</v>
      </c>
      <c r="AK44" s="67">
        <v>0</v>
      </c>
      <c r="AL44" s="68">
        <v>0</v>
      </c>
      <c r="AM44" s="69">
        <v>0</v>
      </c>
      <c r="AN44" s="70">
        <v>0</v>
      </c>
      <c r="AO44" s="71">
        <v>0</v>
      </c>
      <c r="AP44" s="72">
        <v>0</v>
      </c>
      <c r="AR44" s="64">
        <f t="shared" si="0"/>
        <v>9.9413680781758966</v>
      </c>
      <c r="AS44" s="65">
        <f t="shared" si="1"/>
        <v>8.657980456026058</v>
      </c>
      <c r="AT44" s="65">
        <f t="shared" si="6"/>
        <v>8.5732899022801305</v>
      </c>
      <c r="AU44" s="65">
        <f t="shared" si="2"/>
        <v>7.5171428571428569</v>
      </c>
      <c r="AV44" s="65">
        <f t="shared" si="3"/>
        <v>7.74</v>
      </c>
      <c r="AW44" s="72">
        <f t="shared" si="4"/>
        <v>7.7591463414634152</v>
      </c>
      <c r="AY44" s="64">
        <v>80.509630418842193</v>
      </c>
      <c r="AZ44" s="72">
        <v>23.023801881389325</v>
      </c>
      <c r="BB44" s="66">
        <v>17.313899014804772</v>
      </c>
      <c r="BD44" s="73">
        <f>VLOOKUP($A44,GDP!$A$9:$D$45,3,0)</f>
        <v>2.0106289518813186E-2</v>
      </c>
    </row>
    <row r="45" spans="1:56" ht="15" x14ac:dyDescent="0.25">
      <c r="A45" s="37">
        <f t="shared" si="5"/>
        <v>2022</v>
      </c>
      <c r="B45" s="60">
        <f t="shared" si="7"/>
        <v>44713</v>
      </c>
      <c r="C45" s="64">
        <v>29.341533117642555</v>
      </c>
      <c r="D45" s="65">
        <v>23.585582647295222</v>
      </c>
      <c r="E45" s="65">
        <v>26.283972227794052</v>
      </c>
      <c r="F45" s="65">
        <v>19.293945976604252</v>
      </c>
      <c r="G45" s="65">
        <v>26.05373420898016</v>
      </c>
      <c r="H45" s="65">
        <v>19.10975556155314</v>
      </c>
      <c r="I45" s="65">
        <v>26.293181748546608</v>
      </c>
      <c r="J45" s="65">
        <v>23.696096896325894</v>
      </c>
      <c r="K45" s="65">
        <v>26.514210246607945</v>
      </c>
      <c r="L45" s="65">
        <v>23.898706352882119</v>
      </c>
      <c r="M45" s="65">
        <v>25.491953443074259</v>
      </c>
      <c r="N45" s="72">
        <v>22.922497153111212</v>
      </c>
      <c r="P45" s="64">
        <v>51.195725863457305</v>
      </c>
      <c r="Q45" s="65">
        <v>51.628573338827422</v>
      </c>
      <c r="R45" s="65">
        <v>50.302402350459396</v>
      </c>
      <c r="S45" s="65">
        <v>49.436707399719154</v>
      </c>
      <c r="T45" s="65">
        <v>38.965482304063293</v>
      </c>
      <c r="U45" s="65">
        <v>43.183442808733815</v>
      </c>
      <c r="V45" s="65">
        <v>38.781291889012181</v>
      </c>
      <c r="W45" s="65">
        <v>12.349967329177234</v>
      </c>
      <c r="X45" s="65">
        <v>9.5502730204002901</v>
      </c>
      <c r="Y45" s="72">
        <v>31.082132539875587</v>
      </c>
      <c r="AA45" s="64">
        <v>3.2049132218893939</v>
      </c>
      <c r="AB45" s="65">
        <v>2.7904847880243859</v>
      </c>
      <c r="AC45" s="65">
        <v>2.7075991012513847</v>
      </c>
      <c r="AD45" s="65">
        <v>2.9838847238280568</v>
      </c>
      <c r="AE45" s="65">
        <v>3.2325417841470609</v>
      </c>
      <c r="AF45" s="65">
        <v>2.8457419125397205</v>
      </c>
      <c r="AG45" s="65">
        <v>0.26314059722878386</v>
      </c>
      <c r="AI45" s="66">
        <v>0.92074244197694777</v>
      </c>
      <c r="AK45" s="67">
        <v>0</v>
      </c>
      <c r="AL45" s="68">
        <v>0</v>
      </c>
      <c r="AM45" s="69">
        <v>0</v>
      </c>
      <c r="AN45" s="70">
        <v>0</v>
      </c>
      <c r="AO45" s="71">
        <v>0</v>
      </c>
      <c r="AP45" s="72">
        <v>0</v>
      </c>
      <c r="AR45" s="64">
        <f t="shared" si="0"/>
        <v>10.514851485148515</v>
      </c>
      <c r="AS45" s="65">
        <f t="shared" si="1"/>
        <v>9.2362459546925564</v>
      </c>
      <c r="AT45" s="65">
        <f t="shared" si="6"/>
        <v>9.1553398058252426</v>
      </c>
      <c r="AU45" s="65">
        <f t="shared" si="2"/>
        <v>8.133903133903134</v>
      </c>
      <c r="AV45" s="65">
        <f t="shared" si="3"/>
        <v>8.2022792022792022</v>
      </c>
      <c r="AW45" s="72">
        <f t="shared" si="4"/>
        <v>8.5432098765432087</v>
      </c>
      <c r="AY45" s="64">
        <v>80.509630418842193</v>
      </c>
      <c r="AZ45" s="72">
        <v>23.023801881389325</v>
      </c>
      <c r="BB45" s="66">
        <v>17.313899014804772</v>
      </c>
      <c r="BD45" s="73">
        <f>VLOOKUP($A45,GDP!$A$9:$D$45,3,0)</f>
        <v>2.0106289518813186E-2</v>
      </c>
    </row>
    <row r="46" spans="1:56" ht="15" x14ac:dyDescent="0.25">
      <c r="A46" s="37">
        <f t="shared" si="5"/>
        <v>2022</v>
      </c>
      <c r="B46" s="60">
        <f t="shared" si="7"/>
        <v>44743</v>
      </c>
      <c r="C46" s="64">
        <v>32.187275030182278</v>
      </c>
      <c r="D46" s="65">
        <v>25.556420088342151</v>
      </c>
      <c r="E46" s="65">
        <v>29.037618932808218</v>
      </c>
      <c r="F46" s="65">
        <v>22.406763990968088</v>
      </c>
      <c r="G46" s="65">
        <v>29.138923661086331</v>
      </c>
      <c r="H46" s="65">
        <v>22.360716387205311</v>
      </c>
      <c r="I46" s="65">
        <v>28.319276314108869</v>
      </c>
      <c r="J46" s="65">
        <v>24.99463932243625</v>
      </c>
      <c r="K46" s="65">
        <v>28.328485834861425</v>
      </c>
      <c r="L46" s="65">
        <v>25.022267884693917</v>
      </c>
      <c r="M46" s="65">
        <v>27.499628967131407</v>
      </c>
      <c r="N46" s="72">
        <v>24.211830058469012</v>
      </c>
      <c r="P46" s="64">
        <v>51.30624011248797</v>
      </c>
      <c r="Q46" s="65">
        <v>51.739087587858087</v>
      </c>
      <c r="R46" s="65">
        <v>50.403707078737504</v>
      </c>
      <c r="S46" s="65">
        <v>49.53801212799727</v>
      </c>
      <c r="T46" s="65">
        <v>39.020739428578622</v>
      </c>
      <c r="U46" s="65">
        <v>43.247909454001707</v>
      </c>
      <c r="V46" s="65">
        <v>38.836549013527517</v>
      </c>
      <c r="W46" s="65">
        <v>12.368386370682344</v>
      </c>
      <c r="X46" s="65">
        <v>9.5686920619054039</v>
      </c>
      <c r="Y46" s="72">
        <v>30.815056438051471</v>
      </c>
      <c r="AA46" s="64">
        <v>3.2970084294149511</v>
      </c>
      <c r="AB46" s="65">
        <v>2.8733704747973876</v>
      </c>
      <c r="AC46" s="65">
        <v>2.7444371842616073</v>
      </c>
      <c r="AD46" s="65">
        <v>3.066770410601058</v>
      </c>
      <c r="AE46" s="65">
        <v>3.3430560331777297</v>
      </c>
      <c r="AF46" s="65">
        <v>2.9286275993127222</v>
      </c>
      <c r="AG46" s="65">
        <v>0.26314059722878386</v>
      </c>
      <c r="AI46" s="66">
        <v>0.92074244197694777</v>
      </c>
      <c r="AK46" s="67">
        <v>0</v>
      </c>
      <c r="AL46" s="68">
        <v>0</v>
      </c>
      <c r="AM46" s="69">
        <v>0</v>
      </c>
      <c r="AN46" s="70">
        <v>0</v>
      </c>
      <c r="AO46" s="71">
        <v>0</v>
      </c>
      <c r="AP46" s="72">
        <v>0</v>
      </c>
      <c r="AR46" s="64">
        <f t="shared" si="0"/>
        <v>11.201923076923078</v>
      </c>
      <c r="AS46" s="65">
        <f t="shared" si="1"/>
        <v>9.915094339622641</v>
      </c>
      <c r="AT46" s="65">
        <f t="shared" si="6"/>
        <v>9.949685534591195</v>
      </c>
      <c r="AU46" s="65">
        <f t="shared" si="2"/>
        <v>8.4710743801652892</v>
      </c>
      <c r="AV46" s="65">
        <f t="shared" si="3"/>
        <v>8.4738292011019283</v>
      </c>
      <c r="AW46" s="72">
        <f t="shared" si="4"/>
        <v>8.9669669669669663</v>
      </c>
      <c r="AY46" s="64">
        <v>80.509630418842193</v>
      </c>
      <c r="AZ46" s="72">
        <v>23.023801881389325</v>
      </c>
      <c r="BB46" s="66">
        <v>17.313899014804772</v>
      </c>
      <c r="BD46" s="73">
        <f>VLOOKUP($A46,GDP!$A$9:$D$45,3,0)</f>
        <v>2.0106289518813186E-2</v>
      </c>
    </row>
    <row r="47" spans="1:56" ht="15" x14ac:dyDescent="0.25">
      <c r="A47" s="37">
        <f t="shared" si="5"/>
        <v>2022</v>
      </c>
      <c r="B47" s="60">
        <f t="shared" si="7"/>
        <v>44774</v>
      </c>
      <c r="C47" s="64">
        <v>30.907151645577031</v>
      </c>
      <c r="D47" s="65">
        <v>24.248668141479236</v>
      </c>
      <c r="E47" s="65">
        <v>28.512676249912541</v>
      </c>
      <c r="F47" s="65">
        <v>21.025335878084729</v>
      </c>
      <c r="G47" s="65">
        <v>28.457419125397202</v>
      </c>
      <c r="H47" s="65">
        <v>20.859564504538728</v>
      </c>
      <c r="I47" s="65">
        <v>28.273228710346089</v>
      </c>
      <c r="J47" s="65">
        <v>24.635468013086577</v>
      </c>
      <c r="K47" s="65">
        <v>28.337695355613981</v>
      </c>
      <c r="L47" s="65">
        <v>24.709144179107021</v>
      </c>
      <c r="M47" s="65">
        <v>27.453581363368627</v>
      </c>
      <c r="N47" s="72">
        <v>23.843449228366786</v>
      </c>
      <c r="P47" s="64">
        <v>51.416754361518635</v>
      </c>
      <c r="Q47" s="65">
        <v>51.849601836888759</v>
      </c>
      <c r="R47" s="65">
        <v>50.514221327768176</v>
      </c>
      <c r="S47" s="65">
        <v>49.648526377027935</v>
      </c>
      <c r="T47" s="65">
        <v>39.075996553093958</v>
      </c>
      <c r="U47" s="65">
        <v>43.321585620022155</v>
      </c>
      <c r="V47" s="65">
        <v>38.891806138042845</v>
      </c>
      <c r="W47" s="65">
        <v>12.386805412187456</v>
      </c>
      <c r="X47" s="65">
        <v>9.5871111034105141</v>
      </c>
      <c r="Y47" s="72">
        <v>30.547980336227358</v>
      </c>
      <c r="AA47" s="64">
        <v>3.2877989086623955</v>
      </c>
      <c r="AB47" s="65">
        <v>2.8549514332922761</v>
      </c>
      <c r="AC47" s="65">
        <v>2.7075991012513847</v>
      </c>
      <c r="AD47" s="65">
        <v>3.0391418483433905</v>
      </c>
      <c r="AE47" s="65">
        <v>3.3338465124251742</v>
      </c>
      <c r="AF47" s="65">
        <v>2.9102085578076107</v>
      </c>
      <c r="AG47" s="65">
        <v>0.26314059722878386</v>
      </c>
      <c r="AI47" s="66">
        <v>0.92074244197694777</v>
      </c>
      <c r="AK47" s="67">
        <v>0</v>
      </c>
      <c r="AL47" s="68">
        <v>0</v>
      </c>
      <c r="AM47" s="69">
        <v>0</v>
      </c>
      <c r="AN47" s="70">
        <v>0</v>
      </c>
      <c r="AO47" s="71">
        <v>0</v>
      </c>
      <c r="AP47" s="72">
        <v>0</v>
      </c>
      <c r="AR47" s="64">
        <f t="shared" si="0"/>
        <v>10.825806451612904</v>
      </c>
      <c r="AS47" s="65">
        <f t="shared" si="1"/>
        <v>9.7974683544303804</v>
      </c>
      <c r="AT47" s="65">
        <f t="shared" si="6"/>
        <v>9.7784810126582258</v>
      </c>
      <c r="AU47" s="65">
        <f t="shared" si="2"/>
        <v>8.4806629834254146</v>
      </c>
      <c r="AV47" s="65">
        <f t="shared" si="3"/>
        <v>8.5</v>
      </c>
      <c r="AW47" s="72">
        <f t="shared" si="4"/>
        <v>9.0333333333333332</v>
      </c>
      <c r="AY47" s="64">
        <v>80.509630418842193</v>
      </c>
      <c r="AZ47" s="72">
        <v>23.023801881389325</v>
      </c>
      <c r="BB47" s="66">
        <v>17.313899014804772</v>
      </c>
      <c r="BD47" s="73">
        <f>VLOOKUP($A47,GDP!$A$9:$D$45,3,0)</f>
        <v>2.0106289518813186E-2</v>
      </c>
    </row>
    <row r="48" spans="1:56" ht="15" x14ac:dyDescent="0.25">
      <c r="A48" s="37">
        <f t="shared" si="5"/>
        <v>2022</v>
      </c>
      <c r="B48" s="60">
        <f t="shared" si="7"/>
        <v>44805</v>
      </c>
      <c r="C48" s="64">
        <v>28.844218997004546</v>
      </c>
      <c r="D48" s="65">
        <v>23.125106609667437</v>
      </c>
      <c r="E48" s="65">
        <v>26.302391269299164</v>
      </c>
      <c r="F48" s="65">
        <v>18.925565146502024</v>
      </c>
      <c r="G48" s="65">
        <v>26.072153250485268</v>
      </c>
      <c r="H48" s="65">
        <v>18.759793772956023</v>
      </c>
      <c r="I48" s="65">
        <v>25.289343986518034</v>
      </c>
      <c r="J48" s="65">
        <v>22.609373447524316</v>
      </c>
      <c r="K48" s="65">
        <v>25.630096254362595</v>
      </c>
      <c r="L48" s="65">
        <v>22.959335236121433</v>
      </c>
      <c r="M48" s="65">
        <v>24.497325201798244</v>
      </c>
      <c r="N48" s="72">
        <v>21.84498322506219</v>
      </c>
      <c r="P48" s="64">
        <v>51.527268610549314</v>
      </c>
      <c r="Q48" s="65">
        <v>51.960116085919431</v>
      </c>
      <c r="R48" s="65">
        <v>50.615526056046292</v>
      </c>
      <c r="S48" s="65">
        <v>49.749831105306058</v>
      </c>
      <c r="T48" s="65">
        <v>39.131253677609294</v>
      </c>
      <c r="U48" s="65">
        <v>43.38605226529004</v>
      </c>
      <c r="V48" s="65">
        <v>38.956272783310737</v>
      </c>
      <c r="W48" s="65">
        <v>12.405224453692568</v>
      </c>
      <c r="X48" s="65">
        <v>9.6055301449156261</v>
      </c>
      <c r="Y48" s="72">
        <v>30.290113755155797</v>
      </c>
      <c r="AA48" s="64">
        <v>3.2233322633945054</v>
      </c>
      <c r="AB48" s="65">
        <v>2.7628562257667189</v>
      </c>
      <c r="AC48" s="65">
        <v>2.578665810715604</v>
      </c>
      <c r="AD48" s="65">
        <v>2.9562561615703893</v>
      </c>
      <c r="AE48" s="65">
        <v>3.2509608256521725</v>
      </c>
      <c r="AF48" s="65">
        <v>2.836532391787165</v>
      </c>
      <c r="AG48" s="65">
        <v>0.26314059722878386</v>
      </c>
      <c r="AI48" s="66">
        <v>0.92074244197694777</v>
      </c>
      <c r="AK48" s="67">
        <v>0</v>
      </c>
      <c r="AL48" s="68">
        <v>0</v>
      </c>
      <c r="AM48" s="69">
        <v>0</v>
      </c>
      <c r="AN48" s="70">
        <v>0</v>
      </c>
      <c r="AO48" s="71">
        <v>0</v>
      </c>
      <c r="AP48" s="72">
        <v>0</v>
      </c>
      <c r="AR48" s="64">
        <f t="shared" si="0"/>
        <v>10.440000000000001</v>
      </c>
      <c r="AS48" s="65">
        <f t="shared" si="1"/>
        <v>9.2727272727272716</v>
      </c>
      <c r="AT48" s="65">
        <f t="shared" si="6"/>
        <v>9.1915584415584402</v>
      </c>
      <c r="AU48" s="65">
        <f t="shared" si="2"/>
        <v>7.7790368271954682</v>
      </c>
      <c r="AV48" s="65">
        <f t="shared" si="3"/>
        <v>7.8838526912181299</v>
      </c>
      <c r="AW48" s="72">
        <f t="shared" si="4"/>
        <v>8.286604361370717</v>
      </c>
      <c r="AY48" s="64">
        <v>80.509630418842193</v>
      </c>
      <c r="AZ48" s="72">
        <v>23.023801881389325</v>
      </c>
      <c r="BB48" s="66">
        <v>17.313899014804772</v>
      </c>
      <c r="BD48" s="73">
        <f>VLOOKUP($A48,GDP!$A$9:$D$45,3,0)</f>
        <v>2.0106289518813186E-2</v>
      </c>
    </row>
    <row r="49" spans="1:56" ht="15" x14ac:dyDescent="0.25">
      <c r="A49" s="37">
        <f t="shared" si="5"/>
        <v>2022</v>
      </c>
      <c r="B49" s="60">
        <f t="shared" si="7"/>
        <v>44835</v>
      </c>
      <c r="C49" s="64">
        <v>28.346904876366537</v>
      </c>
      <c r="D49" s="65">
        <v>23.935544435892339</v>
      </c>
      <c r="E49" s="65">
        <v>24.709144179107021</v>
      </c>
      <c r="F49" s="65">
        <v>18.842679459729023</v>
      </c>
      <c r="G49" s="65">
        <v>24.460487118788016</v>
      </c>
      <c r="H49" s="65">
        <v>18.667698565430463</v>
      </c>
      <c r="I49" s="65">
        <v>24.534163284808464</v>
      </c>
      <c r="J49" s="65">
        <v>21.881821308072414</v>
      </c>
      <c r="K49" s="65">
        <v>24.920963156415805</v>
      </c>
      <c r="L49" s="65">
        <v>22.176525972154195</v>
      </c>
      <c r="M49" s="65">
        <v>23.742144500088671</v>
      </c>
      <c r="N49" s="72">
        <v>21.126640606362844</v>
      </c>
      <c r="P49" s="64">
        <v>51.628573338827422</v>
      </c>
      <c r="Q49" s="65">
        <v>52.070630334950096</v>
      </c>
      <c r="R49" s="65">
        <v>50.726040305076957</v>
      </c>
      <c r="S49" s="65">
        <v>49.860345354336722</v>
      </c>
      <c r="T49" s="65">
        <v>39.18651080212463</v>
      </c>
      <c r="U49" s="65">
        <v>43.450518910557932</v>
      </c>
      <c r="V49" s="65">
        <v>39.011529907826073</v>
      </c>
      <c r="W49" s="65">
        <v>12.432853015950235</v>
      </c>
      <c r="X49" s="65">
        <v>9.633158707173294</v>
      </c>
      <c r="Y49" s="72">
        <v>30.032247174084233</v>
      </c>
      <c r="AA49" s="64">
        <v>3.2877989086623955</v>
      </c>
      <c r="AB49" s="65">
        <v>2.827322871034609</v>
      </c>
      <c r="AC49" s="65">
        <v>2.6523419767360501</v>
      </c>
      <c r="AD49" s="65">
        <v>3.020722806838279</v>
      </c>
      <c r="AE49" s="65">
        <v>3.3154274709200626</v>
      </c>
      <c r="AF49" s="65">
        <v>2.8917895163024991</v>
      </c>
      <c r="AG49" s="65">
        <v>0.26314059722878386</v>
      </c>
      <c r="AI49" s="66">
        <v>0.92074244197694777</v>
      </c>
      <c r="AK49" s="67">
        <v>0</v>
      </c>
      <c r="AL49" s="68">
        <v>0</v>
      </c>
      <c r="AM49" s="69">
        <v>0</v>
      </c>
      <c r="AN49" s="70">
        <v>0</v>
      </c>
      <c r="AO49" s="71">
        <v>0</v>
      </c>
      <c r="AP49" s="72">
        <v>0</v>
      </c>
      <c r="AR49" s="64">
        <f t="shared" si="0"/>
        <v>10.026058631921824</v>
      </c>
      <c r="AS49" s="65">
        <f t="shared" si="1"/>
        <v>8.5445859872611454</v>
      </c>
      <c r="AT49" s="65">
        <f t="shared" si="6"/>
        <v>8.4585987261146496</v>
      </c>
      <c r="AU49" s="65">
        <f t="shared" si="2"/>
        <v>7.4</v>
      </c>
      <c r="AV49" s="65">
        <f t="shared" si="3"/>
        <v>7.5166666666666666</v>
      </c>
      <c r="AW49" s="72">
        <f t="shared" si="4"/>
        <v>7.8597560975609762</v>
      </c>
      <c r="AY49" s="64">
        <v>80.509630418842193</v>
      </c>
      <c r="AZ49" s="72">
        <v>23.023801881389325</v>
      </c>
      <c r="BB49" s="66">
        <v>17.313899014804772</v>
      </c>
      <c r="BD49" s="73">
        <f>VLOOKUP($A49,GDP!$A$9:$D$45,3,0)</f>
        <v>2.0106289518813186E-2</v>
      </c>
    </row>
    <row r="50" spans="1:56" ht="15" x14ac:dyDescent="0.25">
      <c r="A50" s="37">
        <f t="shared" si="5"/>
        <v>2022</v>
      </c>
      <c r="B50" s="60">
        <f t="shared" si="7"/>
        <v>44866</v>
      </c>
      <c r="C50" s="64">
        <v>29.442837845920668</v>
      </c>
      <c r="D50" s="65">
        <v>25.363020152538478</v>
      </c>
      <c r="E50" s="65">
        <v>25.768239065650931</v>
      </c>
      <c r="F50" s="65">
        <v>20.362250383900719</v>
      </c>
      <c r="G50" s="65">
        <v>25.556420088342151</v>
      </c>
      <c r="H50" s="65">
        <v>20.270155176375162</v>
      </c>
      <c r="I50" s="65">
        <v>25.832705710918823</v>
      </c>
      <c r="J50" s="65">
        <v>23.898706352882119</v>
      </c>
      <c r="K50" s="65">
        <v>25.915591397691824</v>
      </c>
      <c r="L50" s="65">
        <v>24.06447772642812</v>
      </c>
      <c r="M50" s="65">
        <v>25.031477405446473</v>
      </c>
      <c r="N50" s="72">
        <v>23.115897088914881</v>
      </c>
      <c r="P50" s="64">
        <v>51.739087587858087</v>
      </c>
      <c r="Q50" s="65">
        <v>52.18114458398076</v>
      </c>
      <c r="R50" s="65">
        <v>50.827345033355073</v>
      </c>
      <c r="S50" s="65">
        <v>49.961650082614831</v>
      </c>
      <c r="T50" s="65">
        <v>39.241767926639966</v>
      </c>
      <c r="U50" s="65">
        <v>43.514985555825824</v>
      </c>
      <c r="V50" s="65">
        <v>39.066787032341409</v>
      </c>
      <c r="W50" s="65">
        <v>12.451272057455347</v>
      </c>
      <c r="X50" s="65">
        <v>9.651577748678406</v>
      </c>
      <c r="Y50" s="72">
        <v>29.774380593012673</v>
      </c>
      <c r="AA50" s="64">
        <v>3.5180369274762886</v>
      </c>
      <c r="AB50" s="65">
        <v>3.1772846596317268</v>
      </c>
      <c r="AC50" s="65">
        <v>2.9746752030755008</v>
      </c>
      <c r="AD50" s="65">
        <v>3.4351512407032874</v>
      </c>
      <c r="AE50" s="65">
        <v>3.5364559689814001</v>
      </c>
      <c r="AF50" s="65">
        <v>3.1957037011368383</v>
      </c>
      <c r="AG50" s="65">
        <v>0.26314059722878386</v>
      </c>
      <c r="AI50" s="66">
        <v>0.92074244197694777</v>
      </c>
      <c r="AK50" s="67">
        <v>0</v>
      </c>
      <c r="AL50" s="68">
        <v>0</v>
      </c>
      <c r="AM50" s="69">
        <v>0</v>
      </c>
      <c r="AN50" s="70">
        <v>0</v>
      </c>
      <c r="AO50" s="71">
        <v>0</v>
      </c>
      <c r="AP50" s="72">
        <v>0</v>
      </c>
      <c r="AR50" s="64">
        <f t="shared" si="0"/>
        <v>9.2666666666666657</v>
      </c>
      <c r="AS50" s="65">
        <f t="shared" si="1"/>
        <v>8.0634005763688759</v>
      </c>
      <c r="AT50" s="65">
        <f t="shared" si="6"/>
        <v>7.9971181556195967</v>
      </c>
      <c r="AU50" s="65">
        <f t="shared" si="2"/>
        <v>7.3046875000000009</v>
      </c>
      <c r="AV50" s="65">
        <f t="shared" si="3"/>
        <v>7.328125</v>
      </c>
      <c r="AW50" s="72">
        <f t="shared" si="4"/>
        <v>7.2868632707774799</v>
      </c>
      <c r="AY50" s="64">
        <v>80.509630418842193</v>
      </c>
      <c r="AZ50" s="72">
        <v>23.023801881389325</v>
      </c>
      <c r="BB50" s="66">
        <v>17.313899014804772</v>
      </c>
      <c r="BD50" s="73">
        <f>VLOOKUP($A50,GDP!$A$9:$D$45,3,0)</f>
        <v>2.0106289518813186E-2</v>
      </c>
    </row>
    <row r="51" spans="1:56" ht="15" x14ac:dyDescent="0.25">
      <c r="A51" s="37">
        <f t="shared" si="5"/>
        <v>2022</v>
      </c>
      <c r="B51" s="60">
        <f t="shared" si="7"/>
        <v>44896</v>
      </c>
      <c r="C51" s="64">
        <v>30.280904234403241</v>
      </c>
      <c r="D51" s="65">
        <v>25.934010439196935</v>
      </c>
      <c r="E51" s="65">
        <v>25.261715424260366</v>
      </c>
      <c r="F51" s="65">
        <v>21.071383481847509</v>
      </c>
      <c r="G51" s="65">
        <v>25.013058363941362</v>
      </c>
      <c r="H51" s="65">
        <v>20.859564504538728</v>
      </c>
      <c r="I51" s="65">
        <v>26.431324559834945</v>
      </c>
      <c r="J51" s="65">
        <v>25.224877341250146</v>
      </c>
      <c r="K51" s="65">
        <v>26.477372163597725</v>
      </c>
      <c r="L51" s="65">
        <v>25.252505903507814</v>
      </c>
      <c r="M51" s="65">
        <v>25.630096254362595</v>
      </c>
      <c r="N51" s="72">
        <v>24.423649035777796</v>
      </c>
      <c r="P51" s="64">
        <v>51.849601836888759</v>
      </c>
      <c r="Q51" s="65">
        <v>52.291658833011432</v>
      </c>
      <c r="R51" s="65">
        <v>50.937859282385745</v>
      </c>
      <c r="S51" s="65">
        <v>50.072164331645503</v>
      </c>
      <c r="T51" s="65">
        <v>39.297025051155302</v>
      </c>
      <c r="U51" s="65">
        <v>43.588661721846265</v>
      </c>
      <c r="V51" s="65">
        <v>39.122044156856738</v>
      </c>
      <c r="W51" s="65">
        <v>12.469691098960457</v>
      </c>
      <c r="X51" s="65">
        <v>9.6699967901835162</v>
      </c>
      <c r="Y51" s="72">
        <v>29.516514011941112</v>
      </c>
      <c r="AA51" s="64">
        <v>3.6653892595171804</v>
      </c>
      <c r="AB51" s="65">
        <v>3.3246369916726182</v>
      </c>
      <c r="AC51" s="65">
        <v>3.1404465766215042</v>
      </c>
      <c r="AD51" s="65">
        <v>3.5825035727441792</v>
      </c>
      <c r="AE51" s="65">
        <v>3.6745987802697364</v>
      </c>
      <c r="AF51" s="65">
        <v>3.3614750746828412</v>
      </c>
      <c r="AG51" s="65">
        <v>0.26314059722878386</v>
      </c>
      <c r="AI51" s="66">
        <v>0.92074244197694777</v>
      </c>
      <c r="AK51" s="67">
        <v>0</v>
      </c>
      <c r="AL51" s="68">
        <v>0</v>
      </c>
      <c r="AM51" s="69">
        <v>0</v>
      </c>
      <c r="AN51" s="70">
        <v>0</v>
      </c>
      <c r="AO51" s="71">
        <v>0</v>
      </c>
      <c r="AP51" s="72">
        <v>0</v>
      </c>
      <c r="AR51" s="64">
        <f t="shared" si="0"/>
        <v>9.1080332409972318</v>
      </c>
      <c r="AS51" s="65">
        <f t="shared" si="1"/>
        <v>7.515068493150685</v>
      </c>
      <c r="AT51" s="65">
        <f t="shared" si="6"/>
        <v>7.441095890410959</v>
      </c>
      <c r="AU51" s="65">
        <f t="shared" si="2"/>
        <v>7.1929824561403501</v>
      </c>
      <c r="AV51" s="65">
        <f t="shared" si="3"/>
        <v>7.2055137844611528</v>
      </c>
      <c r="AW51" s="72">
        <f t="shared" si="4"/>
        <v>7.1542416452442152</v>
      </c>
      <c r="AY51" s="64">
        <v>80.509630418842193</v>
      </c>
      <c r="AZ51" s="72">
        <v>23.023801881389325</v>
      </c>
      <c r="BB51" s="66">
        <v>17.313899014804772</v>
      </c>
      <c r="BD51" s="73">
        <f>VLOOKUP($A51,GDP!$A$9:$D$45,3,0)</f>
        <v>2.0106289518813186E-2</v>
      </c>
    </row>
    <row r="52" spans="1:56" ht="15" x14ac:dyDescent="0.25">
      <c r="A52" s="37">
        <f t="shared" si="5"/>
        <v>2023</v>
      </c>
      <c r="B52" s="60">
        <f t="shared" si="7"/>
        <v>44927</v>
      </c>
      <c r="C52" s="64">
        <v>31.993355373283794</v>
      </c>
      <c r="D52" s="65">
        <v>27.981762663388853</v>
      </c>
      <c r="E52" s="65">
        <v>26.725881161867687</v>
      </c>
      <c r="F52" s="65">
        <v>21.151212914108267</v>
      </c>
      <c r="G52" s="65">
        <v>26.463862719104277</v>
      </c>
      <c r="H52" s="65">
        <v>20.943405183640735</v>
      </c>
      <c r="I52" s="65">
        <v>28.433518599187831</v>
      </c>
      <c r="J52" s="65">
        <v>26.942724011051197</v>
      </c>
      <c r="K52" s="65">
        <v>28.469659074051751</v>
      </c>
      <c r="L52" s="65">
        <v>26.951759129767176</v>
      </c>
      <c r="M52" s="65">
        <v>27.611322796033686</v>
      </c>
      <c r="N52" s="72">
        <v>26.129563326613034</v>
      </c>
      <c r="P52" s="64">
        <v>50.976139795556961</v>
      </c>
      <c r="Q52" s="65">
        <v>51.409825493923982</v>
      </c>
      <c r="R52" s="65">
        <v>50.081663042674975</v>
      </c>
      <c r="S52" s="65">
        <v>49.232361883372896</v>
      </c>
      <c r="T52" s="65">
        <v>38.607062273380869</v>
      </c>
      <c r="U52" s="65">
        <v>42.826462713743354</v>
      </c>
      <c r="V52" s="65">
        <v>38.43539501777726</v>
      </c>
      <c r="W52" s="65">
        <v>12.251620978868351</v>
      </c>
      <c r="X52" s="65">
        <v>9.5049448892105488</v>
      </c>
      <c r="Y52" s="72">
        <v>28.713607279383201</v>
      </c>
      <c r="AA52" s="64">
        <v>3.9393117601671102</v>
      </c>
      <c r="AB52" s="65">
        <v>3.6140474863918439</v>
      </c>
      <c r="AC52" s="65">
        <v>3.4243099933562724</v>
      </c>
      <c r="AD52" s="65">
        <v>3.8760659291552528</v>
      </c>
      <c r="AE52" s="65">
        <v>3.9754522350310286</v>
      </c>
      <c r="AF52" s="65">
        <v>3.5779070115279255</v>
      </c>
      <c r="AG52" s="65">
        <v>0.26326935588612282</v>
      </c>
      <c r="AI52" s="66">
        <v>0.92137233233878812</v>
      </c>
      <c r="AK52" s="67">
        <v>0</v>
      </c>
      <c r="AL52" s="68">
        <v>0</v>
      </c>
      <c r="AM52" s="69">
        <v>0</v>
      </c>
      <c r="AN52" s="70">
        <v>0</v>
      </c>
      <c r="AO52" s="71">
        <v>0</v>
      </c>
      <c r="AP52" s="72">
        <v>0</v>
      </c>
      <c r="AR52" s="64">
        <f t="shared" si="0"/>
        <v>8.8524999999999991</v>
      </c>
      <c r="AS52" s="65">
        <f t="shared" si="1"/>
        <v>7.4696969696969697</v>
      </c>
      <c r="AT52" s="65">
        <f t="shared" si="6"/>
        <v>7.3964646464646462</v>
      </c>
      <c r="AU52" s="65">
        <f t="shared" si="2"/>
        <v>7.1522727272727264</v>
      </c>
      <c r="AV52" s="65">
        <f t="shared" si="3"/>
        <v>7.1613636363636362</v>
      </c>
      <c r="AW52" s="72">
        <f t="shared" si="4"/>
        <v>7.123543123543123</v>
      </c>
      <c r="AY52" s="64">
        <v>73.925341334145159</v>
      </c>
      <c r="AZ52" s="72">
        <v>22.587796789949024</v>
      </c>
      <c r="BB52" s="66">
        <v>17.347427934680852</v>
      </c>
      <c r="BD52" s="73">
        <f>VLOOKUP($A52,GDP!$A$9:$D$45,3,0)</f>
        <v>1.9302683457569969E-2</v>
      </c>
    </row>
    <row r="53" spans="1:56" ht="15" x14ac:dyDescent="0.25">
      <c r="A53" s="37">
        <f t="shared" si="5"/>
        <v>2023</v>
      </c>
      <c r="B53" s="60">
        <f t="shared" si="7"/>
        <v>44958</v>
      </c>
      <c r="C53" s="64">
        <v>31.135019095265736</v>
      </c>
      <c r="D53" s="65">
        <v>27.367374590702237</v>
      </c>
      <c r="E53" s="65">
        <v>25.957896071009419</v>
      </c>
      <c r="F53" s="65">
        <v>20.536824841421655</v>
      </c>
      <c r="G53" s="65">
        <v>25.695877628246013</v>
      </c>
      <c r="H53" s="65">
        <v>20.338052229670105</v>
      </c>
      <c r="I53" s="65">
        <v>27.75588469548936</v>
      </c>
      <c r="J53" s="65">
        <v>25.741053221825908</v>
      </c>
      <c r="K53" s="65">
        <v>27.828165645217201</v>
      </c>
      <c r="L53" s="65">
        <v>25.759123459257868</v>
      </c>
      <c r="M53" s="65">
        <v>26.933688892335216</v>
      </c>
      <c r="N53" s="72">
        <v>24.945962774819701</v>
      </c>
      <c r="P53" s="64">
        <v>51.084561220148714</v>
      </c>
      <c r="Q53" s="65">
        <v>51.518246918515736</v>
      </c>
      <c r="R53" s="65">
        <v>50.181049348550751</v>
      </c>
      <c r="S53" s="65">
        <v>49.331748189248671</v>
      </c>
      <c r="T53" s="65">
        <v>38.661272985676753</v>
      </c>
      <c r="U53" s="65">
        <v>42.889708544755209</v>
      </c>
      <c r="V53" s="65">
        <v>38.489605730073137</v>
      </c>
      <c r="W53" s="65">
        <v>12.269691216300311</v>
      </c>
      <c r="X53" s="65">
        <v>9.5230151266425089</v>
      </c>
      <c r="Y53" s="72">
        <v>28.469659074051751</v>
      </c>
      <c r="AA53" s="64">
        <v>3.8489605730073135</v>
      </c>
      <c r="AB53" s="65">
        <v>3.5327314179480278</v>
      </c>
      <c r="AC53" s="65">
        <v>3.3339588061964762</v>
      </c>
      <c r="AD53" s="65">
        <v>3.7947498607114363</v>
      </c>
      <c r="AE53" s="65">
        <v>3.8489605730073135</v>
      </c>
      <c r="AF53" s="65">
        <v>3.4785207056521501</v>
      </c>
      <c r="AG53" s="65">
        <v>0.26326935588612282</v>
      </c>
      <c r="AI53" s="66">
        <v>0.92137233233878812</v>
      </c>
      <c r="AK53" s="67">
        <v>0</v>
      </c>
      <c r="AL53" s="68">
        <v>0</v>
      </c>
      <c r="AM53" s="69">
        <v>0</v>
      </c>
      <c r="AN53" s="70">
        <v>0</v>
      </c>
      <c r="AO53" s="71">
        <v>0</v>
      </c>
      <c r="AP53" s="72">
        <v>0</v>
      </c>
      <c r="AR53" s="64">
        <f t="shared" si="0"/>
        <v>8.813299232736572</v>
      </c>
      <c r="AS53" s="65">
        <f t="shared" si="1"/>
        <v>7.4623376623376618</v>
      </c>
      <c r="AT53" s="65">
        <f t="shared" si="6"/>
        <v>7.3870129870129873</v>
      </c>
      <c r="AU53" s="65">
        <f t="shared" si="2"/>
        <v>7.211267605633803</v>
      </c>
      <c r="AV53" s="65">
        <f t="shared" si="3"/>
        <v>7.2300469483568088</v>
      </c>
      <c r="AW53" s="72">
        <f t="shared" si="4"/>
        <v>7.0976190476190473</v>
      </c>
      <c r="AY53" s="64">
        <v>73.925341334145159</v>
      </c>
      <c r="AZ53" s="72">
        <v>22.587796789949024</v>
      </c>
      <c r="BB53" s="66">
        <v>17.347427934680852</v>
      </c>
      <c r="BD53" s="73">
        <f>VLOOKUP($A53,GDP!$A$9:$D$45,3,0)</f>
        <v>1.9302683457569969E-2</v>
      </c>
    </row>
    <row r="54" spans="1:56" ht="15" x14ac:dyDescent="0.25">
      <c r="A54" s="37">
        <f t="shared" si="5"/>
        <v>2023</v>
      </c>
      <c r="B54" s="60">
        <f t="shared" si="7"/>
        <v>44986</v>
      </c>
      <c r="C54" s="64">
        <v>29.364135826933733</v>
      </c>
      <c r="D54" s="65">
        <v>24.711049688204234</v>
      </c>
      <c r="E54" s="65">
        <v>24.096661615517622</v>
      </c>
      <c r="F54" s="65">
        <v>18.449712418030366</v>
      </c>
      <c r="G54" s="65">
        <v>23.879818766334107</v>
      </c>
      <c r="H54" s="65">
        <v>18.31418563729067</v>
      </c>
      <c r="I54" s="65">
        <v>25.4338591854826</v>
      </c>
      <c r="J54" s="65">
        <v>23.373852118239252</v>
      </c>
      <c r="K54" s="65">
        <v>25.849474646417665</v>
      </c>
      <c r="L54" s="65">
        <v>23.617800323570702</v>
      </c>
      <c r="M54" s="65">
        <v>24.638768738476397</v>
      </c>
      <c r="N54" s="72">
        <v>22.596831908665006</v>
      </c>
      <c r="P54" s="64">
        <v>51.192982644740468</v>
      </c>
      <c r="Q54" s="65">
        <v>51.62666834310749</v>
      </c>
      <c r="R54" s="65">
        <v>50.289470773142504</v>
      </c>
      <c r="S54" s="65">
        <v>49.440169613840425</v>
      </c>
      <c r="T54" s="65">
        <v>38.71548369797263</v>
      </c>
      <c r="U54" s="65">
        <v>42.961989494483042</v>
      </c>
      <c r="V54" s="65">
        <v>38.552851561084999</v>
      </c>
      <c r="W54" s="65">
        <v>12.287761453732269</v>
      </c>
      <c r="X54" s="65">
        <v>9.5410853640744691</v>
      </c>
      <c r="Y54" s="72">
        <v>28.225710868720299</v>
      </c>
      <c r="AA54" s="64">
        <v>3.6050123676758647</v>
      </c>
      <c r="AB54" s="65">
        <v>3.3429939249124558</v>
      </c>
      <c r="AC54" s="65">
        <v>3.1713266693088431</v>
      </c>
      <c r="AD54" s="65">
        <v>3.5959772489598847</v>
      </c>
      <c r="AE54" s="65">
        <v>3.6050123676758647</v>
      </c>
      <c r="AF54" s="65">
        <v>3.2616778564686393</v>
      </c>
      <c r="AG54" s="65">
        <v>0.26326935588612282</v>
      </c>
      <c r="AI54" s="66">
        <v>0.92137233233878812</v>
      </c>
      <c r="AK54" s="67">
        <v>0</v>
      </c>
      <c r="AL54" s="68">
        <v>0</v>
      </c>
      <c r="AM54" s="69">
        <v>0</v>
      </c>
      <c r="AN54" s="70">
        <v>0</v>
      </c>
      <c r="AO54" s="71">
        <v>0</v>
      </c>
      <c r="AP54" s="72">
        <v>0</v>
      </c>
      <c r="AR54" s="64">
        <f t="shared" si="0"/>
        <v>8.7837837837837842</v>
      </c>
      <c r="AS54" s="65">
        <f t="shared" si="1"/>
        <v>7.3878116343490312</v>
      </c>
      <c r="AT54" s="65">
        <f t="shared" si="6"/>
        <v>7.3213296398891963</v>
      </c>
      <c r="AU54" s="65">
        <f t="shared" si="2"/>
        <v>7.0551378446115276</v>
      </c>
      <c r="AV54" s="65">
        <f t="shared" si="3"/>
        <v>7.170426065162907</v>
      </c>
      <c r="AW54" s="72">
        <f t="shared" si="4"/>
        <v>6.8517587939698492</v>
      </c>
      <c r="AY54" s="64">
        <v>73.925341334145159</v>
      </c>
      <c r="AZ54" s="72">
        <v>22.587796789949024</v>
      </c>
      <c r="BB54" s="66">
        <v>17.347427934680852</v>
      </c>
      <c r="BD54" s="73">
        <f>VLOOKUP($A54,GDP!$A$9:$D$45,3,0)</f>
        <v>1.9302683457569969E-2</v>
      </c>
    </row>
    <row r="55" spans="1:56" ht="15" x14ac:dyDescent="0.25">
      <c r="A55" s="37">
        <f t="shared" si="5"/>
        <v>2023</v>
      </c>
      <c r="B55" s="60">
        <f t="shared" si="7"/>
        <v>45017</v>
      </c>
      <c r="C55" s="64">
        <v>28.433518599187831</v>
      </c>
      <c r="D55" s="65">
        <v>23.500343780262966</v>
      </c>
      <c r="E55" s="65">
        <v>24.358680058281028</v>
      </c>
      <c r="F55" s="65">
        <v>17.943745769935504</v>
      </c>
      <c r="G55" s="65">
        <v>24.114731852949582</v>
      </c>
      <c r="H55" s="65">
        <v>17.79918387047983</v>
      </c>
      <c r="I55" s="65">
        <v>24.349644939565049</v>
      </c>
      <c r="J55" s="65">
        <v>22.352883703333553</v>
      </c>
      <c r="K55" s="65">
        <v>24.927892537387745</v>
      </c>
      <c r="L55" s="65">
        <v>22.732358689404698</v>
      </c>
      <c r="M55" s="65">
        <v>23.563589611274821</v>
      </c>
      <c r="N55" s="72">
        <v>21.593933731191267</v>
      </c>
      <c r="P55" s="64">
        <v>51.301404069332229</v>
      </c>
      <c r="Q55" s="65">
        <v>51.744124886415229</v>
      </c>
      <c r="R55" s="65">
        <v>50.397892197734265</v>
      </c>
      <c r="S55" s="65">
        <v>49.548591038432185</v>
      </c>
      <c r="T55" s="65">
        <v>38.769694410268507</v>
      </c>
      <c r="U55" s="65">
        <v>43.025235325494897</v>
      </c>
      <c r="V55" s="65">
        <v>38.607062273380869</v>
      </c>
      <c r="W55" s="65">
        <v>12.314866809880209</v>
      </c>
      <c r="X55" s="65">
        <v>9.5681907202224075</v>
      </c>
      <c r="Y55" s="72">
        <v>27.981762663388853</v>
      </c>
      <c r="AA55" s="64">
        <v>3.3610641623444151</v>
      </c>
      <c r="AB55" s="65">
        <v>3.0538701260011081</v>
      </c>
      <c r="AC55" s="65">
        <v>2.9635189388413119</v>
      </c>
      <c r="AD55" s="65">
        <v>3.2526427377526597</v>
      </c>
      <c r="AE55" s="65">
        <v>3.3881695184923539</v>
      </c>
      <c r="AF55" s="65">
        <v>2.9996594137052304</v>
      </c>
      <c r="AG55" s="65">
        <v>0.26326935588612282</v>
      </c>
      <c r="AI55" s="66">
        <v>0.92137233233878812</v>
      </c>
      <c r="AK55" s="67">
        <v>0</v>
      </c>
      <c r="AL55" s="68">
        <v>0</v>
      </c>
      <c r="AM55" s="69">
        <v>0</v>
      </c>
      <c r="AN55" s="70">
        <v>0</v>
      </c>
      <c r="AO55" s="71">
        <v>0</v>
      </c>
      <c r="AP55" s="72">
        <v>0</v>
      </c>
      <c r="AR55" s="64">
        <f t="shared" si="0"/>
        <v>9.3106508875739635</v>
      </c>
      <c r="AS55" s="65">
        <f t="shared" si="1"/>
        <v>8.1204819277108431</v>
      </c>
      <c r="AT55" s="65">
        <f t="shared" si="6"/>
        <v>8.0391566265060259</v>
      </c>
      <c r="AU55" s="65">
        <f t="shared" si="2"/>
        <v>7.1866666666666665</v>
      </c>
      <c r="AV55" s="65">
        <f t="shared" si="3"/>
        <v>7.3573333333333331</v>
      </c>
      <c r="AW55" s="72">
        <f t="shared" si="4"/>
        <v>7.2444444444444436</v>
      </c>
      <c r="AY55" s="64">
        <v>73.925341334145159</v>
      </c>
      <c r="AZ55" s="72">
        <v>22.587796789949024</v>
      </c>
      <c r="BB55" s="66">
        <v>17.347427934680852</v>
      </c>
      <c r="BD55" s="73">
        <f>VLOOKUP($A55,GDP!$A$9:$D$45,3,0)</f>
        <v>1.9302683457569969E-2</v>
      </c>
    </row>
    <row r="56" spans="1:56" ht="15" x14ac:dyDescent="0.25">
      <c r="A56" s="37">
        <f t="shared" si="5"/>
        <v>2023</v>
      </c>
      <c r="B56" s="60">
        <f t="shared" si="7"/>
        <v>45047</v>
      </c>
      <c r="C56" s="64">
        <v>28.55097514249557</v>
      </c>
      <c r="D56" s="65">
        <v>23.274465812363477</v>
      </c>
      <c r="E56" s="65">
        <v>24.982103249683622</v>
      </c>
      <c r="F56" s="65">
        <v>18.386466587018507</v>
      </c>
      <c r="G56" s="65">
        <v>24.747190163068151</v>
      </c>
      <c r="H56" s="65">
        <v>18.214799331414895</v>
      </c>
      <c r="I56" s="65">
        <v>25.30736752345889</v>
      </c>
      <c r="J56" s="65">
        <v>22.822709876564495</v>
      </c>
      <c r="K56" s="65">
        <v>25.939825833577462</v>
      </c>
      <c r="L56" s="65">
        <v>23.328676524659354</v>
      </c>
      <c r="M56" s="65">
        <v>24.51227707645268</v>
      </c>
      <c r="N56" s="72">
        <v>22.045689666990246</v>
      </c>
      <c r="P56" s="64">
        <v>51.418860612639961</v>
      </c>
      <c r="Q56" s="65">
        <v>51.852546311006982</v>
      </c>
      <c r="R56" s="65">
        <v>50.49727850361004</v>
      </c>
      <c r="S56" s="65">
        <v>49.647977344307961</v>
      </c>
      <c r="T56" s="65">
        <v>38.823905122564383</v>
      </c>
      <c r="U56" s="65">
        <v>43.088481156506759</v>
      </c>
      <c r="V56" s="65">
        <v>38.661272985676753</v>
      </c>
      <c r="W56" s="65">
        <v>12.332937047312168</v>
      </c>
      <c r="X56" s="65">
        <v>9.5862609576543658</v>
      </c>
      <c r="Y56" s="72">
        <v>27.737814458057404</v>
      </c>
      <c r="AA56" s="64">
        <v>3.2887832126165781</v>
      </c>
      <c r="AB56" s="65">
        <v>2.9454487014093527</v>
      </c>
      <c r="AC56" s="65">
        <v>2.8550975142495569</v>
      </c>
      <c r="AD56" s="65">
        <v>3.1351861944449251</v>
      </c>
      <c r="AE56" s="65">
        <v>3.3249236874804966</v>
      </c>
      <c r="AF56" s="65">
        <v>2.9093082265454346</v>
      </c>
      <c r="AG56" s="65">
        <v>0.26326935588612282</v>
      </c>
      <c r="AI56" s="66">
        <v>0.92137233233878812</v>
      </c>
      <c r="AK56" s="67">
        <v>0</v>
      </c>
      <c r="AL56" s="68">
        <v>0</v>
      </c>
      <c r="AM56" s="69">
        <v>0</v>
      </c>
      <c r="AN56" s="70">
        <v>0</v>
      </c>
      <c r="AO56" s="71">
        <v>0</v>
      </c>
      <c r="AP56" s="72">
        <v>0</v>
      </c>
      <c r="AR56" s="64">
        <f t="shared" si="0"/>
        <v>9.6932515337423322</v>
      </c>
      <c r="AS56" s="65">
        <f t="shared" si="1"/>
        <v>8.586956521739129</v>
      </c>
      <c r="AT56" s="65">
        <f t="shared" si="6"/>
        <v>8.5062111801242235</v>
      </c>
      <c r="AU56" s="65">
        <f t="shared" si="2"/>
        <v>7.6114130434782616</v>
      </c>
      <c r="AV56" s="65">
        <f t="shared" si="3"/>
        <v>7.8016304347826093</v>
      </c>
      <c r="AW56" s="72">
        <f t="shared" si="4"/>
        <v>7.8184438040345805</v>
      </c>
      <c r="AY56" s="64">
        <v>73.925341334145159</v>
      </c>
      <c r="AZ56" s="72">
        <v>22.587796789949024</v>
      </c>
      <c r="BB56" s="66">
        <v>17.347427934680852</v>
      </c>
      <c r="BD56" s="73">
        <f>VLOOKUP($A56,GDP!$A$9:$D$45,3,0)</f>
        <v>1.9302683457569969E-2</v>
      </c>
    </row>
    <row r="57" spans="1:56" ht="15" x14ac:dyDescent="0.25">
      <c r="A57" s="37">
        <f t="shared" si="5"/>
        <v>2023</v>
      </c>
      <c r="B57" s="60">
        <f t="shared" si="7"/>
        <v>45078</v>
      </c>
      <c r="C57" s="64">
        <v>30.141156036507979</v>
      </c>
      <c r="D57" s="65">
        <v>24.295434227269173</v>
      </c>
      <c r="E57" s="65">
        <v>26.888513298755321</v>
      </c>
      <c r="F57" s="65">
        <v>19.95857724359896</v>
      </c>
      <c r="G57" s="65">
        <v>26.689740687003766</v>
      </c>
      <c r="H57" s="65">
        <v>19.786909987995344</v>
      </c>
      <c r="I57" s="65">
        <v>27.331234115838321</v>
      </c>
      <c r="J57" s="65">
        <v>24.340609820849071</v>
      </c>
      <c r="K57" s="65">
        <v>27.620357914749668</v>
      </c>
      <c r="L57" s="65">
        <v>24.647803857192375</v>
      </c>
      <c r="M57" s="65">
        <v>26.518073431400158</v>
      </c>
      <c r="N57" s="72">
        <v>23.563589611274821</v>
      </c>
      <c r="P57" s="64">
        <v>51.527282037231714</v>
      </c>
      <c r="Q57" s="65">
        <v>51.960967735598736</v>
      </c>
      <c r="R57" s="65">
        <v>50.605699928201794</v>
      </c>
      <c r="S57" s="65">
        <v>49.756398768899714</v>
      </c>
      <c r="T57" s="65">
        <v>38.87811583486026</v>
      </c>
      <c r="U57" s="65">
        <v>43.1607621062346</v>
      </c>
      <c r="V57" s="65">
        <v>38.71548369797263</v>
      </c>
      <c r="W57" s="65">
        <v>12.351007284744126</v>
      </c>
      <c r="X57" s="65">
        <v>9.6043311950863259</v>
      </c>
      <c r="Y57" s="72">
        <v>27.502901371441933</v>
      </c>
      <c r="AA57" s="64">
        <v>3.3068534500485374</v>
      </c>
      <c r="AB57" s="65">
        <v>2.936413582693373</v>
      </c>
      <c r="AC57" s="65">
        <v>2.8550975142495569</v>
      </c>
      <c r="AD57" s="65">
        <v>3.126151075728945</v>
      </c>
      <c r="AE57" s="65">
        <v>3.3339588061964762</v>
      </c>
      <c r="AF57" s="65">
        <v>2.9183433452614138</v>
      </c>
      <c r="AG57" s="65">
        <v>0.26326935588612282</v>
      </c>
      <c r="AI57" s="66">
        <v>0.92137233233878812</v>
      </c>
      <c r="AK57" s="67">
        <v>0</v>
      </c>
      <c r="AL57" s="68">
        <v>0</v>
      </c>
      <c r="AM57" s="69">
        <v>0</v>
      </c>
      <c r="AN57" s="70">
        <v>0</v>
      </c>
      <c r="AO57" s="71">
        <v>0</v>
      </c>
      <c r="AP57" s="72">
        <v>0</v>
      </c>
      <c r="AR57" s="64">
        <f t="shared" si="0"/>
        <v>10.264615384615386</v>
      </c>
      <c r="AS57" s="65">
        <f t="shared" si="1"/>
        <v>9.2136222910216734</v>
      </c>
      <c r="AT57" s="65">
        <f t="shared" si="6"/>
        <v>9.1455108359133135</v>
      </c>
      <c r="AU57" s="65">
        <f t="shared" si="2"/>
        <v>8.1978319783197833</v>
      </c>
      <c r="AV57" s="65">
        <f t="shared" si="3"/>
        <v>8.2845528455284558</v>
      </c>
      <c r="AW57" s="72">
        <f t="shared" si="4"/>
        <v>8.4826589595375737</v>
      </c>
      <c r="AY57" s="64">
        <v>73.925341334145159</v>
      </c>
      <c r="AZ57" s="72">
        <v>22.587796789949024</v>
      </c>
      <c r="BB57" s="66">
        <v>17.347427934680852</v>
      </c>
      <c r="BD57" s="73">
        <f>VLOOKUP($A57,GDP!$A$9:$D$45,3,0)</f>
        <v>1.9302683457569969E-2</v>
      </c>
    </row>
    <row r="58" spans="1:56" ht="15" x14ac:dyDescent="0.25">
      <c r="A58" s="37">
        <f t="shared" si="5"/>
        <v>2023</v>
      </c>
      <c r="B58" s="60">
        <f t="shared" si="7"/>
        <v>45108</v>
      </c>
      <c r="C58" s="64">
        <v>33.402833892976616</v>
      </c>
      <c r="D58" s="65">
        <v>26.436757362956339</v>
      </c>
      <c r="E58" s="65">
        <v>30.321858410827573</v>
      </c>
      <c r="F58" s="65">
        <v>23.147974150339763</v>
      </c>
      <c r="G58" s="65">
        <v>30.511595903863146</v>
      </c>
      <c r="H58" s="65">
        <v>23.138939031623782</v>
      </c>
      <c r="I58" s="65">
        <v>29.897207831176534</v>
      </c>
      <c r="J58" s="65">
        <v>25.91272047742952</v>
      </c>
      <c r="K58" s="65">
        <v>29.93334830604045</v>
      </c>
      <c r="L58" s="65">
        <v>25.994036545873339</v>
      </c>
      <c r="M58" s="65">
        <v>29.056941790590422</v>
      </c>
      <c r="N58" s="72">
        <v>25.108594911707335</v>
      </c>
      <c r="P58" s="64">
        <v>51.69894929283533</v>
      </c>
      <c r="Q58" s="65">
        <v>52.14167010991833</v>
      </c>
      <c r="R58" s="65">
        <v>50.77736718380541</v>
      </c>
      <c r="S58" s="65">
        <v>49.928066024503323</v>
      </c>
      <c r="T58" s="65">
        <v>39.15820451505563</v>
      </c>
      <c r="U58" s="65">
        <v>43.449885905145948</v>
      </c>
      <c r="V58" s="65">
        <v>38.832940241280362</v>
      </c>
      <c r="W58" s="65">
        <v>12.369077522176086</v>
      </c>
      <c r="X58" s="65">
        <v>9.6224014325182843</v>
      </c>
      <c r="Y58" s="72">
        <v>28.912379891134751</v>
      </c>
      <c r="AA58" s="64">
        <v>3.3972046372083331</v>
      </c>
      <c r="AB58" s="65">
        <v>3.0177296511371896</v>
      </c>
      <c r="AC58" s="65">
        <v>2.936413582693373</v>
      </c>
      <c r="AD58" s="65">
        <v>3.2165022628887412</v>
      </c>
      <c r="AE58" s="65">
        <v>3.4514153495042108</v>
      </c>
      <c r="AF58" s="65">
        <v>3.0267647698531692</v>
      </c>
      <c r="AG58" s="65">
        <v>0.26326935588612282</v>
      </c>
      <c r="AI58" s="66">
        <v>0.92137233233878812</v>
      </c>
      <c r="AK58" s="67">
        <v>0</v>
      </c>
      <c r="AL58" s="68">
        <v>0</v>
      </c>
      <c r="AM58" s="69">
        <v>0</v>
      </c>
      <c r="AN58" s="70">
        <v>0</v>
      </c>
      <c r="AO58" s="71">
        <v>0</v>
      </c>
      <c r="AP58" s="72">
        <v>0</v>
      </c>
      <c r="AR58" s="64">
        <f t="shared" si="0"/>
        <v>11.068862275449101</v>
      </c>
      <c r="AS58" s="65">
        <f t="shared" si="1"/>
        <v>10.017910447761196</v>
      </c>
      <c r="AT58" s="65">
        <f t="shared" si="6"/>
        <v>10.080597014925374</v>
      </c>
      <c r="AU58" s="65">
        <f t="shared" si="2"/>
        <v>8.6623036649214669</v>
      </c>
      <c r="AV58" s="65">
        <f t="shared" si="3"/>
        <v>8.6727748691099489</v>
      </c>
      <c r="AW58" s="72">
        <f t="shared" si="4"/>
        <v>9.0337078651685374</v>
      </c>
      <c r="AY58" s="64">
        <v>73.925341334145159</v>
      </c>
      <c r="AZ58" s="72">
        <v>22.587796789949024</v>
      </c>
      <c r="BB58" s="66">
        <v>17.347427934680852</v>
      </c>
      <c r="BD58" s="73">
        <f>VLOOKUP($A58,GDP!$A$9:$D$45,3,0)</f>
        <v>1.9302683457569969E-2</v>
      </c>
    </row>
    <row r="59" spans="1:56" ht="15" x14ac:dyDescent="0.25">
      <c r="A59" s="37">
        <f t="shared" si="5"/>
        <v>2023</v>
      </c>
      <c r="B59" s="60">
        <f t="shared" si="7"/>
        <v>45139</v>
      </c>
      <c r="C59" s="64">
        <v>31.568704793632755</v>
      </c>
      <c r="D59" s="65">
        <v>24.729119925636194</v>
      </c>
      <c r="E59" s="65">
        <v>29.391241183081672</v>
      </c>
      <c r="F59" s="65">
        <v>21.855952173954677</v>
      </c>
      <c r="G59" s="65">
        <v>29.337030470785791</v>
      </c>
      <c r="H59" s="65">
        <v>21.693320037067046</v>
      </c>
      <c r="I59" s="65">
        <v>29.165363215182182</v>
      </c>
      <c r="J59" s="65">
        <v>25.280262167310948</v>
      </c>
      <c r="K59" s="65">
        <v>29.264749521057958</v>
      </c>
      <c r="L59" s="65">
        <v>25.361578235754767</v>
      </c>
      <c r="M59" s="65">
        <v>28.334132293312056</v>
      </c>
      <c r="N59" s="72">
        <v>24.485171720304745</v>
      </c>
      <c r="P59" s="64">
        <v>51.879651667154924</v>
      </c>
      <c r="Q59" s="65">
        <v>52.313337365521939</v>
      </c>
      <c r="R59" s="65">
        <v>50.949034439409019</v>
      </c>
      <c r="S59" s="65">
        <v>50.099733280106939</v>
      </c>
      <c r="T59" s="65">
        <v>39.447328313966977</v>
      </c>
      <c r="U59" s="65">
        <v>43.757079941489252</v>
      </c>
      <c r="V59" s="65">
        <v>38.959431903304079</v>
      </c>
      <c r="W59" s="65">
        <v>12.396182878324025</v>
      </c>
      <c r="X59" s="65">
        <v>9.6404716699502444</v>
      </c>
      <c r="Y59" s="72">
        <v>30.394139360555407</v>
      </c>
      <c r="AA59" s="64">
        <v>3.3881695184923539</v>
      </c>
      <c r="AB59" s="65">
        <v>2.9635189388413119</v>
      </c>
      <c r="AC59" s="65">
        <v>2.8731677516815162</v>
      </c>
      <c r="AD59" s="65">
        <v>3.1622915505928635</v>
      </c>
      <c r="AE59" s="65">
        <v>3.4333451120722516</v>
      </c>
      <c r="AF59" s="65">
        <v>3.00869453242121</v>
      </c>
      <c r="AG59" s="65">
        <v>0.26326935588612282</v>
      </c>
      <c r="AI59" s="66">
        <v>0.92137233233878812</v>
      </c>
      <c r="AK59" s="67">
        <v>0</v>
      </c>
      <c r="AL59" s="68">
        <v>0</v>
      </c>
      <c r="AM59" s="69">
        <v>0</v>
      </c>
      <c r="AN59" s="70">
        <v>0</v>
      </c>
      <c r="AO59" s="71">
        <v>0</v>
      </c>
      <c r="AP59" s="72">
        <v>0</v>
      </c>
      <c r="AR59" s="64">
        <f t="shared" si="0"/>
        <v>10.652439024390244</v>
      </c>
      <c r="AS59" s="65">
        <f t="shared" si="1"/>
        <v>9.7687687687687692</v>
      </c>
      <c r="AT59" s="65">
        <f t="shared" si="6"/>
        <v>9.7507507507507505</v>
      </c>
      <c r="AU59" s="65">
        <f t="shared" si="2"/>
        <v>8.4947368421052634</v>
      </c>
      <c r="AV59" s="65">
        <f t="shared" si="3"/>
        <v>8.5236842105263175</v>
      </c>
      <c r="AW59" s="72">
        <f t="shared" si="4"/>
        <v>8.9599999999999991</v>
      </c>
      <c r="AY59" s="64">
        <v>73.925341334145159</v>
      </c>
      <c r="AZ59" s="72">
        <v>22.587796789949024</v>
      </c>
      <c r="BB59" s="66">
        <v>17.347427934680852</v>
      </c>
      <c r="BD59" s="73">
        <f>VLOOKUP($A59,GDP!$A$9:$D$45,3,0)</f>
        <v>1.9302683457569969E-2</v>
      </c>
    </row>
    <row r="60" spans="1:56" ht="15" x14ac:dyDescent="0.25">
      <c r="A60" s="37">
        <f t="shared" si="5"/>
        <v>2023</v>
      </c>
      <c r="B60" s="60">
        <f t="shared" si="7"/>
        <v>45170</v>
      </c>
      <c r="C60" s="64">
        <v>29.788786406584773</v>
      </c>
      <c r="D60" s="65">
        <v>24.150872327813499</v>
      </c>
      <c r="E60" s="65">
        <v>27.087285910506871</v>
      </c>
      <c r="F60" s="65">
        <v>19.434540358072141</v>
      </c>
      <c r="G60" s="65">
        <v>26.843337705175422</v>
      </c>
      <c r="H60" s="65">
        <v>19.280943339900489</v>
      </c>
      <c r="I60" s="65">
        <v>25.975966308441379</v>
      </c>
      <c r="J60" s="65">
        <v>23.129903912907803</v>
      </c>
      <c r="K60" s="65">
        <v>26.301230582216643</v>
      </c>
      <c r="L60" s="65">
        <v>23.599730086138742</v>
      </c>
      <c r="M60" s="65">
        <v>25.171840742719194</v>
      </c>
      <c r="N60" s="72">
        <v>22.352883703333553</v>
      </c>
      <c r="P60" s="64">
        <v>52.060354041474511</v>
      </c>
      <c r="Q60" s="65">
        <v>52.494039739841533</v>
      </c>
      <c r="R60" s="65">
        <v>51.120701695012635</v>
      </c>
      <c r="S60" s="65">
        <v>50.271400535710548</v>
      </c>
      <c r="T60" s="65">
        <v>39.727416994162347</v>
      </c>
      <c r="U60" s="65">
        <v>44.055238859116578</v>
      </c>
      <c r="V60" s="65">
        <v>39.076888446611811</v>
      </c>
      <c r="W60" s="65">
        <v>12.414253115755985</v>
      </c>
      <c r="X60" s="65">
        <v>9.6585419073822028</v>
      </c>
      <c r="Y60" s="72">
        <v>31.948179779703899</v>
      </c>
      <c r="AA60" s="64">
        <v>3.3249236874804966</v>
      </c>
      <c r="AB60" s="65">
        <v>2.9002731078294546</v>
      </c>
      <c r="AC60" s="65">
        <v>2.78281656452172</v>
      </c>
      <c r="AD60" s="65">
        <v>3.0900106008650265</v>
      </c>
      <c r="AE60" s="65">
        <v>3.3610641623444151</v>
      </c>
      <c r="AF60" s="65">
        <v>2.9544838201253323</v>
      </c>
      <c r="AG60" s="65">
        <v>0.26326935588612282</v>
      </c>
      <c r="AI60" s="66">
        <v>0.92137233233878812</v>
      </c>
      <c r="AK60" s="67">
        <v>0</v>
      </c>
      <c r="AL60" s="68">
        <v>0</v>
      </c>
      <c r="AM60" s="69">
        <v>0</v>
      </c>
      <c r="AN60" s="70">
        <v>0</v>
      </c>
      <c r="AO60" s="71">
        <v>0</v>
      </c>
      <c r="AP60" s="72">
        <v>0</v>
      </c>
      <c r="AR60" s="64">
        <f t="shared" si="0"/>
        <v>10.271028037383179</v>
      </c>
      <c r="AS60" s="65">
        <f t="shared" si="1"/>
        <v>9.1681957186544345</v>
      </c>
      <c r="AT60" s="65">
        <f t="shared" si="6"/>
        <v>9.0856269113149857</v>
      </c>
      <c r="AU60" s="65">
        <f t="shared" si="2"/>
        <v>7.728494623655914</v>
      </c>
      <c r="AV60" s="65">
        <f t="shared" si="3"/>
        <v>7.8252688172043001</v>
      </c>
      <c r="AW60" s="72">
        <f t="shared" si="4"/>
        <v>8.1461988304093573</v>
      </c>
      <c r="AY60" s="64">
        <v>73.925341334145159</v>
      </c>
      <c r="AZ60" s="72">
        <v>22.587796789949024</v>
      </c>
      <c r="BB60" s="66">
        <v>17.347427934680852</v>
      </c>
      <c r="BD60" s="73">
        <f>VLOOKUP($A60,GDP!$A$9:$D$45,3,0)</f>
        <v>1.9302683457569969E-2</v>
      </c>
    </row>
    <row r="61" spans="1:56" ht="15" x14ac:dyDescent="0.25">
      <c r="A61" s="37">
        <f t="shared" si="5"/>
        <v>2023</v>
      </c>
      <c r="B61" s="60">
        <f t="shared" si="7"/>
        <v>45200</v>
      </c>
      <c r="C61" s="64">
        <v>29.111152502886302</v>
      </c>
      <c r="D61" s="65">
        <v>23.888853885050089</v>
      </c>
      <c r="E61" s="65">
        <v>25.180875861435172</v>
      </c>
      <c r="F61" s="65">
        <v>18.440677299314384</v>
      </c>
      <c r="G61" s="65">
        <v>24.927892537387745</v>
      </c>
      <c r="H61" s="65">
        <v>18.269010043710772</v>
      </c>
      <c r="I61" s="65">
        <v>25.298332404742908</v>
      </c>
      <c r="J61" s="65">
        <v>22.172181329013963</v>
      </c>
      <c r="K61" s="65">
        <v>25.849474646417665</v>
      </c>
      <c r="L61" s="65">
        <v>22.533586077653148</v>
      </c>
      <c r="M61" s="65">
        <v>24.503241957736702</v>
      </c>
      <c r="N61" s="72">
        <v>21.404196238155698</v>
      </c>
      <c r="P61" s="64">
        <v>52.232021297078127</v>
      </c>
      <c r="Q61" s="65">
        <v>52.674742114161127</v>
      </c>
      <c r="R61" s="65">
        <v>51.29236895061625</v>
      </c>
      <c r="S61" s="65">
        <v>50.443067791314164</v>
      </c>
      <c r="T61" s="65">
        <v>40.016540793073695</v>
      </c>
      <c r="U61" s="65">
        <v>44.362432895459889</v>
      </c>
      <c r="V61" s="65">
        <v>39.19434498991955</v>
      </c>
      <c r="W61" s="65">
        <v>12.432323353187943</v>
      </c>
      <c r="X61" s="65">
        <v>9.6766121448141629</v>
      </c>
      <c r="Y61" s="72">
        <v>33.583536267296211</v>
      </c>
      <c r="AA61" s="64">
        <v>3.3881695184923539</v>
      </c>
      <c r="AB61" s="65">
        <v>2.9635189388413119</v>
      </c>
      <c r="AC61" s="65">
        <v>2.8641326329655361</v>
      </c>
      <c r="AD61" s="65">
        <v>3.1532564318768843</v>
      </c>
      <c r="AE61" s="65">
        <v>3.4243099933562724</v>
      </c>
      <c r="AF61" s="65">
        <v>3.0177296511371896</v>
      </c>
      <c r="AG61" s="65">
        <v>0.26326935588612282</v>
      </c>
      <c r="AI61" s="66">
        <v>0.92137233233878812</v>
      </c>
      <c r="AK61" s="67">
        <v>0</v>
      </c>
      <c r="AL61" s="68">
        <v>0</v>
      </c>
      <c r="AM61" s="69">
        <v>0</v>
      </c>
      <c r="AN61" s="70">
        <v>0</v>
      </c>
      <c r="AO61" s="71">
        <v>0</v>
      </c>
      <c r="AP61" s="72">
        <v>0</v>
      </c>
      <c r="AR61" s="64">
        <f t="shared" si="0"/>
        <v>9.823170731707318</v>
      </c>
      <c r="AS61" s="65">
        <f t="shared" si="1"/>
        <v>8.3443113772455089</v>
      </c>
      <c r="AT61" s="65">
        <f t="shared" si="6"/>
        <v>8.2604790419161684</v>
      </c>
      <c r="AU61" s="65">
        <f t="shared" si="2"/>
        <v>7.3878627968337724</v>
      </c>
      <c r="AV61" s="65">
        <f t="shared" si="3"/>
        <v>7.5488126649076515</v>
      </c>
      <c r="AW61" s="72">
        <f t="shared" si="4"/>
        <v>7.7707736389684801</v>
      </c>
      <c r="AY61" s="64">
        <v>73.925341334145159</v>
      </c>
      <c r="AZ61" s="72">
        <v>22.587796789949024</v>
      </c>
      <c r="BB61" s="66">
        <v>17.347427934680852</v>
      </c>
      <c r="BD61" s="73">
        <f>VLOOKUP($A61,GDP!$A$9:$D$45,3,0)</f>
        <v>1.9302683457569969E-2</v>
      </c>
    </row>
    <row r="62" spans="1:56" ht="15" x14ac:dyDescent="0.25">
      <c r="A62" s="37">
        <f t="shared" si="5"/>
        <v>2023</v>
      </c>
      <c r="B62" s="60">
        <f t="shared" si="7"/>
        <v>45231</v>
      </c>
      <c r="C62" s="64">
        <v>30.077910205496121</v>
      </c>
      <c r="D62" s="65">
        <v>26.147633564044991</v>
      </c>
      <c r="E62" s="65">
        <v>25.695877628246013</v>
      </c>
      <c r="F62" s="65">
        <v>20.112174261770612</v>
      </c>
      <c r="G62" s="65">
        <v>25.442894304198582</v>
      </c>
      <c r="H62" s="65">
        <v>19.913401650019061</v>
      </c>
      <c r="I62" s="65">
        <v>26.120528207897053</v>
      </c>
      <c r="J62" s="65">
        <v>23.455168186683068</v>
      </c>
      <c r="K62" s="65">
        <v>26.256054988636745</v>
      </c>
      <c r="L62" s="65">
        <v>23.6629759171506</v>
      </c>
      <c r="M62" s="65">
        <v>25.316402642174868</v>
      </c>
      <c r="N62" s="72">
        <v>22.6871830958248</v>
      </c>
      <c r="P62" s="64">
        <v>52.412723671397714</v>
      </c>
      <c r="Q62" s="65">
        <v>52.855444488480721</v>
      </c>
      <c r="R62" s="65">
        <v>51.464036206219859</v>
      </c>
      <c r="S62" s="65">
        <v>50.614735046917779</v>
      </c>
      <c r="T62" s="65">
        <v>40.305664591985042</v>
      </c>
      <c r="U62" s="65">
        <v>44.669626931803187</v>
      </c>
      <c r="V62" s="65">
        <v>39.311801533227282</v>
      </c>
      <c r="W62" s="65">
        <v>12.459428709335882</v>
      </c>
      <c r="X62" s="65">
        <v>9.6946823822461212</v>
      </c>
      <c r="Y62" s="72">
        <v>35.309243942048312</v>
      </c>
      <c r="AA62" s="64">
        <v>3.6140474863918439</v>
      </c>
      <c r="AB62" s="65">
        <v>3.2345725003207004</v>
      </c>
      <c r="AC62" s="65">
        <v>3.1171159570129654</v>
      </c>
      <c r="AD62" s="65">
        <v>3.4875558243681293</v>
      </c>
      <c r="AE62" s="65">
        <v>3.6321177238238027</v>
      </c>
      <c r="AF62" s="65">
        <v>3.2616778564686393</v>
      </c>
      <c r="AG62" s="65">
        <v>0.26326935588612282</v>
      </c>
      <c r="AI62" s="66">
        <v>0.92137233233878812</v>
      </c>
      <c r="AK62" s="67">
        <v>0</v>
      </c>
      <c r="AL62" s="68">
        <v>0</v>
      </c>
      <c r="AM62" s="69">
        <v>0</v>
      </c>
      <c r="AN62" s="70">
        <v>0</v>
      </c>
      <c r="AO62" s="71">
        <v>0</v>
      </c>
      <c r="AP62" s="72">
        <v>0</v>
      </c>
      <c r="AR62" s="64">
        <f t="shared" si="0"/>
        <v>9.2988826815642458</v>
      </c>
      <c r="AS62" s="65">
        <f t="shared" si="1"/>
        <v>7.878116343490305</v>
      </c>
      <c r="AT62" s="65">
        <f t="shared" si="6"/>
        <v>7.8005540166204987</v>
      </c>
      <c r="AU62" s="65">
        <f t="shared" si="2"/>
        <v>7.1915422885572147</v>
      </c>
      <c r="AV62" s="65">
        <f t="shared" si="3"/>
        <v>7.2288557213930353</v>
      </c>
      <c r="AW62" s="72">
        <f t="shared" si="4"/>
        <v>7.2590673575129543</v>
      </c>
      <c r="AY62" s="64">
        <v>73.925341334145159</v>
      </c>
      <c r="AZ62" s="72">
        <v>22.587796789949024</v>
      </c>
      <c r="BB62" s="66">
        <v>17.347427934680852</v>
      </c>
      <c r="BD62" s="73">
        <f>VLOOKUP($A62,GDP!$A$9:$D$45,3,0)</f>
        <v>1.9302683457569969E-2</v>
      </c>
    </row>
    <row r="63" spans="1:56" ht="15" x14ac:dyDescent="0.25">
      <c r="A63" s="37">
        <f t="shared" si="5"/>
        <v>2023</v>
      </c>
      <c r="B63" s="60">
        <f t="shared" si="7"/>
        <v>45261</v>
      </c>
      <c r="C63" s="64">
        <v>30.683263159466758</v>
      </c>
      <c r="D63" s="65">
        <v>26.39158176937644</v>
      </c>
      <c r="E63" s="65">
        <v>25.876580002565603</v>
      </c>
      <c r="F63" s="65">
        <v>21.612003968623227</v>
      </c>
      <c r="G63" s="65">
        <v>25.641666915950132</v>
      </c>
      <c r="H63" s="65">
        <v>21.395161119439717</v>
      </c>
      <c r="I63" s="65">
        <v>27.11439126665481</v>
      </c>
      <c r="J63" s="65">
        <v>25.91272047742952</v>
      </c>
      <c r="K63" s="65">
        <v>27.13246150408677</v>
      </c>
      <c r="L63" s="65">
        <v>25.921755596145502</v>
      </c>
      <c r="M63" s="65">
        <v>26.301230582216643</v>
      </c>
      <c r="N63" s="72">
        <v>25.108594911707335</v>
      </c>
      <c r="P63" s="64">
        <v>52.593426045717308</v>
      </c>
      <c r="Q63" s="65">
        <v>53.036146862800315</v>
      </c>
      <c r="R63" s="65">
        <v>51.635703461823468</v>
      </c>
      <c r="S63" s="65">
        <v>50.786402302521388</v>
      </c>
      <c r="T63" s="65">
        <v>40.603823509612369</v>
      </c>
      <c r="U63" s="65">
        <v>44.976820968146498</v>
      </c>
      <c r="V63" s="65">
        <v>39.438293195250999</v>
      </c>
      <c r="W63" s="65">
        <v>12.477498946767842</v>
      </c>
      <c r="X63" s="65">
        <v>9.7127526196780813</v>
      </c>
      <c r="Y63" s="72">
        <v>37.116267685244239</v>
      </c>
      <c r="AA63" s="64">
        <v>3.7586093858475178</v>
      </c>
      <c r="AB63" s="65">
        <v>3.3881695184923539</v>
      </c>
      <c r="AC63" s="65">
        <v>3.2707129751846189</v>
      </c>
      <c r="AD63" s="65">
        <v>3.6501879612557624</v>
      </c>
      <c r="AE63" s="65">
        <v>3.7766796232794766</v>
      </c>
      <c r="AF63" s="65">
        <v>3.4514153495042108</v>
      </c>
      <c r="AG63" s="65">
        <v>0.26326935588612282</v>
      </c>
      <c r="AI63" s="66">
        <v>0.92137233233878812</v>
      </c>
      <c r="AK63" s="67">
        <v>0</v>
      </c>
      <c r="AL63" s="68">
        <v>0</v>
      </c>
      <c r="AM63" s="69">
        <v>0</v>
      </c>
      <c r="AN63" s="70">
        <v>0</v>
      </c>
      <c r="AO63" s="71">
        <v>0</v>
      </c>
      <c r="AP63" s="72">
        <v>0</v>
      </c>
      <c r="AR63" s="64">
        <f t="shared" si="0"/>
        <v>9.0560000000000009</v>
      </c>
      <c r="AS63" s="65">
        <f t="shared" si="1"/>
        <v>7.4973821989528799</v>
      </c>
      <c r="AT63" s="65">
        <f t="shared" si="6"/>
        <v>7.4293193717277486</v>
      </c>
      <c r="AU63" s="65">
        <f t="shared" si="2"/>
        <v>7.1794258373205748</v>
      </c>
      <c r="AV63" s="65">
        <f t="shared" si="3"/>
        <v>7.1842105263157903</v>
      </c>
      <c r="AW63" s="72">
        <f t="shared" si="4"/>
        <v>7.205445544554455</v>
      </c>
      <c r="AY63" s="64">
        <v>73.925341334145159</v>
      </c>
      <c r="AZ63" s="72">
        <v>22.587796789949024</v>
      </c>
      <c r="BB63" s="66">
        <v>17.347427934680852</v>
      </c>
      <c r="BD63" s="73">
        <f>VLOOKUP($A63,GDP!$A$9:$D$45,3,0)</f>
        <v>1.9302683457569969E-2</v>
      </c>
    </row>
    <row r="64" spans="1:56" ht="15" x14ac:dyDescent="0.25">
      <c r="A64" s="37">
        <f t="shared" si="5"/>
        <v>2024</v>
      </c>
      <c r="B64" s="60">
        <f t="shared" si="7"/>
        <v>45292</v>
      </c>
      <c r="C64" s="64">
        <v>32.988200469706022</v>
      </c>
      <c r="D64" s="65">
        <v>28.89348026094617</v>
      </c>
      <c r="E64" s="65">
        <v>27.298134725065704</v>
      </c>
      <c r="F64" s="65">
        <v>21.235821688719945</v>
      </c>
      <c r="G64" s="65">
        <v>27.023380771664065</v>
      </c>
      <c r="H64" s="65">
        <v>21.023108950602548</v>
      </c>
      <c r="I64" s="65">
        <v>29.168234214347798</v>
      </c>
      <c r="J64" s="65">
        <v>27.608340801486904</v>
      </c>
      <c r="K64" s="65">
        <v>29.194823306612474</v>
      </c>
      <c r="L64" s="65">
        <v>27.626066862996691</v>
      </c>
      <c r="M64" s="65">
        <v>28.335109323388004</v>
      </c>
      <c r="N64" s="72">
        <v>26.792941972036889</v>
      </c>
      <c r="P64" s="64">
        <v>51.768962639321025</v>
      </c>
      <c r="Q64" s="65">
        <v>52.203251146310713</v>
      </c>
      <c r="R64" s="65">
        <v>50.829481379302536</v>
      </c>
      <c r="S64" s="65">
        <v>49.996356488342734</v>
      </c>
      <c r="T64" s="65">
        <v>40.114077196638753</v>
      </c>
      <c r="U64" s="65">
        <v>44.421510143516009</v>
      </c>
      <c r="V64" s="65">
        <v>38.802348644914822</v>
      </c>
      <c r="W64" s="65">
        <v>12.257571534014893</v>
      </c>
      <c r="X64" s="65">
        <v>9.5454841230181042</v>
      </c>
      <c r="Y64" s="72">
        <v>38.270566799621335</v>
      </c>
      <c r="AA64" s="64">
        <v>4.0326789934756153</v>
      </c>
      <c r="AB64" s="65">
        <v>3.6958838247897399</v>
      </c>
      <c r="AC64" s="65">
        <v>3.5629383634663676</v>
      </c>
      <c r="AD64" s="65">
        <v>3.9617747474364835</v>
      </c>
      <c r="AE64" s="65">
        <v>4.0769941472500726</v>
      </c>
      <c r="AF64" s="65">
        <v>3.6870207940348485</v>
      </c>
      <c r="AG64" s="65">
        <v>0.26342229668311967</v>
      </c>
      <c r="AI64" s="66">
        <v>0.92189982294949258</v>
      </c>
      <c r="AK64" s="67">
        <v>0</v>
      </c>
      <c r="AL64" s="68">
        <v>0</v>
      </c>
      <c r="AM64" s="69">
        <v>0</v>
      </c>
      <c r="AN64" s="70">
        <v>0</v>
      </c>
      <c r="AO64" s="71">
        <v>0</v>
      </c>
      <c r="AP64" s="72">
        <v>0</v>
      </c>
      <c r="AR64" s="64">
        <f t="shared" si="0"/>
        <v>8.9256594724220619</v>
      </c>
      <c r="AS64" s="65">
        <f t="shared" si="1"/>
        <v>7.4038461538461533</v>
      </c>
      <c r="AT64" s="65">
        <f t="shared" si="6"/>
        <v>7.3293269230769216</v>
      </c>
      <c r="AU64" s="65">
        <f t="shared" si="2"/>
        <v>7.1543478260869557</v>
      </c>
      <c r="AV64" s="65">
        <f t="shared" si="3"/>
        <v>7.160869565217391</v>
      </c>
      <c r="AW64" s="72">
        <f t="shared" si="4"/>
        <v>7.1521252796420578</v>
      </c>
      <c r="AY64" s="64">
        <v>68.156706505115352</v>
      </c>
      <c r="AZ64" s="72">
        <v>22.157576887228657</v>
      </c>
      <c r="BB64" s="66">
        <v>16.662497819195949</v>
      </c>
      <c r="BD64" s="73">
        <f>VLOOKUP($A64,GDP!$A$9:$D$45,3,0)</f>
        <v>1.9416378646003665E-2</v>
      </c>
    </row>
    <row r="65" spans="1:56" ht="15" x14ac:dyDescent="0.25">
      <c r="A65" s="37">
        <f t="shared" si="5"/>
        <v>2024</v>
      </c>
      <c r="B65" s="60">
        <f t="shared" si="7"/>
        <v>45323</v>
      </c>
      <c r="C65" s="64">
        <v>32.101897394216877</v>
      </c>
      <c r="D65" s="65">
        <v>28.166711739045066</v>
      </c>
      <c r="E65" s="65">
        <v>26.624544387693952</v>
      </c>
      <c r="F65" s="65">
        <v>21.271273811739508</v>
      </c>
      <c r="G65" s="65">
        <v>26.358653465047208</v>
      </c>
      <c r="H65" s="65">
        <v>21.058561073622116</v>
      </c>
      <c r="I65" s="65">
        <v>28.503506907730941</v>
      </c>
      <c r="J65" s="65">
        <v>26.50046195712547</v>
      </c>
      <c r="K65" s="65">
        <v>28.530095999995616</v>
      </c>
      <c r="L65" s="65">
        <v>26.509324987880365</v>
      </c>
      <c r="M65" s="65">
        <v>27.670382016771143</v>
      </c>
      <c r="N65" s="72">
        <v>25.693926158430347</v>
      </c>
      <c r="P65" s="64">
        <v>51.946223254418861</v>
      </c>
      <c r="Q65" s="65">
        <v>52.38937479216343</v>
      </c>
      <c r="R65" s="65">
        <v>50.997878963645476</v>
      </c>
      <c r="S65" s="65">
        <v>50.164754072685675</v>
      </c>
      <c r="T65" s="65">
        <v>40.406557211550179</v>
      </c>
      <c r="U65" s="65">
        <v>44.731716219937212</v>
      </c>
      <c r="V65" s="65">
        <v>38.917568044728405</v>
      </c>
      <c r="W65" s="65">
        <v>12.284160626279567</v>
      </c>
      <c r="X65" s="65">
        <v>9.5632101845278878</v>
      </c>
      <c r="Y65" s="72">
        <v>40.22929659645235</v>
      </c>
      <c r="AA65" s="64">
        <v>3.9440486859267008</v>
      </c>
      <c r="AB65" s="65">
        <v>3.6249795787506081</v>
      </c>
      <c r="AC65" s="65">
        <v>3.4831710866723449</v>
      </c>
      <c r="AD65" s="65">
        <v>3.8820074706424603</v>
      </c>
      <c r="AE65" s="65">
        <v>3.9529117166815921</v>
      </c>
      <c r="AF65" s="65">
        <v>3.5718013942212594</v>
      </c>
      <c r="AG65" s="65">
        <v>0.26342229668311967</v>
      </c>
      <c r="AI65" s="66">
        <v>0.92189982294949258</v>
      </c>
      <c r="AK65" s="67">
        <v>0</v>
      </c>
      <c r="AL65" s="68">
        <v>0</v>
      </c>
      <c r="AM65" s="69">
        <v>0</v>
      </c>
      <c r="AN65" s="70">
        <v>0</v>
      </c>
      <c r="AO65" s="71">
        <v>0</v>
      </c>
      <c r="AP65" s="72">
        <v>0</v>
      </c>
      <c r="AR65" s="64">
        <f t="shared" si="0"/>
        <v>8.8557457212713935</v>
      </c>
      <c r="AS65" s="65">
        <f t="shared" si="1"/>
        <v>7.45409429280397</v>
      </c>
      <c r="AT65" s="65">
        <f t="shared" si="6"/>
        <v>7.3796526054590563</v>
      </c>
      <c r="AU65" s="65">
        <f t="shared" si="2"/>
        <v>7.2107623318385645</v>
      </c>
      <c r="AV65" s="65">
        <f t="shared" si="3"/>
        <v>7.2174887892376685</v>
      </c>
      <c r="AW65" s="72">
        <f t="shared" si="4"/>
        <v>7.1278538812785381</v>
      </c>
      <c r="AY65" s="64">
        <v>68.156706505115352</v>
      </c>
      <c r="AZ65" s="72">
        <v>22.157576887228657</v>
      </c>
      <c r="BB65" s="66">
        <v>16.662497819195949</v>
      </c>
      <c r="BD65" s="73">
        <f>VLOOKUP($A65,GDP!$A$9:$D$45,3,0)</f>
        <v>1.9416378646003665E-2</v>
      </c>
    </row>
    <row r="66" spans="1:56" ht="15" x14ac:dyDescent="0.25">
      <c r="A66" s="37">
        <f t="shared" si="5"/>
        <v>2024</v>
      </c>
      <c r="B66" s="60">
        <f t="shared" si="7"/>
        <v>45352</v>
      </c>
      <c r="C66" s="64">
        <v>30.524277919846195</v>
      </c>
      <c r="D66" s="65">
        <v>25.968680111831986</v>
      </c>
      <c r="E66" s="65">
        <v>25.295089774460234</v>
      </c>
      <c r="F66" s="65">
        <v>19.285954922643825</v>
      </c>
      <c r="G66" s="65">
        <v>25.046924913323274</v>
      </c>
      <c r="H66" s="65">
        <v>19.108694307545992</v>
      </c>
      <c r="I66" s="65">
        <v>26.083899511645573</v>
      </c>
      <c r="J66" s="65">
        <v>23.814963638393358</v>
      </c>
      <c r="K66" s="65">
        <v>26.314338311272753</v>
      </c>
      <c r="L66" s="65">
        <v>24.018813345755863</v>
      </c>
      <c r="M66" s="65">
        <v>25.286226743705342</v>
      </c>
      <c r="N66" s="72">
        <v>23.035016931962907</v>
      </c>
      <c r="P66" s="64">
        <v>52.12348386951669</v>
      </c>
      <c r="Q66" s="65">
        <v>52.566635407261266</v>
      </c>
      <c r="R66" s="65">
        <v>51.175139578743305</v>
      </c>
      <c r="S66" s="65">
        <v>50.342014687783504</v>
      </c>
      <c r="T66" s="65">
        <v>40.699037226461598</v>
      </c>
      <c r="U66" s="65">
        <v>45.033059265603519</v>
      </c>
      <c r="V66" s="65">
        <v>39.04165047529689</v>
      </c>
      <c r="W66" s="65">
        <v>12.30188668778935</v>
      </c>
      <c r="X66" s="65">
        <v>9.5809362460376715</v>
      </c>
      <c r="Y66" s="72">
        <v>42.29438276234206</v>
      </c>
      <c r="AA66" s="64">
        <v>3.7047468555446308</v>
      </c>
      <c r="AB66" s="65">
        <v>3.3856777483685385</v>
      </c>
      <c r="AC66" s="65">
        <v>3.2438692562902753</v>
      </c>
      <c r="AD66" s="65">
        <v>3.6427056402603912</v>
      </c>
      <c r="AE66" s="65">
        <v>3.713609886299523</v>
      </c>
      <c r="AF66" s="65">
        <v>3.3147735023294072</v>
      </c>
      <c r="AG66" s="65">
        <v>0.26342229668311967</v>
      </c>
      <c r="AI66" s="66">
        <v>0.92189982294949258</v>
      </c>
      <c r="AK66" s="67">
        <v>0</v>
      </c>
      <c r="AL66" s="68">
        <v>0</v>
      </c>
      <c r="AM66" s="69">
        <v>0</v>
      </c>
      <c r="AN66" s="70">
        <v>0</v>
      </c>
      <c r="AO66" s="71">
        <v>0</v>
      </c>
      <c r="AP66" s="72">
        <v>0</v>
      </c>
      <c r="AR66" s="64">
        <f t="shared" si="0"/>
        <v>9.0157068062827221</v>
      </c>
      <c r="AS66" s="65">
        <f t="shared" si="1"/>
        <v>7.6310160427807485</v>
      </c>
      <c r="AT66" s="65">
        <f t="shared" si="6"/>
        <v>7.5561497326203204</v>
      </c>
      <c r="AU66" s="65">
        <f t="shared" si="2"/>
        <v>7.0238663484486867</v>
      </c>
      <c r="AV66" s="65">
        <f t="shared" si="3"/>
        <v>7.085918854415274</v>
      </c>
      <c r="AW66" s="72">
        <f t="shared" si="4"/>
        <v>6.9416058394160576</v>
      </c>
      <c r="AY66" s="64">
        <v>68.156706505115352</v>
      </c>
      <c r="AZ66" s="72">
        <v>22.157576887228657</v>
      </c>
      <c r="BB66" s="66">
        <v>16.662497819195949</v>
      </c>
      <c r="BD66" s="73">
        <f>VLOOKUP($A66,GDP!$A$9:$D$45,3,0)</f>
        <v>1.9416378646003665E-2</v>
      </c>
    </row>
    <row r="67" spans="1:56" ht="15" x14ac:dyDescent="0.25">
      <c r="A67" s="37">
        <f t="shared" si="5"/>
        <v>2024</v>
      </c>
      <c r="B67" s="60">
        <f t="shared" si="7"/>
        <v>45383</v>
      </c>
      <c r="C67" s="64">
        <v>28.822576014907039</v>
      </c>
      <c r="D67" s="65">
        <v>23.903593945942273</v>
      </c>
      <c r="E67" s="65">
        <v>24.196073960853692</v>
      </c>
      <c r="F67" s="65">
        <v>18.248980324321522</v>
      </c>
      <c r="G67" s="65">
        <v>23.965635161226512</v>
      </c>
      <c r="H67" s="65">
        <v>18.080582739978581</v>
      </c>
      <c r="I67" s="65">
        <v>25.011472790303706</v>
      </c>
      <c r="J67" s="65">
        <v>22.795715101580839</v>
      </c>
      <c r="K67" s="65">
        <v>25.383720082009148</v>
      </c>
      <c r="L67" s="65">
        <v>22.999564808943344</v>
      </c>
      <c r="M67" s="65">
        <v>24.222663053118364</v>
      </c>
      <c r="N67" s="72">
        <v>22.024631425905284</v>
      </c>
      <c r="P67" s="64">
        <v>52.300744484614519</v>
      </c>
      <c r="Q67" s="65">
        <v>52.743896022359088</v>
      </c>
      <c r="R67" s="65">
        <v>51.343537163086239</v>
      </c>
      <c r="S67" s="65">
        <v>50.510412272126445</v>
      </c>
      <c r="T67" s="65">
        <v>40.99151724137301</v>
      </c>
      <c r="U67" s="65">
        <v>45.343265342024715</v>
      </c>
      <c r="V67" s="65">
        <v>39.15686987511048</v>
      </c>
      <c r="W67" s="65">
        <v>12.319612749299132</v>
      </c>
      <c r="X67" s="65">
        <v>9.5986623075474533</v>
      </c>
      <c r="Y67" s="72">
        <v>44.456962266535569</v>
      </c>
      <c r="AA67" s="64">
        <v>3.4654450251625617</v>
      </c>
      <c r="AB67" s="65">
        <v>3.1552389487413608</v>
      </c>
      <c r="AC67" s="65">
        <v>3.0311565181728799</v>
      </c>
      <c r="AD67" s="65">
        <v>3.3413625945940812</v>
      </c>
      <c r="AE67" s="65">
        <v>3.4831710866723449</v>
      </c>
      <c r="AF67" s="65">
        <v>3.022293487417989</v>
      </c>
      <c r="AG67" s="65">
        <v>0.26342229668311967</v>
      </c>
      <c r="AI67" s="66">
        <v>0.92189982294949258</v>
      </c>
      <c r="AK67" s="67">
        <v>0</v>
      </c>
      <c r="AL67" s="68">
        <v>0</v>
      </c>
      <c r="AM67" s="69">
        <v>0</v>
      </c>
      <c r="AN67" s="70">
        <v>0</v>
      </c>
      <c r="AO67" s="71">
        <v>0</v>
      </c>
      <c r="AP67" s="72">
        <v>0</v>
      </c>
      <c r="AR67" s="64">
        <f t="shared" si="0"/>
        <v>9.1348314606741585</v>
      </c>
      <c r="AS67" s="65">
        <f t="shared" si="1"/>
        <v>8.0058651026392944</v>
      </c>
      <c r="AT67" s="65">
        <f t="shared" si="6"/>
        <v>7.929618768328444</v>
      </c>
      <c r="AU67" s="65">
        <f t="shared" si="2"/>
        <v>7.1806615776081424</v>
      </c>
      <c r="AV67" s="65">
        <f t="shared" si="3"/>
        <v>7.2875318066157755</v>
      </c>
      <c r="AW67" s="72">
        <f t="shared" si="4"/>
        <v>7.2493368700265242</v>
      </c>
      <c r="AY67" s="64">
        <v>68.156706505115352</v>
      </c>
      <c r="AZ67" s="72">
        <v>22.157576887228657</v>
      </c>
      <c r="BB67" s="66">
        <v>16.662497819195949</v>
      </c>
      <c r="BD67" s="73">
        <f>VLOOKUP($A67,GDP!$A$9:$D$45,3,0)</f>
        <v>1.9416378646003665E-2</v>
      </c>
    </row>
    <row r="68" spans="1:56" ht="15" x14ac:dyDescent="0.25">
      <c r="A68" s="37">
        <f t="shared" si="5"/>
        <v>2024</v>
      </c>
      <c r="B68" s="60">
        <f t="shared" si="7"/>
        <v>45413</v>
      </c>
      <c r="C68" s="64">
        <v>29.354357860200519</v>
      </c>
      <c r="D68" s="65">
        <v>24.07199153028521</v>
      </c>
      <c r="E68" s="65">
        <v>25.171007343891752</v>
      </c>
      <c r="F68" s="65">
        <v>18.638953677536747</v>
      </c>
      <c r="G68" s="65">
        <v>24.931705513509684</v>
      </c>
      <c r="H68" s="65">
        <v>18.461693062438915</v>
      </c>
      <c r="I68" s="65">
        <v>25.667337066165675</v>
      </c>
      <c r="J68" s="65">
        <v>23.203414516305848</v>
      </c>
      <c r="K68" s="65">
        <v>26.287749219008077</v>
      </c>
      <c r="L68" s="65">
        <v>23.69088120782488</v>
      </c>
      <c r="M68" s="65">
        <v>24.869664298225441</v>
      </c>
      <c r="N68" s="72">
        <v>22.432330840630289</v>
      </c>
      <c r="P68" s="64">
        <v>52.478005099712348</v>
      </c>
      <c r="Q68" s="65">
        <v>52.930019668211813</v>
      </c>
      <c r="R68" s="65">
        <v>51.520797778184075</v>
      </c>
      <c r="S68" s="65">
        <v>50.687672887224274</v>
      </c>
      <c r="T68" s="65">
        <v>41.292860287039325</v>
      </c>
      <c r="U68" s="65">
        <v>45.662334449200813</v>
      </c>
      <c r="V68" s="65">
        <v>39.280952305678959</v>
      </c>
      <c r="W68" s="65">
        <v>12.346201841563806</v>
      </c>
      <c r="X68" s="65">
        <v>9.6163883690572369</v>
      </c>
      <c r="Y68" s="72">
        <v>46.734761170542676</v>
      </c>
      <c r="AA68" s="64">
        <v>3.3945407791234303</v>
      </c>
      <c r="AB68" s="65">
        <v>3.0400195489277717</v>
      </c>
      <c r="AC68" s="65">
        <v>2.9248001491141822</v>
      </c>
      <c r="AD68" s="65">
        <v>3.2350062255353835</v>
      </c>
      <c r="AE68" s="65">
        <v>3.4211298713881044</v>
      </c>
      <c r="AF68" s="65">
        <v>2.9513892413788572</v>
      </c>
      <c r="AG68" s="65">
        <v>0.26342229668311967</v>
      </c>
      <c r="AI68" s="66">
        <v>0.92189982294949258</v>
      </c>
      <c r="AK68" s="67">
        <v>0</v>
      </c>
      <c r="AL68" s="68">
        <v>0</v>
      </c>
      <c r="AM68" s="69">
        <v>0</v>
      </c>
      <c r="AN68" s="70">
        <v>0</v>
      </c>
      <c r="AO68" s="71">
        <v>0</v>
      </c>
      <c r="AP68" s="72">
        <v>0</v>
      </c>
      <c r="AR68" s="64">
        <f t="shared" ref="AR68:AR131" si="8">+C68/AB68</f>
        <v>9.6559766763848387</v>
      </c>
      <c r="AS68" s="65">
        <f t="shared" ref="AS68:AS131" si="9">+E68/AF68</f>
        <v>8.5285285285285273</v>
      </c>
      <c r="AT68" s="65">
        <f t="shared" si="6"/>
        <v>8.4474474474474466</v>
      </c>
      <c r="AU68" s="65">
        <f t="shared" ref="AU68:AU131" si="10">+I68/AE68</f>
        <v>7.5025906735751295</v>
      </c>
      <c r="AV68" s="65">
        <f t="shared" ref="AV68:AV131" si="11">+K68/AE68</f>
        <v>7.6839378238341967</v>
      </c>
      <c r="AW68" s="72">
        <f t="shared" ref="AW68:AW131" si="12">+M68/AD68</f>
        <v>7.6876712328767125</v>
      </c>
      <c r="AY68" s="64">
        <v>68.156706505115352</v>
      </c>
      <c r="AZ68" s="72">
        <v>22.157576887228657</v>
      </c>
      <c r="BB68" s="66">
        <v>16.662497819195949</v>
      </c>
      <c r="BD68" s="73">
        <f>VLOOKUP($A68,GDP!$A$9:$D$45,3,0)</f>
        <v>1.9416378646003665E-2</v>
      </c>
    </row>
    <row r="69" spans="1:56" ht="15" x14ac:dyDescent="0.25">
      <c r="A69" s="37">
        <f t="shared" ref="A69:A132" si="13">YEAR(B69)</f>
        <v>2024</v>
      </c>
      <c r="B69" s="60">
        <f t="shared" si="7"/>
        <v>45444</v>
      </c>
      <c r="C69" s="64">
        <v>30.338154273993471</v>
      </c>
      <c r="D69" s="65">
        <v>25.162144313136864</v>
      </c>
      <c r="E69" s="65">
        <v>27.280408663555921</v>
      </c>
      <c r="F69" s="65">
        <v>21.218095627210161</v>
      </c>
      <c r="G69" s="65">
        <v>27.058832894683636</v>
      </c>
      <c r="H69" s="65">
        <v>21.058561073622116</v>
      </c>
      <c r="I69" s="65">
        <v>28.698493584338557</v>
      </c>
      <c r="J69" s="65">
        <v>25.516665543332518</v>
      </c>
      <c r="K69" s="65">
        <v>28.787123891887468</v>
      </c>
      <c r="L69" s="65">
        <v>25.569843727861869</v>
      </c>
      <c r="M69" s="65">
        <v>27.874231724133647</v>
      </c>
      <c r="N69" s="72">
        <v>24.727855806147179</v>
      </c>
      <c r="P69" s="64">
        <v>52.664128745565073</v>
      </c>
      <c r="Q69" s="65">
        <v>53.107280283309642</v>
      </c>
      <c r="R69" s="65">
        <v>51.689195362527009</v>
      </c>
      <c r="S69" s="65">
        <v>50.856070471567214</v>
      </c>
      <c r="T69" s="65">
        <v>41.585340301950744</v>
      </c>
      <c r="U69" s="65">
        <v>45.972540525622016</v>
      </c>
      <c r="V69" s="65">
        <v>39.396171705492556</v>
      </c>
      <c r="W69" s="65">
        <v>12.36392790307359</v>
      </c>
      <c r="X69" s="65">
        <v>9.6341144305670188</v>
      </c>
      <c r="Y69" s="72">
        <v>49.127779474363372</v>
      </c>
      <c r="AA69" s="64">
        <v>3.4034038098783213</v>
      </c>
      <c r="AB69" s="65">
        <v>3.0045674259082058</v>
      </c>
      <c r="AC69" s="65">
        <v>2.8982110568495081</v>
      </c>
      <c r="AD69" s="65">
        <v>3.1995541025158176</v>
      </c>
      <c r="AE69" s="65">
        <v>3.4388559328978872</v>
      </c>
      <c r="AF69" s="65">
        <v>2.9868413643984231</v>
      </c>
      <c r="AG69" s="65">
        <v>0.26342229668311967</v>
      </c>
      <c r="AI69" s="66">
        <v>0.92189982294949258</v>
      </c>
      <c r="AK69" s="67">
        <v>0</v>
      </c>
      <c r="AL69" s="68">
        <v>0</v>
      </c>
      <c r="AM69" s="69">
        <v>0</v>
      </c>
      <c r="AN69" s="70">
        <v>0</v>
      </c>
      <c r="AO69" s="71">
        <v>0</v>
      </c>
      <c r="AP69" s="72">
        <v>0</v>
      </c>
      <c r="AR69" s="64">
        <f t="shared" si="8"/>
        <v>10.097345132743362</v>
      </c>
      <c r="AS69" s="65">
        <f t="shared" si="9"/>
        <v>9.1335311572700295</v>
      </c>
      <c r="AT69" s="65">
        <f t="shared" ref="AT69:AT132" si="14">+G69/AF69</f>
        <v>9.059347181008901</v>
      </c>
      <c r="AU69" s="65">
        <f t="shared" si="10"/>
        <v>8.3453608247422686</v>
      </c>
      <c r="AV69" s="65">
        <f t="shared" si="11"/>
        <v>8.3711340206185572</v>
      </c>
      <c r="AW69" s="72">
        <f t="shared" si="12"/>
        <v>8.7119113573407212</v>
      </c>
      <c r="AY69" s="64">
        <v>68.156706505115352</v>
      </c>
      <c r="AZ69" s="72">
        <v>22.157576887228657</v>
      </c>
      <c r="BB69" s="66">
        <v>16.662497819195949</v>
      </c>
      <c r="BD69" s="73">
        <f>VLOOKUP($A69,GDP!$A$9:$D$45,3,0)</f>
        <v>1.9416378646003665E-2</v>
      </c>
    </row>
    <row r="70" spans="1:56" ht="15" x14ac:dyDescent="0.25">
      <c r="A70" s="37">
        <f t="shared" si="13"/>
        <v>2024</v>
      </c>
      <c r="B70" s="60">
        <f t="shared" ref="B70:B133" si="15">EDATE(B69,1)</f>
        <v>45474</v>
      </c>
      <c r="C70" s="64">
        <v>33.971996883498974</v>
      </c>
      <c r="D70" s="65">
        <v>26.358653465047208</v>
      </c>
      <c r="E70" s="65">
        <v>31.508074333639147</v>
      </c>
      <c r="F70" s="65">
        <v>23.70860726933466</v>
      </c>
      <c r="G70" s="65">
        <v>31.747376164021219</v>
      </c>
      <c r="H70" s="65">
        <v>23.717470300089555</v>
      </c>
      <c r="I70" s="65">
        <v>31.047196734384794</v>
      </c>
      <c r="J70" s="65">
        <v>26.872709248830915</v>
      </c>
      <c r="K70" s="65">
        <v>31.038333703629903</v>
      </c>
      <c r="L70" s="65">
        <v>26.890435310340695</v>
      </c>
      <c r="M70" s="65">
        <v>30.196345781915213</v>
      </c>
      <c r="N70" s="72">
        <v>26.066173450135789</v>
      </c>
      <c r="P70" s="64">
        <v>52.743896022359088</v>
      </c>
      <c r="Q70" s="65">
        <v>53.19591059085856</v>
      </c>
      <c r="R70" s="65">
        <v>51.777825670075927</v>
      </c>
      <c r="S70" s="65">
        <v>50.944700779116125</v>
      </c>
      <c r="T70" s="65">
        <v>41.71828576327411</v>
      </c>
      <c r="U70" s="65">
        <v>46.114349017700277</v>
      </c>
      <c r="V70" s="65">
        <v>39.48480201304146</v>
      </c>
      <c r="W70" s="65">
        <v>12.381653964583373</v>
      </c>
      <c r="X70" s="65">
        <v>9.6518404920768024</v>
      </c>
      <c r="Y70" s="72">
        <v>46.858843601111161</v>
      </c>
      <c r="AA70" s="64">
        <v>3.5008971481821276</v>
      </c>
      <c r="AB70" s="65">
        <v>3.0666086411924458</v>
      </c>
      <c r="AC70" s="65">
        <v>2.9425262106239654</v>
      </c>
      <c r="AD70" s="65">
        <v>3.2527322870451667</v>
      </c>
      <c r="AE70" s="65">
        <v>3.5629383634663676</v>
      </c>
      <c r="AF70" s="65">
        <v>3.084334702702229</v>
      </c>
      <c r="AG70" s="65">
        <v>0.26342229668311967</v>
      </c>
      <c r="AI70" s="66">
        <v>0.92189982294949258</v>
      </c>
      <c r="AK70" s="67">
        <v>0</v>
      </c>
      <c r="AL70" s="68">
        <v>0</v>
      </c>
      <c r="AM70" s="69">
        <v>0</v>
      </c>
      <c r="AN70" s="70">
        <v>0</v>
      </c>
      <c r="AO70" s="71">
        <v>0</v>
      </c>
      <c r="AP70" s="72">
        <v>0</v>
      </c>
      <c r="AR70" s="64">
        <f t="shared" si="8"/>
        <v>11.078034682080926</v>
      </c>
      <c r="AS70" s="65">
        <f t="shared" si="9"/>
        <v>10.21551724137931</v>
      </c>
      <c r="AT70" s="65">
        <f t="shared" si="14"/>
        <v>10.293103448275861</v>
      </c>
      <c r="AU70" s="65">
        <f t="shared" si="10"/>
        <v>8.7139303482587067</v>
      </c>
      <c r="AV70" s="65">
        <f t="shared" si="11"/>
        <v>8.7114427860696519</v>
      </c>
      <c r="AW70" s="72">
        <f t="shared" si="12"/>
        <v>9.2833787465940052</v>
      </c>
      <c r="AY70" s="64">
        <v>68.156706505115352</v>
      </c>
      <c r="AZ70" s="72">
        <v>22.157576887228657</v>
      </c>
      <c r="BB70" s="66">
        <v>16.662497819195949</v>
      </c>
      <c r="BD70" s="73">
        <f>VLOOKUP($A70,GDP!$A$9:$D$45,3,0)</f>
        <v>1.9416378646003665E-2</v>
      </c>
    </row>
    <row r="71" spans="1:56" ht="15" x14ac:dyDescent="0.25">
      <c r="A71" s="37">
        <f t="shared" si="13"/>
        <v>2024</v>
      </c>
      <c r="B71" s="60">
        <f t="shared" si="15"/>
        <v>45505</v>
      </c>
      <c r="C71" s="64">
        <v>32.562774993471237</v>
      </c>
      <c r="D71" s="65">
        <v>26.057310419380897</v>
      </c>
      <c r="E71" s="65">
        <v>30.604045196640222</v>
      </c>
      <c r="F71" s="65">
        <v>23.221140577815632</v>
      </c>
      <c r="G71" s="65">
        <v>30.542003981355979</v>
      </c>
      <c r="H71" s="65">
        <v>23.061606024227583</v>
      </c>
      <c r="I71" s="65">
        <v>30.409058520032609</v>
      </c>
      <c r="J71" s="65">
        <v>26.314338311272753</v>
      </c>
      <c r="K71" s="65">
        <v>30.462236704561953</v>
      </c>
      <c r="L71" s="65">
        <v>26.340927403537425</v>
      </c>
      <c r="M71" s="65">
        <v>29.558207567563027</v>
      </c>
      <c r="N71" s="72">
        <v>25.50780251257763</v>
      </c>
      <c r="P71" s="64">
        <v>52.832526329908006</v>
      </c>
      <c r="Q71" s="65">
        <v>53.284540898407471</v>
      </c>
      <c r="R71" s="65">
        <v>51.857592946869943</v>
      </c>
      <c r="S71" s="65">
        <v>51.024468055910148</v>
      </c>
      <c r="T71" s="65">
        <v>41.842368193842596</v>
      </c>
      <c r="U71" s="65">
        <v>46.247294479023651</v>
      </c>
      <c r="V71" s="65">
        <v>39.564569289835489</v>
      </c>
      <c r="W71" s="65">
        <v>12.408243056848047</v>
      </c>
      <c r="X71" s="65">
        <v>9.678429584341476</v>
      </c>
      <c r="Y71" s="72">
        <v>44.696264096917645</v>
      </c>
      <c r="AA71" s="64">
        <v>3.4920341174272362</v>
      </c>
      <c r="AB71" s="65">
        <v>3.0134304566630972</v>
      </c>
      <c r="AC71" s="65">
        <v>2.8893480260946167</v>
      </c>
      <c r="AD71" s="65">
        <v>3.1995541025158176</v>
      </c>
      <c r="AE71" s="65">
        <v>3.5540753327114762</v>
      </c>
      <c r="AF71" s="65">
        <v>3.0666086411924458</v>
      </c>
      <c r="AG71" s="65">
        <v>0.26342229668311967</v>
      </c>
      <c r="AI71" s="66">
        <v>0.92189982294949258</v>
      </c>
      <c r="AK71" s="67">
        <v>0</v>
      </c>
      <c r="AL71" s="68">
        <v>0</v>
      </c>
      <c r="AM71" s="69">
        <v>0</v>
      </c>
      <c r="AN71" s="70">
        <v>0</v>
      </c>
      <c r="AO71" s="71">
        <v>0</v>
      </c>
      <c r="AP71" s="72">
        <v>0</v>
      </c>
      <c r="AR71" s="64">
        <f t="shared" si="8"/>
        <v>10.805882352941177</v>
      </c>
      <c r="AS71" s="65">
        <f t="shared" si="9"/>
        <v>9.9797687861271687</v>
      </c>
      <c r="AT71" s="65">
        <f t="shared" si="14"/>
        <v>9.9595375722543356</v>
      </c>
      <c r="AU71" s="65">
        <f t="shared" si="10"/>
        <v>8.5561097256857863</v>
      </c>
      <c r="AV71" s="65">
        <f t="shared" si="11"/>
        <v>8.5710723192019937</v>
      </c>
      <c r="AW71" s="72">
        <f t="shared" si="12"/>
        <v>9.2382271468144062</v>
      </c>
      <c r="AY71" s="64">
        <v>68.156706505115352</v>
      </c>
      <c r="AZ71" s="72">
        <v>22.157576887228657</v>
      </c>
      <c r="BB71" s="66">
        <v>16.662497819195949</v>
      </c>
      <c r="BD71" s="73">
        <f>VLOOKUP($A71,GDP!$A$9:$D$45,3,0)</f>
        <v>1.9416378646003665E-2</v>
      </c>
    </row>
    <row r="72" spans="1:56" ht="15" x14ac:dyDescent="0.25">
      <c r="A72" s="37">
        <f t="shared" si="13"/>
        <v>2024</v>
      </c>
      <c r="B72" s="60">
        <f t="shared" si="15"/>
        <v>45536</v>
      </c>
      <c r="C72" s="64">
        <v>31.002881580610332</v>
      </c>
      <c r="D72" s="65">
        <v>24.701266713882507</v>
      </c>
      <c r="E72" s="65">
        <v>28.308520231123332</v>
      </c>
      <c r="F72" s="65">
        <v>20.119079813603619</v>
      </c>
      <c r="G72" s="65">
        <v>28.095807493005935</v>
      </c>
      <c r="H72" s="65">
        <v>19.94181919850579</v>
      </c>
      <c r="I72" s="65">
        <v>27.475395340163534</v>
      </c>
      <c r="J72" s="65">
        <v>24.116306684059669</v>
      </c>
      <c r="K72" s="65">
        <v>27.714697170545602</v>
      </c>
      <c r="L72" s="65">
        <v>24.532869129539566</v>
      </c>
      <c r="M72" s="65">
        <v>26.659996510713516</v>
      </c>
      <c r="N72" s="72">
        <v>23.336359977629218</v>
      </c>
      <c r="P72" s="64">
        <v>52.921156637456924</v>
      </c>
      <c r="Q72" s="65">
        <v>53.373171205956382</v>
      </c>
      <c r="R72" s="65">
        <v>51.946223254418861</v>
      </c>
      <c r="S72" s="65">
        <v>51.113098363459066</v>
      </c>
      <c r="T72" s="65">
        <v>41.975313655165962</v>
      </c>
      <c r="U72" s="65">
        <v>46.389102971101913</v>
      </c>
      <c r="V72" s="65">
        <v>39.644336566629505</v>
      </c>
      <c r="W72" s="65">
        <v>12.42596911835783</v>
      </c>
      <c r="X72" s="65">
        <v>9.6961556458512597</v>
      </c>
      <c r="Y72" s="72">
        <v>42.640040961782823</v>
      </c>
      <c r="AA72" s="64">
        <v>3.4299929021429958</v>
      </c>
      <c r="AB72" s="65">
        <v>2.9691153028886399</v>
      </c>
      <c r="AC72" s="65">
        <v>2.8361698415652681</v>
      </c>
      <c r="AD72" s="65">
        <v>3.1552389487413608</v>
      </c>
      <c r="AE72" s="65">
        <v>3.4654450251625617</v>
      </c>
      <c r="AF72" s="65">
        <v>2.995704395153314</v>
      </c>
      <c r="AG72" s="65">
        <v>0.26342229668311967</v>
      </c>
      <c r="AI72" s="66">
        <v>0.92189982294949258</v>
      </c>
      <c r="AK72" s="67">
        <v>0</v>
      </c>
      <c r="AL72" s="68">
        <v>0</v>
      </c>
      <c r="AM72" s="69">
        <v>0</v>
      </c>
      <c r="AN72" s="70">
        <v>0</v>
      </c>
      <c r="AO72" s="71">
        <v>0</v>
      </c>
      <c r="AP72" s="72">
        <v>0</v>
      </c>
      <c r="AR72" s="64">
        <f t="shared" si="8"/>
        <v>10.441791044776117</v>
      </c>
      <c r="AS72" s="65">
        <f t="shared" si="9"/>
        <v>9.4497041420118357</v>
      </c>
      <c r="AT72" s="65">
        <f t="shared" si="14"/>
        <v>9.3786982248520712</v>
      </c>
      <c r="AU72" s="65">
        <f t="shared" si="10"/>
        <v>7.9283887468030692</v>
      </c>
      <c r="AV72" s="65">
        <f t="shared" si="11"/>
        <v>7.9974424552429664</v>
      </c>
      <c r="AW72" s="72">
        <f t="shared" si="12"/>
        <v>8.4494382022471903</v>
      </c>
      <c r="AY72" s="64">
        <v>68.156706505115352</v>
      </c>
      <c r="AZ72" s="72">
        <v>22.157576887228657</v>
      </c>
      <c r="BB72" s="66">
        <v>16.662497819195949</v>
      </c>
      <c r="BD72" s="73">
        <f>VLOOKUP($A72,GDP!$A$9:$D$45,3,0)</f>
        <v>1.9416378646003665E-2</v>
      </c>
    </row>
    <row r="73" spans="1:56" ht="15" x14ac:dyDescent="0.25">
      <c r="A73" s="37">
        <f t="shared" si="13"/>
        <v>2024</v>
      </c>
      <c r="B73" s="60">
        <f t="shared" si="15"/>
        <v>45566</v>
      </c>
      <c r="C73" s="64">
        <v>29.611385752092371</v>
      </c>
      <c r="D73" s="65">
        <v>24.160621837834128</v>
      </c>
      <c r="E73" s="65">
        <v>25.800282527489045</v>
      </c>
      <c r="F73" s="65">
        <v>18.993474907732402</v>
      </c>
      <c r="G73" s="65">
        <v>25.552117666352085</v>
      </c>
      <c r="H73" s="65">
        <v>18.825077323389465</v>
      </c>
      <c r="I73" s="65">
        <v>26.216844972968943</v>
      </c>
      <c r="J73" s="65">
        <v>22.866619347619974</v>
      </c>
      <c r="K73" s="65">
        <v>26.677722572223303</v>
      </c>
      <c r="L73" s="65">
        <v>23.247729670080307</v>
      </c>
      <c r="M73" s="65">
        <v>25.419172205028712</v>
      </c>
      <c r="N73" s="72">
        <v>22.095535671944415</v>
      </c>
      <c r="P73" s="64">
        <v>53.009786945005835</v>
      </c>
      <c r="Q73" s="65">
        <v>53.452938482750412</v>
      </c>
      <c r="R73" s="65">
        <v>52.025990531212884</v>
      </c>
      <c r="S73" s="65">
        <v>51.192865640253082</v>
      </c>
      <c r="T73" s="65">
        <v>42.099396085734448</v>
      </c>
      <c r="U73" s="65">
        <v>46.522048432425287</v>
      </c>
      <c r="V73" s="65">
        <v>39.732966874178423</v>
      </c>
      <c r="W73" s="65">
        <v>12.443695179867612</v>
      </c>
      <c r="X73" s="65">
        <v>9.7138817073610433</v>
      </c>
      <c r="Y73" s="72">
        <v>40.663585103442031</v>
      </c>
      <c r="AA73" s="64">
        <v>3.4920341174272362</v>
      </c>
      <c r="AB73" s="65">
        <v>3.0400195489277717</v>
      </c>
      <c r="AC73" s="65">
        <v>2.9070740876043994</v>
      </c>
      <c r="AD73" s="65">
        <v>3.2261431947804922</v>
      </c>
      <c r="AE73" s="65">
        <v>3.5274862404468021</v>
      </c>
      <c r="AF73" s="65">
        <v>3.0666086411924458</v>
      </c>
      <c r="AG73" s="65">
        <v>0.26342229668311967</v>
      </c>
      <c r="AI73" s="66">
        <v>0.92189982294949258</v>
      </c>
      <c r="AK73" s="67">
        <v>0</v>
      </c>
      <c r="AL73" s="68">
        <v>0</v>
      </c>
      <c r="AM73" s="69">
        <v>0</v>
      </c>
      <c r="AN73" s="70">
        <v>0</v>
      </c>
      <c r="AO73" s="71">
        <v>0</v>
      </c>
      <c r="AP73" s="72">
        <v>0</v>
      </c>
      <c r="AR73" s="64">
        <f t="shared" si="8"/>
        <v>9.7405247813411062</v>
      </c>
      <c r="AS73" s="65">
        <f t="shared" si="9"/>
        <v>8.4132947976878611</v>
      </c>
      <c r="AT73" s="65">
        <f t="shared" si="14"/>
        <v>8.3323699421965323</v>
      </c>
      <c r="AU73" s="65">
        <f t="shared" si="10"/>
        <v>7.432160804020099</v>
      </c>
      <c r="AV73" s="65">
        <f t="shared" si="11"/>
        <v>7.5628140703517586</v>
      </c>
      <c r="AW73" s="72">
        <f t="shared" si="12"/>
        <v>7.8791208791208787</v>
      </c>
      <c r="AY73" s="64">
        <v>68.156706505115352</v>
      </c>
      <c r="AZ73" s="72">
        <v>22.157576887228657</v>
      </c>
      <c r="BB73" s="66">
        <v>16.662497819195949</v>
      </c>
      <c r="BD73" s="73">
        <f>VLOOKUP($A73,GDP!$A$9:$D$45,3,0)</f>
        <v>1.9416378646003665E-2</v>
      </c>
    </row>
    <row r="74" spans="1:56" ht="15" x14ac:dyDescent="0.25">
      <c r="A74" s="37">
        <f t="shared" si="13"/>
        <v>2024</v>
      </c>
      <c r="B74" s="60">
        <f t="shared" si="15"/>
        <v>45597</v>
      </c>
      <c r="C74" s="64">
        <v>30.293839120219019</v>
      </c>
      <c r="D74" s="65">
        <v>26.270023157498294</v>
      </c>
      <c r="E74" s="65">
        <v>25.915501927302635</v>
      </c>
      <c r="F74" s="65">
        <v>20.269751336436777</v>
      </c>
      <c r="G74" s="65">
        <v>25.658474035410784</v>
      </c>
      <c r="H74" s="65">
        <v>20.065901629074272</v>
      </c>
      <c r="I74" s="65">
        <v>27.032243802418961</v>
      </c>
      <c r="J74" s="65">
        <v>24.311293360667282</v>
      </c>
      <c r="K74" s="65">
        <v>27.120874109967875</v>
      </c>
      <c r="L74" s="65">
        <v>24.453101852745544</v>
      </c>
      <c r="M74" s="65">
        <v>26.225708003723838</v>
      </c>
      <c r="N74" s="72">
        <v>23.522483623481939</v>
      </c>
      <c r="P74" s="64">
        <v>53.098417252554746</v>
      </c>
      <c r="Q74" s="65">
        <v>53.541568790299323</v>
      </c>
      <c r="R74" s="65">
        <v>52.114620838761795</v>
      </c>
      <c r="S74" s="65">
        <v>51.281495947802</v>
      </c>
      <c r="T74" s="65">
        <v>42.232341547057814</v>
      </c>
      <c r="U74" s="65">
        <v>46.663856924503548</v>
      </c>
      <c r="V74" s="65">
        <v>39.812734150972453</v>
      </c>
      <c r="W74" s="65">
        <v>12.470284272132288</v>
      </c>
      <c r="X74" s="65">
        <v>9.7404707996257169</v>
      </c>
      <c r="Y74" s="72">
        <v>38.793485614159934</v>
      </c>
      <c r="AA74" s="64">
        <v>3.713609886299523</v>
      </c>
      <c r="AB74" s="65">
        <v>3.3236365330842985</v>
      </c>
      <c r="AC74" s="65">
        <v>3.1906910717609267</v>
      </c>
      <c r="AD74" s="65">
        <v>3.5718013942212594</v>
      </c>
      <c r="AE74" s="65">
        <v>3.7313359478093058</v>
      </c>
      <c r="AF74" s="65">
        <v>3.3590886561038644</v>
      </c>
      <c r="AG74" s="65">
        <v>0.26342229668311967</v>
      </c>
      <c r="AI74" s="66">
        <v>0.92189982294949258</v>
      </c>
      <c r="AK74" s="67">
        <v>0</v>
      </c>
      <c r="AL74" s="68">
        <v>0</v>
      </c>
      <c r="AM74" s="69">
        <v>0</v>
      </c>
      <c r="AN74" s="70">
        <v>0</v>
      </c>
      <c r="AO74" s="71">
        <v>0</v>
      </c>
      <c r="AP74" s="72">
        <v>0</v>
      </c>
      <c r="AR74" s="64">
        <f t="shared" si="8"/>
        <v>9.1146666666666665</v>
      </c>
      <c r="AS74" s="65">
        <f t="shared" si="9"/>
        <v>7.7150395778364107</v>
      </c>
      <c r="AT74" s="65">
        <f t="shared" si="14"/>
        <v>7.6385224274406331</v>
      </c>
      <c r="AU74" s="65">
        <f t="shared" si="10"/>
        <v>7.2446555819477432</v>
      </c>
      <c r="AV74" s="65">
        <f t="shared" si="11"/>
        <v>7.2684085510688838</v>
      </c>
      <c r="AW74" s="72">
        <f t="shared" si="12"/>
        <v>7.3424317617866004</v>
      </c>
      <c r="AY74" s="64">
        <v>68.156706505115352</v>
      </c>
      <c r="AZ74" s="72">
        <v>22.157576887228657</v>
      </c>
      <c r="BB74" s="66">
        <v>16.662497819195949</v>
      </c>
      <c r="BD74" s="73">
        <f>VLOOKUP($A74,GDP!$A$9:$D$45,3,0)</f>
        <v>1.9416378646003665E-2</v>
      </c>
    </row>
    <row r="75" spans="1:56" ht="15" x14ac:dyDescent="0.25">
      <c r="A75" s="37">
        <f t="shared" si="13"/>
        <v>2024</v>
      </c>
      <c r="B75" s="60">
        <f t="shared" si="15"/>
        <v>45627</v>
      </c>
      <c r="C75" s="64">
        <v>30.923114303816313</v>
      </c>
      <c r="D75" s="65">
        <v>26.908161371850479</v>
      </c>
      <c r="E75" s="65">
        <v>26.3675164958021</v>
      </c>
      <c r="F75" s="65">
        <v>21.670110195709626</v>
      </c>
      <c r="G75" s="65">
        <v>26.11935163466514</v>
      </c>
      <c r="H75" s="65">
        <v>21.457397457592229</v>
      </c>
      <c r="I75" s="65">
        <v>27.794464447339625</v>
      </c>
      <c r="J75" s="65">
        <v>26.296612249762969</v>
      </c>
      <c r="K75" s="65">
        <v>27.794464447339625</v>
      </c>
      <c r="L75" s="65">
        <v>26.296612249762969</v>
      </c>
      <c r="M75" s="65">
        <v>26.970202587134718</v>
      </c>
      <c r="N75" s="72">
        <v>25.490076451067846</v>
      </c>
      <c r="P75" s="64">
        <v>53.178184529348776</v>
      </c>
      <c r="Q75" s="65">
        <v>53.630199097848234</v>
      </c>
      <c r="R75" s="65">
        <v>52.194388115555824</v>
      </c>
      <c r="S75" s="65">
        <v>51.361263224596023</v>
      </c>
      <c r="T75" s="65">
        <v>42.356423977626299</v>
      </c>
      <c r="U75" s="65">
        <v>46.796802385826915</v>
      </c>
      <c r="V75" s="65">
        <v>39.892501427766469</v>
      </c>
      <c r="W75" s="65">
        <v>12.48801033364207</v>
      </c>
      <c r="X75" s="65">
        <v>9.7581968611355006</v>
      </c>
      <c r="Y75" s="72">
        <v>37.003153401671852</v>
      </c>
      <c r="AA75" s="64">
        <v>3.8554183783777858</v>
      </c>
      <c r="AB75" s="65">
        <v>3.4831710866723449</v>
      </c>
      <c r="AC75" s="65">
        <v>3.3502256253489726</v>
      </c>
      <c r="AD75" s="65">
        <v>3.7401989785641967</v>
      </c>
      <c r="AE75" s="65">
        <v>3.864281409132678</v>
      </c>
      <c r="AF75" s="65">
        <v>3.5274862404468021</v>
      </c>
      <c r="AG75" s="65">
        <v>0.26342229668311967</v>
      </c>
      <c r="AI75" s="66">
        <v>0.92189982294949258</v>
      </c>
      <c r="AK75" s="67">
        <v>0</v>
      </c>
      <c r="AL75" s="68">
        <v>0</v>
      </c>
      <c r="AM75" s="69">
        <v>0</v>
      </c>
      <c r="AN75" s="70">
        <v>0</v>
      </c>
      <c r="AO75" s="71">
        <v>0</v>
      </c>
      <c r="AP75" s="72">
        <v>0</v>
      </c>
      <c r="AR75" s="64">
        <f t="shared" si="8"/>
        <v>8.8778625954198471</v>
      </c>
      <c r="AS75" s="65">
        <f t="shared" si="9"/>
        <v>7.474874371859296</v>
      </c>
      <c r="AT75" s="65">
        <f t="shared" si="14"/>
        <v>7.4045226130653266</v>
      </c>
      <c r="AU75" s="65">
        <f t="shared" si="10"/>
        <v>7.1926605504587142</v>
      </c>
      <c r="AV75" s="65">
        <f t="shared" si="11"/>
        <v>7.1926605504587142</v>
      </c>
      <c r="AW75" s="72">
        <f t="shared" si="12"/>
        <v>7.2109004739336493</v>
      </c>
      <c r="AY75" s="64">
        <v>68.156706505115352</v>
      </c>
      <c r="AZ75" s="72">
        <v>22.157576887228657</v>
      </c>
      <c r="BB75" s="66">
        <v>16.662497819195949</v>
      </c>
      <c r="BD75" s="73">
        <f>VLOOKUP($A75,GDP!$A$9:$D$45,3,0)</f>
        <v>1.9416378646003665E-2</v>
      </c>
    </row>
    <row r="76" spans="1:56" ht="15" x14ac:dyDescent="0.25">
      <c r="A76" s="37">
        <f t="shared" si="13"/>
        <v>2025</v>
      </c>
      <c r="B76" s="60">
        <f t="shared" si="15"/>
        <v>45658</v>
      </c>
      <c r="C76" s="64">
        <v>33.326221758332515</v>
      </c>
      <c r="D76" s="65">
        <v>28.838661625947445</v>
      </c>
      <c r="E76" s="65">
        <v>28.012463539558727</v>
      </c>
      <c r="F76" s="65">
        <v>22.046443673635942</v>
      </c>
      <c r="G76" s="65">
        <v>27.725468414813168</v>
      </c>
      <c r="H76" s="65">
        <v>21.820326302624292</v>
      </c>
      <c r="I76" s="65">
        <v>29.517013738982399</v>
      </c>
      <c r="J76" s="65">
        <v>27.79504299050906</v>
      </c>
      <c r="K76" s="65">
        <v>29.54310420486836</v>
      </c>
      <c r="L76" s="65">
        <v>27.79504299050906</v>
      </c>
      <c r="M76" s="65">
        <v>28.682118830631687</v>
      </c>
      <c r="N76" s="72">
        <v>26.977541726082322</v>
      </c>
      <c r="P76" s="64">
        <v>52.267899991539252</v>
      </c>
      <c r="Q76" s="65">
        <v>52.711437911600569</v>
      </c>
      <c r="R76" s="65">
        <v>51.302552753758746</v>
      </c>
      <c r="S76" s="65">
        <v>50.485051489332008</v>
      </c>
      <c r="T76" s="65">
        <v>41.69256448576359</v>
      </c>
      <c r="U76" s="65">
        <v>46.05836911068085</v>
      </c>
      <c r="V76" s="65">
        <v>39.231363870521392</v>
      </c>
      <c r="W76" s="65">
        <v>12.271215788363042</v>
      </c>
      <c r="X76" s="65">
        <v>9.5925946240711806</v>
      </c>
      <c r="Y76" s="72">
        <v>34.630745052630502</v>
      </c>
      <c r="AA76" s="64">
        <v>4.0962031440956723</v>
      </c>
      <c r="AB76" s="65">
        <v>3.7657239095401827</v>
      </c>
      <c r="AC76" s="65">
        <v>3.6178779361864111</v>
      </c>
      <c r="AD76" s="65">
        <v>4.0179317464377933</v>
      </c>
      <c r="AE76" s="65">
        <v>4.1309904319436184</v>
      </c>
      <c r="AF76" s="65">
        <v>3.7483302656162092</v>
      </c>
      <c r="AG76" s="65">
        <v>0.26369700159734116</v>
      </c>
      <c r="AI76" s="66">
        <v>0.92270362426587316</v>
      </c>
      <c r="AK76" s="67">
        <v>0</v>
      </c>
      <c r="AL76" s="68">
        <v>0</v>
      </c>
      <c r="AM76" s="69">
        <v>0</v>
      </c>
      <c r="AN76" s="70">
        <v>0</v>
      </c>
      <c r="AO76" s="71">
        <v>0</v>
      </c>
      <c r="AP76" s="72">
        <v>0</v>
      </c>
      <c r="AR76" s="64">
        <f t="shared" si="8"/>
        <v>8.8498845265588901</v>
      </c>
      <c r="AS76" s="65">
        <f t="shared" si="9"/>
        <v>7.4733178654292356</v>
      </c>
      <c r="AT76" s="65">
        <f t="shared" si="14"/>
        <v>7.3967517401392113</v>
      </c>
      <c r="AU76" s="65">
        <f t="shared" si="10"/>
        <v>7.1452631578947363</v>
      </c>
      <c r="AV76" s="65">
        <f t="shared" si="11"/>
        <v>7.1515789473684208</v>
      </c>
      <c r="AW76" s="72">
        <f t="shared" si="12"/>
        <v>7.1385281385281374</v>
      </c>
      <c r="AY76" s="64">
        <v>63.217198841680336</v>
      </c>
      <c r="AZ76" s="72">
        <v>21.742054904966412</v>
      </c>
      <c r="BB76" s="66">
        <v>16.610929947394339</v>
      </c>
      <c r="BD76" s="73">
        <f>VLOOKUP($A76,GDP!$A$9:$D$45,3,0)</f>
        <v>1.9111440205558883E-2</v>
      </c>
    </row>
    <row r="77" spans="1:56" ht="15" x14ac:dyDescent="0.25">
      <c r="A77" s="37">
        <f t="shared" si="13"/>
        <v>2025</v>
      </c>
      <c r="B77" s="60">
        <f t="shared" si="15"/>
        <v>45689</v>
      </c>
      <c r="C77" s="64">
        <v>32.456539562133862</v>
      </c>
      <c r="D77" s="65">
        <v>28.429910993734079</v>
      </c>
      <c r="E77" s="65">
        <v>26.977541726082322</v>
      </c>
      <c r="F77" s="65">
        <v>21.64638986338456</v>
      </c>
      <c r="G77" s="65">
        <v>26.70794024526074</v>
      </c>
      <c r="H77" s="65">
        <v>21.428969314334896</v>
      </c>
      <c r="I77" s="65">
        <v>28.742996584365592</v>
      </c>
      <c r="J77" s="65">
        <v>27.021025835892257</v>
      </c>
      <c r="K77" s="65">
        <v>28.969113955377249</v>
      </c>
      <c r="L77" s="65">
        <v>27.081903589626162</v>
      </c>
      <c r="M77" s="65">
        <v>27.916798497976874</v>
      </c>
      <c r="N77" s="72">
        <v>26.212221393427505</v>
      </c>
      <c r="P77" s="64">
        <v>52.354868211159122</v>
      </c>
      <c r="Q77" s="65">
        <v>52.798406131220432</v>
      </c>
      <c r="R77" s="65">
        <v>51.380824151416626</v>
      </c>
      <c r="S77" s="65">
        <v>50.563322886989887</v>
      </c>
      <c r="T77" s="65">
        <v>41.823016815193391</v>
      </c>
      <c r="U77" s="65">
        <v>46.197518262072627</v>
      </c>
      <c r="V77" s="65">
        <v>39.309635268179278</v>
      </c>
      <c r="W77" s="65">
        <v>12.297306254249003</v>
      </c>
      <c r="X77" s="65">
        <v>9.6186850899571414</v>
      </c>
      <c r="Y77" s="72">
        <v>33.030529811624973</v>
      </c>
      <c r="AA77" s="64">
        <v>4.0005381025138194</v>
      </c>
      <c r="AB77" s="65">
        <v>3.6874525118823036</v>
      </c>
      <c r="AC77" s="65">
        <v>3.5222128946045586</v>
      </c>
      <c r="AD77" s="65">
        <v>3.9396603487799138</v>
      </c>
      <c r="AE77" s="65">
        <v>4.0092349244758063</v>
      </c>
      <c r="AF77" s="65">
        <v>3.643968402072371</v>
      </c>
      <c r="AG77" s="65">
        <v>0.26369700159734116</v>
      </c>
      <c r="AI77" s="66">
        <v>0.92270362426587316</v>
      </c>
      <c r="AK77" s="67">
        <v>0</v>
      </c>
      <c r="AL77" s="68">
        <v>0</v>
      </c>
      <c r="AM77" s="69">
        <v>0</v>
      </c>
      <c r="AN77" s="70">
        <v>0</v>
      </c>
      <c r="AO77" s="71">
        <v>0</v>
      </c>
      <c r="AP77" s="72">
        <v>0</v>
      </c>
      <c r="AR77" s="64">
        <f t="shared" si="8"/>
        <v>8.8018867924528301</v>
      </c>
      <c r="AS77" s="65">
        <f t="shared" si="9"/>
        <v>7.4033412887828147</v>
      </c>
      <c r="AT77" s="65">
        <f t="shared" si="14"/>
        <v>7.329355608591885</v>
      </c>
      <c r="AU77" s="65">
        <f t="shared" si="10"/>
        <v>7.1691973969631224</v>
      </c>
      <c r="AV77" s="65">
        <f t="shared" si="11"/>
        <v>7.2255965292841653</v>
      </c>
      <c r="AW77" s="72">
        <f t="shared" si="12"/>
        <v>7.0860927152317883</v>
      </c>
      <c r="AY77" s="64">
        <v>63.217198841680336</v>
      </c>
      <c r="AZ77" s="72">
        <v>21.742054904966412</v>
      </c>
      <c r="BB77" s="66">
        <v>16.610929947394339</v>
      </c>
      <c r="BD77" s="73">
        <f>VLOOKUP($A77,GDP!$A$9:$D$45,3,0)</f>
        <v>1.9111440205558883E-2</v>
      </c>
    </row>
    <row r="78" spans="1:56" ht="15" x14ac:dyDescent="0.25">
      <c r="A78" s="37">
        <f t="shared" si="13"/>
        <v>2025</v>
      </c>
      <c r="B78" s="60">
        <f t="shared" si="15"/>
        <v>45717</v>
      </c>
      <c r="C78" s="64">
        <v>30.647600594040654</v>
      </c>
      <c r="D78" s="65">
        <v>26.238311859313466</v>
      </c>
      <c r="E78" s="65">
        <v>25.403416950962757</v>
      </c>
      <c r="F78" s="65">
        <v>19.698301743899567</v>
      </c>
      <c r="G78" s="65">
        <v>25.16860275798912</v>
      </c>
      <c r="H78" s="65">
        <v>19.533062126621825</v>
      </c>
      <c r="I78" s="65">
        <v>26.873179862538482</v>
      </c>
      <c r="J78" s="65">
        <v>24.559825220650058</v>
      </c>
      <c r="K78" s="65">
        <v>27.14278134336007</v>
      </c>
      <c r="L78" s="65">
        <v>24.768548947737738</v>
      </c>
      <c r="M78" s="65">
        <v>26.064375420073734</v>
      </c>
      <c r="N78" s="72">
        <v>23.768414422109281</v>
      </c>
      <c r="P78" s="64">
        <v>52.441836430778984</v>
      </c>
      <c r="Q78" s="65">
        <v>52.885374350840301</v>
      </c>
      <c r="R78" s="65">
        <v>51.467792371036488</v>
      </c>
      <c r="S78" s="65">
        <v>50.650291106609757</v>
      </c>
      <c r="T78" s="65">
        <v>41.953469144623192</v>
      </c>
      <c r="U78" s="65">
        <v>46.336667413464419</v>
      </c>
      <c r="V78" s="65">
        <v>39.38790666583715</v>
      </c>
      <c r="W78" s="65">
        <v>12.314699898172975</v>
      </c>
      <c r="X78" s="65">
        <v>9.6360787338811136</v>
      </c>
      <c r="Y78" s="72">
        <v>31.50858596827732</v>
      </c>
      <c r="AA78" s="64">
        <v>3.7744207315021687</v>
      </c>
      <c r="AB78" s="65">
        <v>3.478728784794626</v>
      </c>
      <c r="AC78" s="65">
        <v>3.3308828114408544</v>
      </c>
      <c r="AD78" s="65">
        <v>3.7309366216922362</v>
      </c>
      <c r="AE78" s="65">
        <v>3.7744207315021687</v>
      </c>
      <c r="AF78" s="65">
        <v>3.41785103106072</v>
      </c>
      <c r="AG78" s="65">
        <v>0.26369700159734116</v>
      </c>
      <c r="AI78" s="66">
        <v>0.92270362426587316</v>
      </c>
      <c r="AK78" s="67">
        <v>0</v>
      </c>
      <c r="AL78" s="68">
        <v>0</v>
      </c>
      <c r="AM78" s="69">
        <v>0</v>
      </c>
      <c r="AN78" s="70">
        <v>0</v>
      </c>
      <c r="AO78" s="71">
        <v>0</v>
      </c>
      <c r="AP78" s="72">
        <v>0</v>
      </c>
      <c r="AR78" s="64">
        <f t="shared" si="8"/>
        <v>8.81</v>
      </c>
      <c r="AS78" s="65">
        <f t="shared" si="9"/>
        <v>7.432569974554708</v>
      </c>
      <c r="AT78" s="65">
        <f t="shared" si="14"/>
        <v>7.3638676844783717</v>
      </c>
      <c r="AU78" s="65">
        <f t="shared" si="10"/>
        <v>7.1198156682027651</v>
      </c>
      <c r="AV78" s="65">
        <f t="shared" si="11"/>
        <v>7.1912442396313372</v>
      </c>
      <c r="AW78" s="72">
        <f t="shared" si="12"/>
        <v>6.9860139860139858</v>
      </c>
      <c r="AY78" s="64">
        <v>63.217198841680336</v>
      </c>
      <c r="AZ78" s="72">
        <v>21.742054904966412</v>
      </c>
      <c r="BB78" s="66">
        <v>16.610929947394339</v>
      </c>
      <c r="BD78" s="73">
        <f>VLOOKUP($A78,GDP!$A$9:$D$45,3,0)</f>
        <v>1.9111440205558883E-2</v>
      </c>
    </row>
    <row r="79" spans="1:56" ht="15" x14ac:dyDescent="0.25">
      <c r="A79" s="37">
        <f t="shared" si="13"/>
        <v>2025</v>
      </c>
      <c r="B79" s="60">
        <f t="shared" si="15"/>
        <v>45748</v>
      </c>
      <c r="C79" s="64">
        <v>29.047385353035125</v>
      </c>
      <c r="D79" s="65">
        <v>24.298920561790464</v>
      </c>
      <c r="E79" s="65">
        <v>24.664187084193898</v>
      </c>
      <c r="F79" s="65">
        <v>18.759044972005022</v>
      </c>
      <c r="G79" s="65">
        <v>24.464160179068205</v>
      </c>
      <c r="H79" s="65">
        <v>18.593805354727273</v>
      </c>
      <c r="I79" s="65">
        <v>25.403416950962757</v>
      </c>
      <c r="J79" s="65">
        <v>23.229211460466114</v>
      </c>
      <c r="K79" s="65">
        <v>25.907832624757976</v>
      </c>
      <c r="L79" s="65">
        <v>23.507509763249686</v>
      </c>
      <c r="M79" s="65">
        <v>24.603309330459989</v>
      </c>
      <c r="N79" s="72">
        <v>22.455194305849311</v>
      </c>
      <c r="P79" s="64">
        <v>52.528804650398847</v>
      </c>
      <c r="Q79" s="65">
        <v>52.972342570460164</v>
      </c>
      <c r="R79" s="65">
        <v>51.546063768694374</v>
      </c>
      <c r="S79" s="65">
        <v>50.728562504267629</v>
      </c>
      <c r="T79" s="65">
        <v>42.075224652091002</v>
      </c>
      <c r="U79" s="65">
        <v>46.467119742894212</v>
      </c>
      <c r="V79" s="65">
        <v>39.47487488545702</v>
      </c>
      <c r="W79" s="65">
        <v>12.332093542096949</v>
      </c>
      <c r="X79" s="65">
        <v>9.6534723778050857</v>
      </c>
      <c r="Y79" s="72">
        <v>30.047519878663579</v>
      </c>
      <c r="AA79" s="64">
        <v>3.539606538528532</v>
      </c>
      <c r="AB79" s="65">
        <v>3.2352177698590023</v>
      </c>
      <c r="AC79" s="65">
        <v>3.0960686184672173</v>
      </c>
      <c r="AD79" s="65">
        <v>3.4265478530227065</v>
      </c>
      <c r="AE79" s="65">
        <v>3.5570001824525046</v>
      </c>
      <c r="AF79" s="65">
        <v>3.1221590843531768</v>
      </c>
      <c r="AG79" s="65">
        <v>0.26369700159734116</v>
      </c>
      <c r="AI79" s="66">
        <v>0.92270362426587316</v>
      </c>
      <c r="AK79" s="67">
        <v>0</v>
      </c>
      <c r="AL79" s="68">
        <v>0</v>
      </c>
      <c r="AM79" s="69">
        <v>0</v>
      </c>
      <c r="AN79" s="70">
        <v>0</v>
      </c>
      <c r="AO79" s="71">
        <v>0</v>
      </c>
      <c r="AP79" s="72">
        <v>0</v>
      </c>
      <c r="AR79" s="64">
        <f t="shared" si="8"/>
        <v>8.9784946236559122</v>
      </c>
      <c r="AS79" s="65">
        <f t="shared" si="9"/>
        <v>7.8997214484679663</v>
      </c>
      <c r="AT79" s="65">
        <f t="shared" si="14"/>
        <v>7.8356545961002784</v>
      </c>
      <c r="AU79" s="65">
        <f t="shared" si="10"/>
        <v>7.1418092909535469</v>
      </c>
      <c r="AV79" s="65">
        <f t="shared" si="11"/>
        <v>7.2836185819070911</v>
      </c>
      <c r="AW79" s="72">
        <f t="shared" si="12"/>
        <v>7.1802030456852783</v>
      </c>
      <c r="AY79" s="64">
        <v>63.217198841680336</v>
      </c>
      <c r="AZ79" s="72">
        <v>21.742054904966412</v>
      </c>
      <c r="BB79" s="66">
        <v>16.610929947394339</v>
      </c>
      <c r="BD79" s="73">
        <f>VLOOKUP($A79,GDP!$A$9:$D$45,3,0)</f>
        <v>1.9111440205558883E-2</v>
      </c>
    </row>
    <row r="80" spans="1:56" ht="15" x14ac:dyDescent="0.25">
      <c r="A80" s="37">
        <f t="shared" si="13"/>
        <v>2025</v>
      </c>
      <c r="B80" s="60">
        <f t="shared" si="15"/>
        <v>45778</v>
      </c>
      <c r="C80" s="64">
        <v>29.33438047778068</v>
      </c>
      <c r="D80" s="65">
        <v>24.185861876284637</v>
      </c>
      <c r="E80" s="65">
        <v>25.82086440513811</v>
      </c>
      <c r="F80" s="65">
        <v>19.176492426180374</v>
      </c>
      <c r="G80" s="65">
        <v>25.568656568240499</v>
      </c>
      <c r="H80" s="65">
        <v>18.993859164978659</v>
      </c>
      <c r="I80" s="65">
        <v>26.186130927541544</v>
      </c>
      <c r="J80" s="65">
        <v>23.794504887995242</v>
      </c>
      <c r="K80" s="65">
        <v>26.716637067222724</v>
      </c>
      <c r="L80" s="65">
        <v>24.264133273942512</v>
      </c>
      <c r="M80" s="65">
        <v>25.386023307038784</v>
      </c>
      <c r="N80" s="72">
        <v>23.011790911416451</v>
      </c>
      <c r="P80" s="64">
        <v>52.615772870018716</v>
      </c>
      <c r="Q80" s="65">
        <v>53.059310790080026</v>
      </c>
      <c r="R80" s="65">
        <v>51.633031988314229</v>
      </c>
      <c r="S80" s="65">
        <v>50.815530723887498</v>
      </c>
      <c r="T80" s="65">
        <v>42.205676981520796</v>
      </c>
      <c r="U80" s="65">
        <v>46.606268894286004</v>
      </c>
      <c r="V80" s="65">
        <v>39.553146283114891</v>
      </c>
      <c r="W80" s="65">
        <v>12.35818400798291</v>
      </c>
      <c r="X80" s="65">
        <v>9.6795628436910466</v>
      </c>
      <c r="Y80" s="72">
        <v>28.664725186707717</v>
      </c>
      <c r="AA80" s="64">
        <v>3.4700319628326395</v>
      </c>
      <c r="AB80" s="65">
        <v>3.1221590843531768</v>
      </c>
      <c r="AC80" s="65">
        <v>2.9917067549233782</v>
      </c>
      <c r="AD80" s="65">
        <v>3.3134891675168814</v>
      </c>
      <c r="AE80" s="65">
        <v>3.4874256067566121</v>
      </c>
      <c r="AF80" s="65">
        <v>3.0525845086572838</v>
      </c>
      <c r="AG80" s="65">
        <v>0.26369700159734116</v>
      </c>
      <c r="AI80" s="66">
        <v>0.92270362426587316</v>
      </c>
      <c r="AK80" s="67">
        <v>0</v>
      </c>
      <c r="AL80" s="68">
        <v>0</v>
      </c>
      <c r="AM80" s="69">
        <v>0</v>
      </c>
      <c r="AN80" s="70">
        <v>0</v>
      </c>
      <c r="AO80" s="71">
        <v>0</v>
      </c>
      <c r="AP80" s="72">
        <v>0</v>
      </c>
      <c r="AR80" s="64">
        <f t="shared" si="8"/>
        <v>9.3955431754874645</v>
      </c>
      <c r="AS80" s="65">
        <f t="shared" si="9"/>
        <v>8.4586894586894594</v>
      </c>
      <c r="AT80" s="65">
        <f t="shared" si="14"/>
        <v>8.3760683760683765</v>
      </c>
      <c r="AU80" s="65">
        <f t="shared" si="10"/>
        <v>7.508728179551122</v>
      </c>
      <c r="AV80" s="65">
        <f t="shared" si="11"/>
        <v>7.6608478802992517</v>
      </c>
      <c r="AW80" s="72">
        <f t="shared" si="12"/>
        <v>7.6614173228346454</v>
      </c>
      <c r="AY80" s="64">
        <v>63.217198841680336</v>
      </c>
      <c r="AZ80" s="72">
        <v>21.742054904966412</v>
      </c>
      <c r="BB80" s="66">
        <v>16.610929947394339</v>
      </c>
      <c r="BD80" s="73">
        <f>VLOOKUP($A80,GDP!$A$9:$D$45,3,0)</f>
        <v>1.9111440205558883E-2</v>
      </c>
    </row>
    <row r="81" spans="1:56" ht="15" x14ac:dyDescent="0.25">
      <c r="A81" s="37">
        <f t="shared" si="13"/>
        <v>2025</v>
      </c>
      <c r="B81" s="60">
        <f t="shared" si="15"/>
        <v>45809</v>
      </c>
      <c r="C81" s="64">
        <v>31.178106733721837</v>
      </c>
      <c r="D81" s="65">
        <v>25.403416950962757</v>
      </c>
      <c r="E81" s="65">
        <v>27.79504299050906</v>
      </c>
      <c r="F81" s="65">
        <v>21.202851943323243</v>
      </c>
      <c r="G81" s="65">
        <v>27.56892561949741</v>
      </c>
      <c r="H81" s="65">
        <v>21.020218682121527</v>
      </c>
      <c r="I81" s="65">
        <v>28.221187266646403</v>
      </c>
      <c r="J81" s="65">
        <v>25.481688348620636</v>
      </c>
      <c r="K81" s="65">
        <v>28.421214171772093</v>
      </c>
      <c r="L81" s="65">
        <v>25.586050212164476</v>
      </c>
      <c r="M81" s="65">
        <v>27.403686002219665</v>
      </c>
      <c r="N81" s="72">
        <v>24.681580728117869</v>
      </c>
      <c r="P81" s="64">
        <v>52.702741089638586</v>
      </c>
      <c r="Q81" s="65">
        <v>53.146279009699896</v>
      </c>
      <c r="R81" s="65">
        <v>51.720000207934099</v>
      </c>
      <c r="S81" s="65">
        <v>50.902498943507361</v>
      </c>
      <c r="T81" s="65">
        <v>42.336129310950597</v>
      </c>
      <c r="U81" s="65">
        <v>46.745418045677788</v>
      </c>
      <c r="V81" s="65">
        <v>39.640114502734761</v>
      </c>
      <c r="W81" s="65">
        <v>12.375577651906882</v>
      </c>
      <c r="X81" s="65">
        <v>9.6969564876150205</v>
      </c>
      <c r="Y81" s="72">
        <v>27.34280824848576</v>
      </c>
      <c r="AA81" s="64">
        <v>3.478728784794626</v>
      </c>
      <c r="AB81" s="65">
        <v>3.0960686184672173</v>
      </c>
      <c r="AC81" s="65">
        <v>2.9830099329613917</v>
      </c>
      <c r="AD81" s="65">
        <v>3.2873987016309214</v>
      </c>
      <c r="AE81" s="65">
        <v>3.504819250680586</v>
      </c>
      <c r="AF81" s="65">
        <v>3.0699781525812573</v>
      </c>
      <c r="AG81" s="65">
        <v>0.26369700159734116</v>
      </c>
      <c r="AI81" s="66">
        <v>0.92270362426587316</v>
      </c>
      <c r="AK81" s="67">
        <v>0</v>
      </c>
      <c r="AL81" s="68">
        <v>0</v>
      </c>
      <c r="AM81" s="69">
        <v>0</v>
      </c>
      <c r="AN81" s="70">
        <v>0</v>
      </c>
      <c r="AO81" s="71">
        <v>0</v>
      </c>
      <c r="AP81" s="72">
        <v>0</v>
      </c>
      <c r="AR81" s="64">
        <f t="shared" si="8"/>
        <v>10.070224719101123</v>
      </c>
      <c r="AS81" s="65">
        <f t="shared" si="9"/>
        <v>9.0538243626062318</v>
      </c>
      <c r="AT81" s="65">
        <f t="shared" si="14"/>
        <v>8.9801699716713888</v>
      </c>
      <c r="AU81" s="65">
        <f t="shared" si="10"/>
        <v>8.0521091811414394</v>
      </c>
      <c r="AV81" s="65">
        <f t="shared" si="11"/>
        <v>8.1091811414392048</v>
      </c>
      <c r="AW81" s="72">
        <f t="shared" si="12"/>
        <v>8.3359788359788354</v>
      </c>
      <c r="AY81" s="64">
        <v>63.217198841680336</v>
      </c>
      <c r="AZ81" s="72">
        <v>21.742054904966412</v>
      </c>
      <c r="BB81" s="66">
        <v>16.610929947394339</v>
      </c>
      <c r="BD81" s="73">
        <f>VLOOKUP($A81,GDP!$A$9:$D$45,3,0)</f>
        <v>1.9111440205558883E-2</v>
      </c>
    </row>
    <row r="82" spans="1:56" ht="15" x14ac:dyDescent="0.25">
      <c r="A82" s="37">
        <f t="shared" si="13"/>
        <v>2025</v>
      </c>
      <c r="B82" s="60">
        <f t="shared" si="15"/>
        <v>45839</v>
      </c>
      <c r="C82" s="64">
        <v>34.66553234047845</v>
      </c>
      <c r="D82" s="65">
        <v>27.194962275131989</v>
      </c>
      <c r="E82" s="65">
        <v>32.186938081312277</v>
      </c>
      <c r="F82" s="65">
        <v>24.064106368816827</v>
      </c>
      <c r="G82" s="65">
        <v>32.360874520552009</v>
      </c>
      <c r="H82" s="65">
        <v>24.011925437044905</v>
      </c>
      <c r="I82" s="65">
        <v>30.569329196382775</v>
      </c>
      <c r="J82" s="65">
        <v>26.542700627982995</v>
      </c>
      <c r="K82" s="65">
        <v>30.578026018344758</v>
      </c>
      <c r="L82" s="65">
        <v>26.542700627982995</v>
      </c>
      <c r="M82" s="65">
        <v>29.725737466070079</v>
      </c>
      <c r="N82" s="72">
        <v>25.733896185518244</v>
      </c>
      <c r="P82" s="64">
        <v>52.937555282612216</v>
      </c>
      <c r="Q82" s="65">
        <v>53.389790024635523</v>
      </c>
      <c r="R82" s="65">
        <v>51.946117578945746</v>
      </c>
      <c r="S82" s="65">
        <v>51.128616314519014</v>
      </c>
      <c r="T82" s="65">
        <v>42.475278462342388</v>
      </c>
      <c r="U82" s="65">
        <v>46.893264019031555</v>
      </c>
      <c r="V82" s="65">
        <v>39.770566832164555</v>
      </c>
      <c r="W82" s="65">
        <v>12.392971295830854</v>
      </c>
      <c r="X82" s="65">
        <v>9.7143501315389926</v>
      </c>
      <c r="Y82" s="72">
        <v>28.151612690950508</v>
      </c>
      <c r="AA82" s="64">
        <v>3.5743938263764785</v>
      </c>
      <c r="AB82" s="65">
        <v>3.1830368380870828</v>
      </c>
      <c r="AC82" s="65">
        <v>3.0351908647333112</v>
      </c>
      <c r="AD82" s="65">
        <v>3.374366921250787</v>
      </c>
      <c r="AE82" s="65">
        <v>3.6178779361864111</v>
      </c>
      <c r="AF82" s="65">
        <v>3.1569463722011228</v>
      </c>
      <c r="AG82" s="65">
        <v>0.26369700159734116</v>
      </c>
      <c r="AI82" s="66">
        <v>0.92270362426587316</v>
      </c>
      <c r="AK82" s="67">
        <v>0</v>
      </c>
      <c r="AL82" s="68">
        <v>0</v>
      </c>
      <c r="AM82" s="69">
        <v>0</v>
      </c>
      <c r="AN82" s="70">
        <v>0</v>
      </c>
      <c r="AO82" s="71">
        <v>0</v>
      </c>
      <c r="AP82" s="72">
        <v>0</v>
      </c>
      <c r="AR82" s="64">
        <f t="shared" si="8"/>
        <v>10.890710382513662</v>
      </c>
      <c r="AS82" s="65">
        <f t="shared" si="9"/>
        <v>10.195592286501379</v>
      </c>
      <c r="AT82" s="65">
        <f t="shared" si="14"/>
        <v>10.250688705234161</v>
      </c>
      <c r="AU82" s="65">
        <f t="shared" si="10"/>
        <v>8.4495192307692299</v>
      </c>
      <c r="AV82" s="65">
        <f t="shared" si="11"/>
        <v>8.4519230769230749</v>
      </c>
      <c r="AW82" s="72">
        <f t="shared" si="12"/>
        <v>8.8092783505154646</v>
      </c>
      <c r="AY82" s="64">
        <v>63.217198841680336</v>
      </c>
      <c r="AZ82" s="72">
        <v>21.742054904966412</v>
      </c>
      <c r="BB82" s="66">
        <v>16.610929947394339</v>
      </c>
      <c r="BD82" s="73">
        <f>VLOOKUP($A82,GDP!$A$9:$D$45,3,0)</f>
        <v>1.9111440205558883E-2</v>
      </c>
    </row>
    <row r="83" spans="1:56" ht="15" x14ac:dyDescent="0.25">
      <c r="A83" s="37">
        <f t="shared" si="13"/>
        <v>2025</v>
      </c>
      <c r="B83" s="60">
        <f t="shared" si="15"/>
        <v>45870</v>
      </c>
      <c r="C83" s="64">
        <v>33.013136167700999</v>
      </c>
      <c r="D83" s="65">
        <v>26.534003806021008</v>
      </c>
      <c r="E83" s="65">
        <v>31.212894021569781</v>
      </c>
      <c r="F83" s="65">
        <v>23.820595353881203</v>
      </c>
      <c r="G83" s="65">
        <v>31.143319445873889</v>
      </c>
      <c r="H83" s="65">
        <v>23.655355736603454</v>
      </c>
      <c r="I83" s="65">
        <v>30.97807982859614</v>
      </c>
      <c r="J83" s="65">
        <v>26.934057616272391</v>
      </c>
      <c r="K83" s="65">
        <v>31.021563938406079</v>
      </c>
      <c r="L83" s="65">
        <v>26.960148082158351</v>
      </c>
      <c r="M83" s="65">
        <v>30.125791276321461</v>
      </c>
      <c r="N83" s="72">
        <v>26.116556351845656</v>
      </c>
      <c r="P83" s="64">
        <v>53.181066297547844</v>
      </c>
      <c r="Q83" s="65">
        <v>53.633301039571144</v>
      </c>
      <c r="R83" s="65">
        <v>52.18093177191939</v>
      </c>
      <c r="S83" s="65">
        <v>51.363430507492652</v>
      </c>
      <c r="T83" s="65">
        <v>42.614427613734165</v>
      </c>
      <c r="U83" s="65">
        <v>47.04110999238533</v>
      </c>
      <c r="V83" s="65">
        <v>39.909715983556346</v>
      </c>
      <c r="W83" s="65">
        <v>12.410364939754828</v>
      </c>
      <c r="X83" s="65">
        <v>9.7317437754629648</v>
      </c>
      <c r="Y83" s="72">
        <v>28.977810777339233</v>
      </c>
      <c r="AA83" s="64">
        <v>3.5570001824525046</v>
      </c>
      <c r="AB83" s="65">
        <v>3.1743400161250959</v>
      </c>
      <c r="AC83" s="65">
        <v>3.0091003988473513</v>
      </c>
      <c r="AD83" s="65">
        <v>3.3656700992888005</v>
      </c>
      <c r="AE83" s="65">
        <v>3.6091811142244246</v>
      </c>
      <c r="AF83" s="65">
        <v>3.1395527282771498</v>
      </c>
      <c r="AG83" s="65">
        <v>0.26369700159734116</v>
      </c>
      <c r="AI83" s="66">
        <v>0.92270362426587316</v>
      </c>
      <c r="AK83" s="67">
        <v>0</v>
      </c>
      <c r="AL83" s="68">
        <v>0</v>
      </c>
      <c r="AM83" s="69">
        <v>0</v>
      </c>
      <c r="AN83" s="70">
        <v>0</v>
      </c>
      <c r="AO83" s="71">
        <v>0</v>
      </c>
      <c r="AP83" s="72">
        <v>0</v>
      </c>
      <c r="AR83" s="64">
        <f t="shared" si="8"/>
        <v>10.4</v>
      </c>
      <c r="AS83" s="65">
        <f t="shared" si="9"/>
        <v>9.9418282548476462</v>
      </c>
      <c r="AT83" s="65">
        <f t="shared" si="14"/>
        <v>9.9196675900277018</v>
      </c>
      <c r="AU83" s="65">
        <f t="shared" si="10"/>
        <v>8.5831325301204799</v>
      </c>
      <c r="AV83" s="65">
        <f t="shared" si="11"/>
        <v>8.5951807228915662</v>
      </c>
      <c r="AW83" s="72">
        <f t="shared" si="12"/>
        <v>8.9509043927648584</v>
      </c>
      <c r="AY83" s="64">
        <v>63.217198841680336</v>
      </c>
      <c r="AZ83" s="72">
        <v>21.742054904966412</v>
      </c>
      <c r="BB83" s="66">
        <v>16.610929947394339</v>
      </c>
      <c r="BD83" s="73">
        <f>VLOOKUP($A83,GDP!$A$9:$D$45,3,0)</f>
        <v>1.9111440205558883E-2</v>
      </c>
    </row>
    <row r="84" spans="1:56" ht="15" x14ac:dyDescent="0.25">
      <c r="A84" s="37">
        <f t="shared" si="13"/>
        <v>2025</v>
      </c>
      <c r="B84" s="60">
        <f t="shared" si="15"/>
        <v>45901</v>
      </c>
      <c r="C84" s="64">
        <v>31.552070078087258</v>
      </c>
      <c r="D84" s="65">
        <v>25.151209114065146</v>
      </c>
      <c r="E84" s="65">
        <v>28.812571160061491</v>
      </c>
      <c r="F84" s="65">
        <v>20.437531610668426</v>
      </c>
      <c r="G84" s="65">
        <v>28.577756967087851</v>
      </c>
      <c r="H84" s="65">
        <v>20.237504705542737</v>
      </c>
      <c r="I84" s="65">
        <v>27.951585785824818</v>
      </c>
      <c r="J84" s="65">
        <v>24.438069713182248</v>
      </c>
      <c r="K84" s="65">
        <v>28.203793622722429</v>
      </c>
      <c r="L84" s="65">
        <v>24.812033057547669</v>
      </c>
      <c r="M84" s="65">
        <v>27.13408452139808</v>
      </c>
      <c r="N84" s="72">
        <v>23.655355736603454</v>
      </c>
      <c r="P84" s="64">
        <v>53.415880490521481</v>
      </c>
      <c r="Q84" s="65">
        <v>53.876812054506772</v>
      </c>
      <c r="R84" s="65">
        <v>52.415745964893027</v>
      </c>
      <c r="S84" s="65">
        <v>51.598244700466289</v>
      </c>
      <c r="T84" s="65">
        <v>42.744879943163966</v>
      </c>
      <c r="U84" s="65">
        <v>47.188955965739098</v>
      </c>
      <c r="V84" s="65">
        <v>40.04016831298614</v>
      </c>
      <c r="W84" s="65">
        <v>12.436455405640787</v>
      </c>
      <c r="X84" s="65">
        <v>9.7491374193869405</v>
      </c>
      <c r="Y84" s="72">
        <v>29.838796151575906</v>
      </c>
      <c r="AA84" s="64">
        <v>3.504819250680586</v>
      </c>
      <c r="AB84" s="65">
        <v>3.1395527282771498</v>
      </c>
      <c r="AC84" s="65">
        <v>2.9569194670754317</v>
      </c>
      <c r="AD84" s="65">
        <v>3.3308828114408544</v>
      </c>
      <c r="AE84" s="65">
        <v>3.5309097165665451</v>
      </c>
      <c r="AF84" s="65">
        <v>3.1221590843531768</v>
      </c>
      <c r="AG84" s="65">
        <v>0.26369700159734116</v>
      </c>
      <c r="AI84" s="66">
        <v>0.92270362426587316</v>
      </c>
      <c r="AK84" s="67">
        <v>0</v>
      </c>
      <c r="AL84" s="68">
        <v>0</v>
      </c>
      <c r="AM84" s="69">
        <v>0</v>
      </c>
      <c r="AN84" s="70">
        <v>0</v>
      </c>
      <c r="AO84" s="71">
        <v>0</v>
      </c>
      <c r="AP84" s="72">
        <v>0</v>
      </c>
      <c r="AR84" s="64">
        <f t="shared" si="8"/>
        <v>10.049861495844876</v>
      </c>
      <c r="AS84" s="65">
        <f t="shared" si="9"/>
        <v>9.2284122562674096</v>
      </c>
      <c r="AT84" s="65">
        <f t="shared" si="14"/>
        <v>9.1532033426183848</v>
      </c>
      <c r="AU84" s="65">
        <f t="shared" si="10"/>
        <v>7.916256157635468</v>
      </c>
      <c r="AV84" s="65">
        <f t="shared" si="11"/>
        <v>7.98768472906404</v>
      </c>
      <c r="AW84" s="72">
        <f t="shared" si="12"/>
        <v>8.14621409921671</v>
      </c>
      <c r="AY84" s="64">
        <v>63.217198841680336</v>
      </c>
      <c r="AZ84" s="72">
        <v>21.742054904966412</v>
      </c>
      <c r="BB84" s="66">
        <v>16.610929947394339</v>
      </c>
      <c r="BD84" s="73">
        <f>VLOOKUP($A84,GDP!$A$9:$D$45,3,0)</f>
        <v>1.9111440205558883E-2</v>
      </c>
    </row>
    <row r="85" spans="1:56" ht="15" x14ac:dyDescent="0.25">
      <c r="A85" s="37">
        <f t="shared" si="13"/>
        <v>2025</v>
      </c>
      <c r="B85" s="60">
        <f t="shared" si="15"/>
        <v>45931</v>
      </c>
      <c r="C85" s="64">
        <v>30.134488098283445</v>
      </c>
      <c r="D85" s="65">
        <v>24.472857001030192</v>
      </c>
      <c r="E85" s="65">
        <v>26.012194488301816</v>
      </c>
      <c r="F85" s="65">
        <v>19.124311494408456</v>
      </c>
      <c r="G85" s="65">
        <v>25.759986651404205</v>
      </c>
      <c r="H85" s="65">
        <v>18.941678233206737</v>
      </c>
      <c r="I85" s="65">
        <v>26.560094271906969</v>
      </c>
      <c r="J85" s="65">
        <v>23.385754255781873</v>
      </c>
      <c r="K85" s="65">
        <v>27.01232901393027</v>
      </c>
      <c r="L85" s="65">
        <v>23.72493031229935</v>
      </c>
      <c r="M85" s="65">
        <v>25.751289829442218</v>
      </c>
      <c r="N85" s="72">
        <v>22.611737101165069</v>
      </c>
      <c r="P85" s="64">
        <v>53.659391505457108</v>
      </c>
      <c r="Q85" s="65">
        <v>54.120323069442392</v>
      </c>
      <c r="R85" s="65">
        <v>52.650560157866664</v>
      </c>
      <c r="S85" s="65">
        <v>51.833058893439926</v>
      </c>
      <c r="T85" s="65">
        <v>42.88402909455575</v>
      </c>
      <c r="U85" s="65">
        <v>47.336801939092872</v>
      </c>
      <c r="V85" s="65">
        <v>40.179317464377931</v>
      </c>
      <c r="W85" s="65">
        <v>12.453849049564761</v>
      </c>
      <c r="X85" s="65">
        <v>9.7752278852728995</v>
      </c>
      <c r="Y85" s="72">
        <v>30.717175169736546</v>
      </c>
      <c r="AA85" s="64">
        <v>3.5570001824525046</v>
      </c>
      <c r="AB85" s="65">
        <v>3.2004304820110558</v>
      </c>
      <c r="AC85" s="65">
        <v>3.0351908647333112</v>
      </c>
      <c r="AD85" s="65">
        <v>3.39176056517476</v>
      </c>
      <c r="AE85" s="65">
        <v>3.5917874703004511</v>
      </c>
      <c r="AF85" s="65">
        <v>3.1830368380870828</v>
      </c>
      <c r="AG85" s="65">
        <v>0.26369700159734116</v>
      </c>
      <c r="AI85" s="66">
        <v>0.92270362426587316</v>
      </c>
      <c r="AK85" s="67">
        <v>0</v>
      </c>
      <c r="AL85" s="68">
        <v>0</v>
      </c>
      <c r="AM85" s="69">
        <v>0</v>
      </c>
      <c r="AN85" s="70">
        <v>0</v>
      </c>
      <c r="AO85" s="71">
        <v>0</v>
      </c>
      <c r="AP85" s="72">
        <v>0</v>
      </c>
      <c r="AR85" s="64">
        <f t="shared" si="8"/>
        <v>9.4157608695652169</v>
      </c>
      <c r="AS85" s="65">
        <f t="shared" si="9"/>
        <v>8.1721311475409841</v>
      </c>
      <c r="AT85" s="65">
        <f t="shared" si="14"/>
        <v>8.0928961748633874</v>
      </c>
      <c r="AU85" s="65">
        <f t="shared" si="10"/>
        <v>7.3946731234866832</v>
      </c>
      <c r="AV85" s="65">
        <f t="shared" si="11"/>
        <v>7.5205811138014527</v>
      </c>
      <c r="AW85" s="72">
        <f t="shared" si="12"/>
        <v>7.5923076923076929</v>
      </c>
      <c r="AY85" s="64">
        <v>63.217198841680336</v>
      </c>
      <c r="AZ85" s="72">
        <v>21.742054904966412</v>
      </c>
      <c r="BB85" s="66">
        <v>16.610929947394339</v>
      </c>
      <c r="BD85" s="73">
        <f>VLOOKUP($A85,GDP!$A$9:$D$45,3,0)</f>
        <v>1.9111440205558883E-2</v>
      </c>
    </row>
    <row r="86" spans="1:56" ht="15" x14ac:dyDescent="0.25">
      <c r="A86" s="37">
        <f t="shared" si="13"/>
        <v>2025</v>
      </c>
      <c r="B86" s="60">
        <f t="shared" si="15"/>
        <v>45962</v>
      </c>
      <c r="C86" s="64">
        <v>30.421483223029</v>
      </c>
      <c r="D86" s="65">
        <v>26.664456135450806</v>
      </c>
      <c r="E86" s="65">
        <v>26.412248298553198</v>
      </c>
      <c r="F86" s="65">
        <v>21.063702791931458</v>
      </c>
      <c r="G86" s="65">
        <v>26.1513436396936</v>
      </c>
      <c r="H86" s="65">
        <v>20.846282242881795</v>
      </c>
      <c r="I86" s="65">
        <v>27.647197017155289</v>
      </c>
      <c r="J86" s="65">
        <v>24.794639413623695</v>
      </c>
      <c r="K86" s="65">
        <v>27.751558880699129</v>
      </c>
      <c r="L86" s="65">
        <v>24.899001277167535</v>
      </c>
      <c r="M86" s="65">
        <v>26.829695752728554</v>
      </c>
      <c r="N86" s="72">
        <v>24.003228615082918</v>
      </c>
      <c r="P86" s="64">
        <v>53.902902520392722</v>
      </c>
      <c r="Q86" s="65">
        <v>54.363834084378013</v>
      </c>
      <c r="R86" s="65">
        <v>52.885374350840301</v>
      </c>
      <c r="S86" s="65">
        <v>52.067873086413563</v>
      </c>
      <c r="T86" s="65">
        <v>43.023178245947534</v>
      </c>
      <c r="U86" s="65">
        <v>47.484647912446647</v>
      </c>
      <c r="V86" s="65">
        <v>40.318466615769715</v>
      </c>
      <c r="W86" s="65">
        <v>12.471242693488733</v>
      </c>
      <c r="X86" s="65">
        <v>9.7926215291968717</v>
      </c>
      <c r="Y86" s="72">
        <v>31.62164465378315</v>
      </c>
      <c r="AA86" s="64">
        <v>3.7831175534641552</v>
      </c>
      <c r="AB86" s="65">
        <v>3.4265478530227065</v>
      </c>
      <c r="AC86" s="65">
        <v>3.2873987016309214</v>
      </c>
      <c r="AD86" s="65">
        <v>3.6787556899203171</v>
      </c>
      <c r="AE86" s="65">
        <v>3.7918143754261426</v>
      </c>
      <c r="AF86" s="65">
        <v>3.4613351408706525</v>
      </c>
      <c r="AG86" s="65">
        <v>0.26369700159734116</v>
      </c>
      <c r="AI86" s="66">
        <v>0.92270362426587316</v>
      </c>
      <c r="AK86" s="67">
        <v>0</v>
      </c>
      <c r="AL86" s="68">
        <v>0</v>
      </c>
      <c r="AM86" s="69">
        <v>0</v>
      </c>
      <c r="AN86" s="70">
        <v>0</v>
      </c>
      <c r="AO86" s="71">
        <v>0</v>
      </c>
      <c r="AP86" s="72">
        <v>0</v>
      </c>
      <c r="AR86" s="64">
        <f t="shared" si="8"/>
        <v>8.8781725888324861</v>
      </c>
      <c r="AS86" s="65">
        <f t="shared" si="9"/>
        <v>7.6306532663316595</v>
      </c>
      <c r="AT86" s="65">
        <f t="shared" si="14"/>
        <v>7.5552763819095485</v>
      </c>
      <c r="AU86" s="65">
        <f t="shared" si="10"/>
        <v>7.2912844036697235</v>
      </c>
      <c r="AV86" s="65">
        <f t="shared" si="11"/>
        <v>7.318807339449541</v>
      </c>
      <c r="AW86" s="72">
        <f t="shared" si="12"/>
        <v>7.293144208037825</v>
      </c>
      <c r="AY86" s="64">
        <v>63.217198841680336</v>
      </c>
      <c r="AZ86" s="72">
        <v>21.742054904966412</v>
      </c>
      <c r="BB86" s="66">
        <v>16.610929947394339</v>
      </c>
      <c r="BD86" s="73">
        <f>VLOOKUP($A86,GDP!$A$9:$D$45,3,0)</f>
        <v>1.9111440205558883E-2</v>
      </c>
    </row>
    <row r="87" spans="1:56" ht="15" x14ac:dyDescent="0.25">
      <c r="A87" s="37">
        <f t="shared" si="13"/>
        <v>2025</v>
      </c>
      <c r="B87" s="60">
        <f t="shared" si="15"/>
        <v>45992</v>
      </c>
      <c r="C87" s="64">
        <v>31.691219229479039</v>
      </c>
      <c r="D87" s="65">
        <v>27.168871809246028</v>
      </c>
      <c r="E87" s="65">
        <v>27.255840028865894</v>
      </c>
      <c r="F87" s="65">
        <v>22.020353207749981</v>
      </c>
      <c r="G87" s="65">
        <v>27.003632191968283</v>
      </c>
      <c r="H87" s="65">
        <v>21.811629480662301</v>
      </c>
      <c r="I87" s="65">
        <v>28.134219047026537</v>
      </c>
      <c r="J87" s="65">
        <v>26.70794024526074</v>
      </c>
      <c r="K87" s="65">
        <v>28.142915868988524</v>
      </c>
      <c r="L87" s="65">
        <v>26.70794024526074</v>
      </c>
      <c r="M87" s="65">
        <v>27.308020960637812</v>
      </c>
      <c r="N87" s="72">
        <v>25.899135802795989</v>
      </c>
      <c r="P87" s="64">
        <v>54.14641353532835</v>
      </c>
      <c r="Q87" s="65">
        <v>54.60734509931364</v>
      </c>
      <c r="R87" s="65">
        <v>53.120188543813939</v>
      </c>
      <c r="S87" s="65">
        <v>52.3026872793872</v>
      </c>
      <c r="T87" s="65">
        <v>43.162327397339325</v>
      </c>
      <c r="U87" s="65">
        <v>47.632493885800415</v>
      </c>
      <c r="V87" s="65">
        <v>40.457615767161499</v>
      </c>
      <c r="W87" s="65">
        <v>12.488636337412707</v>
      </c>
      <c r="X87" s="65">
        <v>9.8100151731208438</v>
      </c>
      <c r="Y87" s="72">
        <v>32.560901425677699</v>
      </c>
      <c r="AA87" s="64">
        <v>3.9222667048559403</v>
      </c>
      <c r="AB87" s="65">
        <v>3.5830906483384646</v>
      </c>
      <c r="AC87" s="65">
        <v>3.4439414969466795</v>
      </c>
      <c r="AD87" s="65">
        <v>3.8439953071980617</v>
      </c>
      <c r="AE87" s="65">
        <v>3.9309635268179268</v>
      </c>
      <c r="AF87" s="65">
        <v>3.6178779361864111</v>
      </c>
      <c r="AG87" s="65">
        <v>0.26369700159734116</v>
      </c>
      <c r="AI87" s="66">
        <v>0.92270362426587316</v>
      </c>
      <c r="AK87" s="67">
        <v>0</v>
      </c>
      <c r="AL87" s="68">
        <v>0</v>
      </c>
      <c r="AM87" s="69">
        <v>0</v>
      </c>
      <c r="AN87" s="70">
        <v>0</v>
      </c>
      <c r="AO87" s="71">
        <v>0</v>
      </c>
      <c r="AP87" s="72">
        <v>0</v>
      </c>
      <c r="AR87" s="64">
        <f t="shared" si="8"/>
        <v>8.8446601941747574</v>
      </c>
      <c r="AS87" s="65">
        <f t="shared" si="9"/>
        <v>7.5336538461538458</v>
      </c>
      <c r="AT87" s="65">
        <f t="shared" si="14"/>
        <v>7.4639423076923075</v>
      </c>
      <c r="AU87" s="65">
        <f t="shared" si="10"/>
        <v>7.1570796460177002</v>
      </c>
      <c r="AV87" s="65">
        <f t="shared" si="11"/>
        <v>7.1592920353982308</v>
      </c>
      <c r="AW87" s="72">
        <f t="shared" si="12"/>
        <v>7.1040723981900449</v>
      </c>
      <c r="AY87" s="64">
        <v>63.217198841680336</v>
      </c>
      <c r="AZ87" s="72">
        <v>21.742054904966412</v>
      </c>
      <c r="BB87" s="66">
        <v>16.610929947394339</v>
      </c>
      <c r="BD87" s="73">
        <f>VLOOKUP($A87,GDP!$A$9:$D$45,3,0)</f>
        <v>1.9111440205558883E-2</v>
      </c>
    </row>
    <row r="88" spans="1:56" ht="15" x14ac:dyDescent="0.25">
      <c r="A88" s="37">
        <f t="shared" si="13"/>
        <v>2026</v>
      </c>
      <c r="B88" s="60">
        <f t="shared" si="15"/>
        <v>46023</v>
      </c>
      <c r="C88" s="64">
        <v>34.088830816281607</v>
      </c>
      <c r="D88" s="65">
        <v>29.47139028758648</v>
      </c>
      <c r="E88" s="65">
        <v>29.019034745958308</v>
      </c>
      <c r="F88" s="65">
        <v>22.668987142725076</v>
      </c>
      <c r="G88" s="65">
        <v>28.754449429156921</v>
      </c>
      <c r="H88" s="65">
        <v>22.498286938337088</v>
      </c>
      <c r="I88" s="65">
        <v>29.992025910969851</v>
      </c>
      <c r="J88" s="65">
        <v>28.336233928406351</v>
      </c>
      <c r="K88" s="65">
        <v>30.02616595184745</v>
      </c>
      <c r="L88" s="65">
        <v>28.344768938625748</v>
      </c>
      <c r="M88" s="65">
        <v>29.155594909468697</v>
      </c>
      <c r="N88" s="72">
        <v>27.508337937124594</v>
      </c>
      <c r="P88" s="64">
        <v>53.386488922343879</v>
      </c>
      <c r="Q88" s="65">
        <v>53.838844463972059</v>
      </c>
      <c r="R88" s="65">
        <v>52.362287696015947</v>
      </c>
      <c r="S88" s="65">
        <v>51.559996735392389</v>
      </c>
      <c r="T88" s="65">
        <v>42.495815882390119</v>
      </c>
      <c r="U88" s="65">
        <v>46.891346145380865</v>
      </c>
      <c r="V88" s="65">
        <v>39.841427704156878</v>
      </c>
      <c r="W88" s="65">
        <v>12.281879705715884</v>
      </c>
      <c r="X88" s="65">
        <v>9.6445615479214375</v>
      </c>
      <c r="Y88" s="72">
        <v>32.893929385565677</v>
      </c>
      <c r="AA88" s="64">
        <v>4.1565499768475576</v>
      </c>
      <c r="AB88" s="65">
        <v>3.8492896089491753</v>
      </c>
      <c r="AC88" s="65">
        <v>3.6956594249999846</v>
      </c>
      <c r="AD88" s="65">
        <v>4.1053399155311601</v>
      </c>
      <c r="AE88" s="65">
        <v>4.1906900177251556</v>
      </c>
      <c r="AF88" s="65">
        <v>3.8322195885103767</v>
      </c>
      <c r="AG88" s="65">
        <v>0.26399739566153368</v>
      </c>
      <c r="AI88" s="66">
        <v>0.92364666023392117</v>
      </c>
      <c r="AK88" s="67">
        <v>0</v>
      </c>
      <c r="AL88" s="68">
        <v>0</v>
      </c>
      <c r="AM88" s="69">
        <v>0</v>
      </c>
      <c r="AN88" s="70">
        <v>0</v>
      </c>
      <c r="AO88" s="71">
        <v>0</v>
      </c>
      <c r="AP88" s="72">
        <v>0</v>
      </c>
      <c r="AR88" s="64">
        <f t="shared" si="8"/>
        <v>8.8558758314855872</v>
      </c>
      <c r="AS88" s="65">
        <f t="shared" si="9"/>
        <v>7.5723830734966588</v>
      </c>
      <c r="AT88" s="65">
        <f t="shared" si="14"/>
        <v>7.5033407572383064</v>
      </c>
      <c r="AU88" s="65">
        <f t="shared" si="10"/>
        <v>7.1568228105906311</v>
      </c>
      <c r="AV88" s="65">
        <f t="shared" si="11"/>
        <v>7.1649694501018333</v>
      </c>
      <c r="AW88" s="72">
        <f t="shared" si="12"/>
        <v>7.1018711018711018</v>
      </c>
      <c r="AY88" s="64">
        <v>59.087875748902754</v>
      </c>
      <c r="AZ88" s="72">
        <v>21.337525548498753</v>
      </c>
      <c r="BB88" s="66">
        <v>15.960469110277069</v>
      </c>
      <c r="BD88" s="73">
        <f>VLOOKUP($A88,GDP!$A$9:$D$45,3,0)</f>
        <v>1.8958588030659373E-2</v>
      </c>
    </row>
    <row r="89" spans="1:56" ht="15" x14ac:dyDescent="0.25">
      <c r="A89" s="37">
        <f t="shared" si="13"/>
        <v>2026</v>
      </c>
      <c r="B89" s="60">
        <f t="shared" si="15"/>
        <v>46054</v>
      </c>
      <c r="C89" s="64">
        <v>32.757369222055289</v>
      </c>
      <c r="D89" s="65">
        <v>28.908079613106111</v>
      </c>
      <c r="E89" s="65">
        <v>28.549609183891338</v>
      </c>
      <c r="F89" s="65">
        <v>22.865292377771265</v>
      </c>
      <c r="G89" s="65">
        <v>28.302093887528745</v>
      </c>
      <c r="H89" s="65">
        <v>22.711662193822075</v>
      </c>
      <c r="I89" s="65">
        <v>29.189734950346299</v>
      </c>
      <c r="J89" s="65">
        <v>27.585153029099192</v>
      </c>
      <c r="K89" s="65">
        <v>29.283620062759695</v>
      </c>
      <c r="L89" s="65">
        <v>27.610758059757391</v>
      </c>
      <c r="M89" s="65">
        <v>28.353303948845145</v>
      </c>
      <c r="N89" s="72">
        <v>26.76579204803684</v>
      </c>
      <c r="P89" s="64">
        <v>53.625469208487068</v>
      </c>
      <c r="Q89" s="65">
        <v>54.077824750115248</v>
      </c>
      <c r="R89" s="65">
        <v>52.601267982159136</v>
      </c>
      <c r="S89" s="65">
        <v>51.798977021535578</v>
      </c>
      <c r="T89" s="65">
        <v>42.632376045900514</v>
      </c>
      <c r="U89" s="65">
        <v>47.036441319110658</v>
      </c>
      <c r="V89" s="65">
        <v>39.96945285744787</v>
      </c>
      <c r="W89" s="65">
        <v>12.298949726154683</v>
      </c>
      <c r="X89" s="65">
        <v>9.661631568360237</v>
      </c>
      <c r="Y89" s="72">
        <v>33.866920550577227</v>
      </c>
      <c r="AA89" s="64">
        <v>4.071199874653562</v>
      </c>
      <c r="AB89" s="65">
        <v>3.7724745169745799</v>
      </c>
      <c r="AC89" s="65">
        <v>3.6017743125865898</v>
      </c>
      <c r="AD89" s="65">
        <v>4.0285248235565652</v>
      </c>
      <c r="AE89" s="65">
        <v>4.071199874653562</v>
      </c>
      <c r="AF89" s="65">
        <v>3.7212644556581833</v>
      </c>
      <c r="AG89" s="65">
        <v>0.26399739566153368</v>
      </c>
      <c r="AI89" s="66">
        <v>0.92364666023392117</v>
      </c>
      <c r="AK89" s="67">
        <v>0</v>
      </c>
      <c r="AL89" s="68">
        <v>0</v>
      </c>
      <c r="AM89" s="69">
        <v>0</v>
      </c>
      <c r="AN89" s="70">
        <v>0</v>
      </c>
      <c r="AO89" s="71">
        <v>0</v>
      </c>
      <c r="AP89" s="72">
        <v>0</v>
      </c>
      <c r="AR89" s="64">
        <f t="shared" si="8"/>
        <v>8.6832579185520355</v>
      </c>
      <c r="AS89" s="65">
        <f t="shared" si="9"/>
        <v>7.6720183486238529</v>
      </c>
      <c r="AT89" s="65">
        <f t="shared" si="14"/>
        <v>7.605504587155961</v>
      </c>
      <c r="AU89" s="65">
        <f t="shared" si="10"/>
        <v>7.1698113207547181</v>
      </c>
      <c r="AV89" s="65">
        <f t="shared" si="11"/>
        <v>7.1928721174004213</v>
      </c>
      <c r="AW89" s="72">
        <f t="shared" si="12"/>
        <v>7.0381355932203382</v>
      </c>
      <c r="AY89" s="64">
        <v>59.087875748902754</v>
      </c>
      <c r="AZ89" s="72">
        <v>21.337525548498753</v>
      </c>
      <c r="BB89" s="66">
        <v>15.960469110277069</v>
      </c>
      <c r="BD89" s="73">
        <f>VLOOKUP($A89,GDP!$A$9:$D$45,3,0)</f>
        <v>1.8958588030659373E-2</v>
      </c>
    </row>
    <row r="90" spans="1:56" ht="15" x14ac:dyDescent="0.25">
      <c r="A90" s="37">
        <f t="shared" si="13"/>
        <v>2026</v>
      </c>
      <c r="B90" s="60">
        <f t="shared" si="15"/>
        <v>46082</v>
      </c>
      <c r="C90" s="64">
        <v>31.212532372343979</v>
      </c>
      <c r="D90" s="65">
        <v>26.543881782332452</v>
      </c>
      <c r="E90" s="65">
        <v>25.784265872805896</v>
      </c>
      <c r="F90" s="65">
        <v>19.68173356593525</v>
      </c>
      <c r="G90" s="65">
        <v>25.570890617320909</v>
      </c>
      <c r="H90" s="65">
        <v>19.536638392205461</v>
      </c>
      <c r="I90" s="65">
        <v>27.286427671420206</v>
      </c>
      <c r="J90" s="65">
        <v>25.01611495305994</v>
      </c>
      <c r="K90" s="65">
        <v>27.568083008660388</v>
      </c>
      <c r="L90" s="65">
        <v>25.16974513700913</v>
      </c>
      <c r="M90" s="65">
        <v>26.475601700577254</v>
      </c>
      <c r="N90" s="72">
        <v>24.222359002655786</v>
      </c>
      <c r="P90" s="64">
        <v>53.872984504849654</v>
      </c>
      <c r="Q90" s="65">
        <v>54.325340046477827</v>
      </c>
      <c r="R90" s="65">
        <v>52.831713258082914</v>
      </c>
      <c r="S90" s="65">
        <v>52.029422297459362</v>
      </c>
      <c r="T90" s="65">
        <v>42.768936209410903</v>
      </c>
      <c r="U90" s="65">
        <v>47.181536492840451</v>
      </c>
      <c r="V90" s="65">
        <v>40.106013020958265</v>
      </c>
      <c r="W90" s="65">
        <v>12.316019746593481</v>
      </c>
      <c r="X90" s="65">
        <v>9.6787015887990346</v>
      </c>
      <c r="Y90" s="72">
        <v>34.865516746246968</v>
      </c>
      <c r="AA90" s="64">
        <v>3.840754598729776</v>
      </c>
      <c r="AB90" s="65">
        <v>3.5676342717089917</v>
      </c>
      <c r="AC90" s="65">
        <v>3.414004087759801</v>
      </c>
      <c r="AD90" s="65">
        <v>3.8236845782909774</v>
      </c>
      <c r="AE90" s="65">
        <v>3.840754598729776</v>
      </c>
      <c r="AF90" s="65">
        <v>3.4908191797343964</v>
      </c>
      <c r="AG90" s="65">
        <v>0.26399739566153368</v>
      </c>
      <c r="AI90" s="66">
        <v>0.92364666023392117</v>
      </c>
      <c r="AK90" s="67">
        <v>0</v>
      </c>
      <c r="AL90" s="68">
        <v>0</v>
      </c>
      <c r="AM90" s="69">
        <v>0</v>
      </c>
      <c r="AN90" s="70">
        <v>0</v>
      </c>
      <c r="AO90" s="71">
        <v>0</v>
      </c>
      <c r="AP90" s="72">
        <v>0</v>
      </c>
      <c r="AR90" s="64">
        <f t="shared" si="8"/>
        <v>8.7488038277511961</v>
      </c>
      <c r="AS90" s="65">
        <f t="shared" si="9"/>
        <v>7.386308068459658</v>
      </c>
      <c r="AT90" s="65">
        <f t="shared" si="14"/>
        <v>7.3251833740831298</v>
      </c>
      <c r="AU90" s="65">
        <f t="shared" si="10"/>
        <v>7.1044444444444439</v>
      </c>
      <c r="AV90" s="65">
        <f t="shared" si="11"/>
        <v>7.1777777777777763</v>
      </c>
      <c r="AW90" s="72">
        <f t="shared" si="12"/>
        <v>6.9241071428571415</v>
      </c>
      <c r="AY90" s="64">
        <v>59.087875748902754</v>
      </c>
      <c r="AZ90" s="72">
        <v>21.337525548498753</v>
      </c>
      <c r="BB90" s="66">
        <v>15.960469110277069</v>
      </c>
      <c r="BD90" s="73">
        <f>VLOOKUP($A90,GDP!$A$9:$D$45,3,0)</f>
        <v>1.8958588030659373E-2</v>
      </c>
    </row>
    <row r="91" spans="1:56" ht="15" x14ac:dyDescent="0.25">
      <c r="A91" s="37">
        <f t="shared" si="13"/>
        <v>2026</v>
      </c>
      <c r="B91" s="60">
        <f t="shared" si="15"/>
        <v>46113</v>
      </c>
      <c r="C91" s="64">
        <v>29.582345420438671</v>
      </c>
      <c r="D91" s="65">
        <v>24.64910951362576</v>
      </c>
      <c r="E91" s="65">
        <v>25.058790004156936</v>
      </c>
      <c r="F91" s="65">
        <v>18.751417452020704</v>
      </c>
      <c r="G91" s="65">
        <v>24.836879738452552</v>
      </c>
      <c r="H91" s="65">
        <v>18.597787268071514</v>
      </c>
      <c r="I91" s="65">
        <v>25.88668599543869</v>
      </c>
      <c r="J91" s="65">
        <v>23.454208082909833</v>
      </c>
      <c r="K91" s="65">
        <v>26.296366485969866</v>
      </c>
      <c r="L91" s="65">
        <v>23.650513317956023</v>
      </c>
      <c r="M91" s="65">
        <v>25.084395034815138</v>
      </c>
      <c r="N91" s="72">
        <v>22.677522152944476</v>
      </c>
      <c r="P91" s="64">
        <v>54.111964790992843</v>
      </c>
      <c r="Q91" s="65">
        <v>54.572855342840413</v>
      </c>
      <c r="R91" s="65">
        <v>53.070693544226103</v>
      </c>
      <c r="S91" s="65">
        <v>52.268402583602551</v>
      </c>
      <c r="T91" s="65">
        <v>42.905496372921299</v>
      </c>
      <c r="U91" s="65">
        <v>47.33516667678964</v>
      </c>
      <c r="V91" s="65">
        <v>40.251108194688051</v>
      </c>
      <c r="W91" s="65">
        <v>12.333089767032281</v>
      </c>
      <c r="X91" s="65">
        <v>9.7043066194572329</v>
      </c>
      <c r="Y91" s="72">
        <v>35.898252982794311</v>
      </c>
      <c r="AA91" s="64">
        <v>3.6103093228059899</v>
      </c>
      <c r="AB91" s="65">
        <v>3.3286539855658059</v>
      </c>
      <c r="AC91" s="65">
        <v>3.1664887913972151</v>
      </c>
      <c r="AD91" s="65">
        <v>3.5164242103925951</v>
      </c>
      <c r="AE91" s="65">
        <v>3.6273793432447885</v>
      </c>
      <c r="AF91" s="65">
        <v>3.2006288322748131</v>
      </c>
      <c r="AG91" s="65">
        <v>0.26399739566153368</v>
      </c>
      <c r="AI91" s="66">
        <v>0.92364666023392117</v>
      </c>
      <c r="AK91" s="67">
        <v>0</v>
      </c>
      <c r="AL91" s="68">
        <v>0</v>
      </c>
      <c r="AM91" s="69">
        <v>0</v>
      </c>
      <c r="AN91" s="70">
        <v>0</v>
      </c>
      <c r="AO91" s="71">
        <v>0</v>
      </c>
      <c r="AP91" s="72">
        <v>0</v>
      </c>
      <c r="AR91" s="64">
        <f t="shared" si="8"/>
        <v>8.8871794871794858</v>
      </c>
      <c r="AS91" s="65">
        <f t="shared" si="9"/>
        <v>7.8293333333333335</v>
      </c>
      <c r="AT91" s="65">
        <f t="shared" si="14"/>
        <v>7.7600000000000007</v>
      </c>
      <c r="AU91" s="65">
        <f t="shared" si="10"/>
        <v>7.1364705882352935</v>
      </c>
      <c r="AV91" s="65">
        <f t="shared" si="11"/>
        <v>7.249411764705882</v>
      </c>
      <c r="AW91" s="72">
        <f t="shared" si="12"/>
        <v>7.133495145631068</v>
      </c>
      <c r="AY91" s="64">
        <v>59.087875748902754</v>
      </c>
      <c r="AZ91" s="72">
        <v>21.337525548498753</v>
      </c>
      <c r="BB91" s="66">
        <v>15.960469110277069</v>
      </c>
      <c r="BD91" s="73">
        <f>VLOOKUP($A91,GDP!$A$9:$D$45,3,0)</f>
        <v>1.8958588030659373E-2</v>
      </c>
    </row>
    <row r="92" spans="1:56" ht="15" x14ac:dyDescent="0.25">
      <c r="A92" s="37">
        <f t="shared" si="13"/>
        <v>2026</v>
      </c>
      <c r="B92" s="60">
        <f t="shared" si="15"/>
        <v>46143</v>
      </c>
      <c r="C92" s="64">
        <v>29.522600348902881</v>
      </c>
      <c r="D92" s="65">
        <v>24.760064646477957</v>
      </c>
      <c r="E92" s="65">
        <v>26.014711148729681</v>
      </c>
      <c r="F92" s="65">
        <v>19.88657381120084</v>
      </c>
      <c r="G92" s="65">
        <v>25.767195852367099</v>
      </c>
      <c r="H92" s="65">
        <v>19.698803586374048</v>
      </c>
      <c r="I92" s="65">
        <v>26.603626853868249</v>
      </c>
      <c r="J92" s="65">
        <v>24.265034053752785</v>
      </c>
      <c r="K92" s="65">
        <v>27.166937528348612</v>
      </c>
      <c r="L92" s="65">
        <v>24.683249554503362</v>
      </c>
      <c r="M92" s="65">
        <v>25.801335893244694</v>
      </c>
      <c r="N92" s="72">
        <v>23.479813113568031</v>
      </c>
      <c r="P92" s="64">
        <v>54.359480087355429</v>
      </c>
      <c r="Q92" s="65">
        <v>54.820370639203006</v>
      </c>
      <c r="R92" s="65">
        <v>53.309673830369292</v>
      </c>
      <c r="S92" s="65">
        <v>52.50738286974574</v>
      </c>
      <c r="T92" s="65">
        <v>43.042056536431687</v>
      </c>
      <c r="U92" s="65">
        <v>47.480261850519433</v>
      </c>
      <c r="V92" s="65">
        <v>40.387668358198447</v>
      </c>
      <c r="W92" s="65">
        <v>12.358694797690479</v>
      </c>
      <c r="X92" s="65">
        <v>9.7213766398960342</v>
      </c>
      <c r="Y92" s="72">
        <v>36.956594249999839</v>
      </c>
      <c r="AA92" s="64">
        <v>3.5334942308313937</v>
      </c>
      <c r="AB92" s="65">
        <v>3.2176988527136121</v>
      </c>
      <c r="AC92" s="65">
        <v>3.064068668764421</v>
      </c>
      <c r="AD92" s="65">
        <v>3.4054690775404013</v>
      </c>
      <c r="AE92" s="65">
        <v>3.5590992614895924</v>
      </c>
      <c r="AF92" s="65">
        <v>3.132348750519617</v>
      </c>
      <c r="AG92" s="65">
        <v>0.26399739566153368</v>
      </c>
      <c r="AI92" s="66">
        <v>0.92364666023392117</v>
      </c>
      <c r="AK92" s="67">
        <v>0</v>
      </c>
      <c r="AL92" s="68">
        <v>0</v>
      </c>
      <c r="AM92" s="69">
        <v>0</v>
      </c>
      <c r="AN92" s="70">
        <v>0</v>
      </c>
      <c r="AO92" s="71">
        <v>0</v>
      </c>
      <c r="AP92" s="72">
        <v>0</v>
      </c>
      <c r="AR92" s="64">
        <f t="shared" si="8"/>
        <v>9.1750663129973482</v>
      </c>
      <c r="AS92" s="65">
        <f t="shared" si="9"/>
        <v>8.3051771117166222</v>
      </c>
      <c r="AT92" s="65">
        <f t="shared" si="14"/>
        <v>8.2261580381471404</v>
      </c>
      <c r="AU92" s="65">
        <f t="shared" si="10"/>
        <v>7.4748201438848927</v>
      </c>
      <c r="AV92" s="65">
        <f t="shared" si="11"/>
        <v>7.6330935251798548</v>
      </c>
      <c r="AW92" s="72">
        <f t="shared" si="12"/>
        <v>7.5764411027568919</v>
      </c>
      <c r="AY92" s="64">
        <v>59.087875748902754</v>
      </c>
      <c r="AZ92" s="72">
        <v>21.337525548498753</v>
      </c>
      <c r="BB92" s="66">
        <v>15.960469110277069</v>
      </c>
      <c r="BD92" s="73">
        <f>VLOOKUP($A92,GDP!$A$9:$D$45,3,0)</f>
        <v>1.8958588030659373E-2</v>
      </c>
    </row>
    <row r="93" spans="1:56" ht="15" x14ac:dyDescent="0.25">
      <c r="A93" s="37">
        <f t="shared" si="13"/>
        <v>2026</v>
      </c>
      <c r="B93" s="60">
        <f t="shared" si="15"/>
        <v>46174</v>
      </c>
      <c r="C93" s="64">
        <v>31.246672413221578</v>
      </c>
      <c r="D93" s="65">
        <v>25.366050372055319</v>
      </c>
      <c r="E93" s="65">
        <v>28.353303948845145</v>
      </c>
      <c r="F93" s="65">
        <v>21.141220313452568</v>
      </c>
      <c r="G93" s="65">
        <v>28.12285867292136</v>
      </c>
      <c r="H93" s="65">
        <v>20.970520109064577</v>
      </c>
      <c r="I93" s="65">
        <v>28.814194500692718</v>
      </c>
      <c r="J93" s="65">
        <v>25.681845750173103</v>
      </c>
      <c r="K93" s="65">
        <v>28.925149633544912</v>
      </c>
      <c r="L93" s="65">
        <v>25.733055811489496</v>
      </c>
      <c r="M93" s="65">
        <v>27.986298509410968</v>
      </c>
      <c r="N93" s="72">
        <v>24.879554789549548</v>
      </c>
      <c r="P93" s="64">
        <v>54.606995383718008</v>
      </c>
      <c r="Q93" s="65">
        <v>55.067885935565585</v>
      </c>
      <c r="R93" s="65">
        <v>53.548654116512481</v>
      </c>
      <c r="S93" s="65">
        <v>52.746363155888922</v>
      </c>
      <c r="T93" s="65">
        <v>43.178616699942083</v>
      </c>
      <c r="U93" s="65">
        <v>47.625357024249219</v>
      </c>
      <c r="V93" s="65">
        <v>40.524228521708835</v>
      </c>
      <c r="W93" s="65">
        <v>12.375764818129278</v>
      </c>
      <c r="X93" s="65">
        <v>9.7384466603348319</v>
      </c>
      <c r="Y93" s="72">
        <v>38.049075558082976</v>
      </c>
      <c r="AA93" s="64">
        <v>3.5505642512701932</v>
      </c>
      <c r="AB93" s="65">
        <v>3.1835588118360141</v>
      </c>
      <c r="AC93" s="65">
        <v>3.0299286278868229</v>
      </c>
      <c r="AD93" s="65">
        <v>3.3713290366628033</v>
      </c>
      <c r="AE93" s="65">
        <v>3.5761692819283919</v>
      </c>
      <c r="AF93" s="65">
        <v>3.1408837607390168</v>
      </c>
      <c r="AG93" s="65">
        <v>0.26399739566153368</v>
      </c>
      <c r="AI93" s="66">
        <v>0.92364666023392117</v>
      </c>
      <c r="AK93" s="67">
        <v>0</v>
      </c>
      <c r="AL93" s="68">
        <v>0</v>
      </c>
      <c r="AM93" s="69">
        <v>0</v>
      </c>
      <c r="AN93" s="70">
        <v>0</v>
      </c>
      <c r="AO93" s="71">
        <v>0</v>
      </c>
      <c r="AP93" s="72">
        <v>0</v>
      </c>
      <c r="AR93" s="64">
        <f t="shared" si="8"/>
        <v>9.8150134048257378</v>
      </c>
      <c r="AS93" s="65">
        <f t="shared" si="9"/>
        <v>9.0271739130434785</v>
      </c>
      <c r="AT93" s="65">
        <f t="shared" si="14"/>
        <v>8.9538043478260878</v>
      </c>
      <c r="AU93" s="65">
        <f t="shared" si="10"/>
        <v>8.0572792362768482</v>
      </c>
      <c r="AV93" s="65">
        <f t="shared" si="11"/>
        <v>8.0883054892601418</v>
      </c>
      <c r="AW93" s="72">
        <f t="shared" si="12"/>
        <v>8.30126582278481</v>
      </c>
      <c r="AY93" s="64">
        <v>59.087875748902754</v>
      </c>
      <c r="AZ93" s="72">
        <v>21.337525548498753</v>
      </c>
      <c r="BB93" s="66">
        <v>15.960469110277069</v>
      </c>
      <c r="BD93" s="73">
        <f>VLOOKUP($A93,GDP!$A$9:$D$45,3,0)</f>
        <v>1.8958588030659373E-2</v>
      </c>
    </row>
    <row r="94" spans="1:56" ht="15" x14ac:dyDescent="0.25">
      <c r="A94" s="37">
        <f t="shared" si="13"/>
        <v>2026</v>
      </c>
      <c r="B94" s="60">
        <f t="shared" si="15"/>
        <v>46204</v>
      </c>
      <c r="C94" s="64">
        <v>34.822841695149968</v>
      </c>
      <c r="D94" s="65">
        <v>27.141332497690417</v>
      </c>
      <c r="E94" s="65">
        <v>32.73176419139709</v>
      </c>
      <c r="F94" s="65">
        <v>24.529619370554169</v>
      </c>
      <c r="G94" s="65">
        <v>32.834184314029883</v>
      </c>
      <c r="H94" s="65">
        <v>24.435734258140773</v>
      </c>
      <c r="I94" s="65">
        <v>30.828456912470998</v>
      </c>
      <c r="J94" s="65">
        <v>26.92795724220543</v>
      </c>
      <c r="K94" s="65">
        <v>30.828456912470998</v>
      </c>
      <c r="L94" s="65">
        <v>26.92795724220543</v>
      </c>
      <c r="M94" s="65">
        <v>29.983490900750454</v>
      </c>
      <c r="N94" s="72">
        <v>26.117131271362478</v>
      </c>
      <c r="P94" s="64">
        <v>54.828905649422396</v>
      </c>
      <c r="Q94" s="65">
        <v>55.298331211489376</v>
      </c>
      <c r="R94" s="65">
        <v>53.770564382216861</v>
      </c>
      <c r="S94" s="65">
        <v>52.96827342159331</v>
      </c>
      <c r="T94" s="65">
        <v>43.434667006524066</v>
      </c>
      <c r="U94" s="65">
        <v>47.898477351270003</v>
      </c>
      <c r="V94" s="65">
        <v>40.635183654561025</v>
      </c>
      <c r="W94" s="65">
        <v>12.401369848787477</v>
      </c>
      <c r="X94" s="65">
        <v>9.7555166807736313</v>
      </c>
      <c r="Y94" s="72">
        <v>38.142960670496372</v>
      </c>
      <c r="AA94" s="64">
        <v>3.6444493636835871</v>
      </c>
      <c r="AB94" s="65">
        <v>3.2518388935912101</v>
      </c>
      <c r="AC94" s="65">
        <v>3.046998648325622</v>
      </c>
      <c r="AD94" s="65">
        <v>3.4396091184179993</v>
      </c>
      <c r="AE94" s="65">
        <v>3.6956594249999846</v>
      </c>
      <c r="AF94" s="65">
        <v>3.2176988527136121</v>
      </c>
      <c r="AG94" s="65">
        <v>0.26399739566153368</v>
      </c>
      <c r="AI94" s="66">
        <v>0.92364666023392117</v>
      </c>
      <c r="AK94" s="67">
        <v>0</v>
      </c>
      <c r="AL94" s="68">
        <v>0</v>
      </c>
      <c r="AM94" s="69">
        <v>0</v>
      </c>
      <c r="AN94" s="70">
        <v>0</v>
      </c>
      <c r="AO94" s="71">
        <v>0</v>
      </c>
      <c r="AP94" s="72">
        <v>0</v>
      </c>
      <c r="AR94" s="64">
        <f t="shared" si="8"/>
        <v>10.708661417322835</v>
      </c>
      <c r="AS94" s="65">
        <f t="shared" si="9"/>
        <v>10.172413793103448</v>
      </c>
      <c r="AT94" s="65">
        <f t="shared" si="14"/>
        <v>10.204244031830239</v>
      </c>
      <c r="AU94" s="65">
        <f t="shared" si="10"/>
        <v>8.3418013856812916</v>
      </c>
      <c r="AV94" s="65">
        <f t="shared" si="11"/>
        <v>8.3418013856812916</v>
      </c>
      <c r="AW94" s="72">
        <f t="shared" si="12"/>
        <v>8.7171215880893307</v>
      </c>
      <c r="AY94" s="64">
        <v>59.087875748902754</v>
      </c>
      <c r="AZ94" s="72">
        <v>21.337525548498753</v>
      </c>
      <c r="BB94" s="66">
        <v>15.960469110277069</v>
      </c>
      <c r="BD94" s="73">
        <f>VLOOKUP($A94,GDP!$A$9:$D$45,3,0)</f>
        <v>1.8958588030659373E-2</v>
      </c>
    </row>
    <row r="95" spans="1:56" ht="15" x14ac:dyDescent="0.25">
      <c r="A95" s="37">
        <f t="shared" si="13"/>
        <v>2026</v>
      </c>
      <c r="B95" s="60">
        <f t="shared" si="15"/>
        <v>46235</v>
      </c>
      <c r="C95" s="64">
        <v>33.542590162240039</v>
      </c>
      <c r="D95" s="65">
        <v>26.535346772113051</v>
      </c>
      <c r="E95" s="65">
        <v>32.014823332967531</v>
      </c>
      <c r="F95" s="65">
        <v>24.34184914572738</v>
      </c>
      <c r="G95" s="65">
        <v>31.955078261431733</v>
      </c>
      <c r="H95" s="65">
        <v>24.171148941339389</v>
      </c>
      <c r="I95" s="65">
        <v>31.400302597170768</v>
      </c>
      <c r="J95" s="65">
        <v>27.277892661200809</v>
      </c>
      <c r="K95" s="65">
        <v>31.425907627828966</v>
      </c>
      <c r="L95" s="65">
        <v>27.294962681639607</v>
      </c>
      <c r="M95" s="65">
        <v>30.546801575230816</v>
      </c>
      <c r="N95" s="72">
        <v>26.467066690357857</v>
      </c>
      <c r="P95" s="64">
        <v>55.059350925346195</v>
      </c>
      <c r="Q95" s="65">
        <v>55.528776487413161</v>
      </c>
      <c r="R95" s="65">
        <v>53.983939637701852</v>
      </c>
      <c r="S95" s="65">
        <v>53.1816486770783</v>
      </c>
      <c r="T95" s="65">
        <v>43.690717313106049</v>
      </c>
      <c r="U95" s="65">
        <v>48.171597678290787</v>
      </c>
      <c r="V95" s="65">
        <v>40.75467379763262</v>
      </c>
      <c r="W95" s="65">
        <v>12.426974879445675</v>
      </c>
      <c r="X95" s="65">
        <v>9.7640516909930302</v>
      </c>
      <c r="Y95" s="72">
        <v>38.228310772690371</v>
      </c>
      <c r="AA95" s="64">
        <v>3.6273793432447885</v>
      </c>
      <c r="AB95" s="65">
        <v>3.2433038833718104</v>
      </c>
      <c r="AC95" s="65">
        <v>2.9957885870092249</v>
      </c>
      <c r="AD95" s="65">
        <v>3.4310741081985996</v>
      </c>
      <c r="AE95" s="65">
        <v>3.6956594249999846</v>
      </c>
      <c r="AF95" s="65">
        <v>3.2091638424942124</v>
      </c>
      <c r="AG95" s="65">
        <v>0.26399739566153368</v>
      </c>
      <c r="AI95" s="66">
        <v>0.92364666023392117</v>
      </c>
      <c r="AK95" s="67">
        <v>0</v>
      </c>
      <c r="AL95" s="68">
        <v>0</v>
      </c>
      <c r="AM95" s="69">
        <v>0</v>
      </c>
      <c r="AN95" s="70">
        <v>0</v>
      </c>
      <c r="AO95" s="71">
        <v>0</v>
      </c>
      <c r="AP95" s="72">
        <v>0</v>
      </c>
      <c r="AR95" s="64">
        <f t="shared" si="8"/>
        <v>10.342105263157894</v>
      </c>
      <c r="AS95" s="65">
        <f t="shared" si="9"/>
        <v>9.9760638297872344</v>
      </c>
      <c r="AT95" s="65">
        <f t="shared" si="14"/>
        <v>9.9574468085106389</v>
      </c>
      <c r="AU95" s="65">
        <f t="shared" si="10"/>
        <v>8.496535796766743</v>
      </c>
      <c r="AV95" s="65">
        <f t="shared" si="11"/>
        <v>8.5034642032332552</v>
      </c>
      <c r="AW95" s="72">
        <f t="shared" si="12"/>
        <v>8.9029850746268657</v>
      </c>
      <c r="AY95" s="64">
        <v>59.087875748902754</v>
      </c>
      <c r="AZ95" s="72">
        <v>21.337525548498753</v>
      </c>
      <c r="BB95" s="66">
        <v>15.960469110277069</v>
      </c>
      <c r="BD95" s="73">
        <f>VLOOKUP($A95,GDP!$A$9:$D$45,3,0)</f>
        <v>1.8958588030659373E-2</v>
      </c>
    </row>
    <row r="96" spans="1:56" ht="15" x14ac:dyDescent="0.25">
      <c r="A96" s="37">
        <f t="shared" si="13"/>
        <v>2026</v>
      </c>
      <c r="B96" s="60">
        <f t="shared" si="15"/>
        <v>46266</v>
      </c>
      <c r="C96" s="64">
        <v>31.408837607390165</v>
      </c>
      <c r="D96" s="65">
        <v>25.203885177886729</v>
      </c>
      <c r="E96" s="65">
        <v>29.215339981004494</v>
      </c>
      <c r="F96" s="65">
        <v>20.748609843360189</v>
      </c>
      <c r="G96" s="65">
        <v>28.976359694861312</v>
      </c>
      <c r="H96" s="65">
        <v>20.552304608314</v>
      </c>
      <c r="I96" s="65">
        <v>28.421584030600339</v>
      </c>
      <c r="J96" s="65">
        <v>24.879554789549548</v>
      </c>
      <c r="K96" s="65">
        <v>28.891009592667316</v>
      </c>
      <c r="L96" s="65">
        <v>25.357515361835922</v>
      </c>
      <c r="M96" s="65">
        <v>27.593688039318589</v>
      </c>
      <c r="N96" s="72">
        <v>24.085798839145394</v>
      </c>
      <c r="P96" s="64">
        <v>55.289796201269972</v>
      </c>
      <c r="Q96" s="65">
        <v>55.750686753117542</v>
      </c>
      <c r="R96" s="65">
        <v>54.205849903406239</v>
      </c>
      <c r="S96" s="65">
        <v>53.403558942782688</v>
      </c>
      <c r="T96" s="65">
        <v>43.946767619688039</v>
      </c>
      <c r="U96" s="65">
        <v>48.444718005311572</v>
      </c>
      <c r="V96" s="65">
        <v>40.874163940704214</v>
      </c>
      <c r="W96" s="65">
        <v>12.452579910103873</v>
      </c>
      <c r="X96" s="65">
        <v>9.7811217114318296</v>
      </c>
      <c r="Y96" s="72">
        <v>38.32219588510376</v>
      </c>
      <c r="AA96" s="64">
        <v>3.5676342717089917</v>
      </c>
      <c r="AB96" s="65">
        <v>3.2262338629330114</v>
      </c>
      <c r="AC96" s="65">
        <v>2.9787185665704263</v>
      </c>
      <c r="AD96" s="65">
        <v>3.414004087759801</v>
      </c>
      <c r="AE96" s="65">
        <v>3.6103093228059899</v>
      </c>
      <c r="AF96" s="65">
        <v>3.1920938220554138</v>
      </c>
      <c r="AG96" s="65">
        <v>0.26399739566153368</v>
      </c>
      <c r="AI96" s="66">
        <v>0.92364666023392117</v>
      </c>
      <c r="AK96" s="67">
        <v>0</v>
      </c>
      <c r="AL96" s="68">
        <v>0</v>
      </c>
      <c r="AM96" s="69">
        <v>0</v>
      </c>
      <c r="AN96" s="70">
        <v>0</v>
      </c>
      <c r="AO96" s="71">
        <v>0</v>
      </c>
      <c r="AP96" s="72">
        <v>0</v>
      </c>
      <c r="AR96" s="64">
        <f t="shared" si="8"/>
        <v>9.7354497354497358</v>
      </c>
      <c r="AS96" s="65">
        <f t="shared" si="9"/>
        <v>9.1524064171122994</v>
      </c>
      <c r="AT96" s="65">
        <f t="shared" si="14"/>
        <v>9.0775401069518722</v>
      </c>
      <c r="AU96" s="65">
        <f t="shared" si="10"/>
        <v>7.8723404255319132</v>
      </c>
      <c r="AV96" s="65">
        <f t="shared" si="11"/>
        <v>8.0023640661938522</v>
      </c>
      <c r="AW96" s="72">
        <f t="shared" si="12"/>
        <v>8.0824999999999996</v>
      </c>
      <c r="AY96" s="64">
        <v>59.087875748902754</v>
      </c>
      <c r="AZ96" s="72">
        <v>21.337525548498753</v>
      </c>
      <c r="BB96" s="66">
        <v>15.960469110277069</v>
      </c>
      <c r="BD96" s="73">
        <f>VLOOKUP($A96,GDP!$A$9:$D$45,3,0)</f>
        <v>1.8958588030659373E-2</v>
      </c>
    </row>
    <row r="97" spans="1:56" ht="15" x14ac:dyDescent="0.25">
      <c r="A97" s="37">
        <f t="shared" si="13"/>
        <v>2026</v>
      </c>
      <c r="B97" s="60">
        <f t="shared" si="15"/>
        <v>46296</v>
      </c>
      <c r="C97" s="64">
        <v>30.299286278868234</v>
      </c>
      <c r="D97" s="65">
        <v>25.178280147228531</v>
      </c>
      <c r="E97" s="65">
        <v>26.321971516628064</v>
      </c>
      <c r="F97" s="65">
        <v>19.784153688568047</v>
      </c>
      <c r="G97" s="65">
        <v>26.074456220265478</v>
      </c>
      <c r="H97" s="65">
        <v>19.596383463741258</v>
      </c>
      <c r="I97" s="65">
        <v>26.979167303521827</v>
      </c>
      <c r="J97" s="65">
        <v>23.889493604099204</v>
      </c>
      <c r="K97" s="65">
        <v>27.679038141512585</v>
      </c>
      <c r="L97" s="65">
        <v>24.49547932967657</v>
      </c>
      <c r="M97" s="65">
        <v>26.168341332678875</v>
      </c>
      <c r="N97" s="72">
        <v>23.112807674133851</v>
      </c>
      <c r="P97" s="64">
        <v>55.511706466974367</v>
      </c>
      <c r="Q97" s="65">
        <v>55.989667039260731</v>
      </c>
      <c r="R97" s="65">
        <v>54.427760169110627</v>
      </c>
      <c r="S97" s="65">
        <v>53.625469208487068</v>
      </c>
      <c r="T97" s="65">
        <v>44.211352936489419</v>
      </c>
      <c r="U97" s="65">
        <v>48.717838332332356</v>
      </c>
      <c r="V97" s="65">
        <v>40.985119073556412</v>
      </c>
      <c r="W97" s="65">
        <v>12.478184940762072</v>
      </c>
      <c r="X97" s="65">
        <v>9.7896567216512302</v>
      </c>
      <c r="Y97" s="72">
        <v>38.407545987297759</v>
      </c>
      <c r="AA97" s="64">
        <v>3.6273793432447885</v>
      </c>
      <c r="AB97" s="65">
        <v>3.2859789344688082</v>
      </c>
      <c r="AC97" s="65">
        <v>3.0555336585450217</v>
      </c>
      <c r="AD97" s="65">
        <v>3.4737491592955974</v>
      </c>
      <c r="AE97" s="65">
        <v>3.6700543943417858</v>
      </c>
      <c r="AF97" s="65">
        <v>3.2518388935912101</v>
      </c>
      <c r="AG97" s="65">
        <v>0.26399739566153368</v>
      </c>
      <c r="AI97" s="66">
        <v>0.92364666023392117</v>
      </c>
      <c r="AK97" s="67">
        <v>0</v>
      </c>
      <c r="AL97" s="68">
        <v>0</v>
      </c>
      <c r="AM97" s="69">
        <v>0</v>
      </c>
      <c r="AN97" s="70">
        <v>0</v>
      </c>
      <c r="AO97" s="71">
        <v>0</v>
      </c>
      <c r="AP97" s="72">
        <v>0</v>
      </c>
      <c r="AR97" s="64">
        <f t="shared" si="8"/>
        <v>9.220779220779221</v>
      </c>
      <c r="AS97" s="65">
        <f t="shared" si="9"/>
        <v>8.0944881889763778</v>
      </c>
      <c r="AT97" s="65">
        <f t="shared" si="14"/>
        <v>8.0183727034120729</v>
      </c>
      <c r="AU97" s="65">
        <f t="shared" si="10"/>
        <v>7.3511627906976749</v>
      </c>
      <c r="AV97" s="65">
        <f t="shared" si="11"/>
        <v>7.5418604651162795</v>
      </c>
      <c r="AW97" s="72">
        <f t="shared" si="12"/>
        <v>7.5331695331695334</v>
      </c>
      <c r="AY97" s="64">
        <v>59.087875748902754</v>
      </c>
      <c r="AZ97" s="72">
        <v>21.337525548498753</v>
      </c>
      <c r="BB97" s="66">
        <v>15.960469110277069</v>
      </c>
      <c r="BD97" s="73">
        <f>VLOOKUP($A97,GDP!$A$9:$D$45,3,0)</f>
        <v>1.8958588030659373E-2</v>
      </c>
    </row>
    <row r="98" spans="1:56" ht="15" x14ac:dyDescent="0.25">
      <c r="A98" s="37">
        <f t="shared" si="13"/>
        <v>2026</v>
      </c>
      <c r="B98" s="60">
        <f t="shared" si="15"/>
        <v>46327</v>
      </c>
      <c r="C98" s="64">
        <v>30.947947055542592</v>
      </c>
      <c r="D98" s="65">
        <v>27.090122436374017</v>
      </c>
      <c r="E98" s="65">
        <v>27.098657446593418</v>
      </c>
      <c r="F98" s="65">
        <v>21.08147524191677</v>
      </c>
      <c r="G98" s="65">
        <v>26.834072129792034</v>
      </c>
      <c r="H98" s="65">
        <v>20.876634996651184</v>
      </c>
      <c r="I98" s="65">
        <v>28.003368529849769</v>
      </c>
      <c r="J98" s="65">
        <v>24.879554789549548</v>
      </c>
      <c r="K98" s="65">
        <v>28.028973560507968</v>
      </c>
      <c r="L98" s="65">
        <v>24.930764850865945</v>
      </c>
      <c r="M98" s="65">
        <v>27.184007548787417</v>
      </c>
      <c r="N98" s="72">
        <v>24.085798839145394</v>
      </c>
      <c r="P98" s="64">
        <v>55.742151742898152</v>
      </c>
      <c r="Q98" s="65">
        <v>56.220112315184522</v>
      </c>
      <c r="R98" s="65">
        <v>54.649670434815015</v>
      </c>
      <c r="S98" s="65">
        <v>53.847379474191463</v>
      </c>
      <c r="T98" s="65">
        <v>44.467403243071409</v>
      </c>
      <c r="U98" s="65">
        <v>48.999493669572537</v>
      </c>
      <c r="V98" s="65">
        <v>41.104609216627999</v>
      </c>
      <c r="W98" s="65">
        <v>12.503789971420272</v>
      </c>
      <c r="X98" s="65">
        <v>9.8067267420900279</v>
      </c>
      <c r="Y98" s="72">
        <v>38.501431099711155</v>
      </c>
      <c r="AA98" s="64">
        <v>3.8492896089491753</v>
      </c>
      <c r="AB98" s="65">
        <v>3.5078892001731958</v>
      </c>
      <c r="AC98" s="65">
        <v>3.345724006004605</v>
      </c>
      <c r="AD98" s="65">
        <v>3.7639395067551806</v>
      </c>
      <c r="AE98" s="65">
        <v>3.8578246191685746</v>
      </c>
      <c r="AF98" s="65">
        <v>3.5078892001731958</v>
      </c>
      <c r="AG98" s="65">
        <v>0.26399739566153368</v>
      </c>
      <c r="AI98" s="66">
        <v>0.92364666023392117</v>
      </c>
      <c r="AK98" s="67">
        <v>0</v>
      </c>
      <c r="AL98" s="68">
        <v>0</v>
      </c>
      <c r="AM98" s="69">
        <v>0</v>
      </c>
      <c r="AN98" s="70">
        <v>0</v>
      </c>
      <c r="AO98" s="71">
        <v>0</v>
      </c>
      <c r="AP98" s="72">
        <v>0</v>
      </c>
      <c r="AR98" s="64">
        <f t="shared" si="8"/>
        <v>8.8223844282238417</v>
      </c>
      <c r="AS98" s="65">
        <f t="shared" si="9"/>
        <v>7.7250608272506067</v>
      </c>
      <c r="AT98" s="65">
        <f t="shared" si="14"/>
        <v>7.649635036496349</v>
      </c>
      <c r="AU98" s="65">
        <f t="shared" si="10"/>
        <v>7.258849557522125</v>
      </c>
      <c r="AV98" s="65">
        <f t="shared" si="11"/>
        <v>7.2654867256637186</v>
      </c>
      <c r="AW98" s="72">
        <f t="shared" si="12"/>
        <v>7.2222222222222223</v>
      </c>
      <c r="AY98" s="64">
        <v>59.087875748902754</v>
      </c>
      <c r="AZ98" s="72">
        <v>21.337525548498753</v>
      </c>
      <c r="BB98" s="66">
        <v>15.960469110277069</v>
      </c>
      <c r="BD98" s="73">
        <f>VLOOKUP($A98,GDP!$A$9:$D$45,3,0)</f>
        <v>1.8958588030659373E-2</v>
      </c>
    </row>
    <row r="99" spans="1:56" ht="15" x14ac:dyDescent="0.25">
      <c r="A99" s="37">
        <f t="shared" si="13"/>
        <v>2026</v>
      </c>
      <c r="B99" s="60">
        <f t="shared" si="15"/>
        <v>46357</v>
      </c>
      <c r="C99" s="64">
        <v>32.040428363625729</v>
      </c>
      <c r="D99" s="65">
        <v>27.329102722517209</v>
      </c>
      <c r="E99" s="65">
        <v>28.071648611604964</v>
      </c>
      <c r="F99" s="65">
        <v>22.609242071189279</v>
      </c>
      <c r="G99" s="65">
        <v>27.815598305022981</v>
      </c>
      <c r="H99" s="65">
        <v>22.404401825923692</v>
      </c>
      <c r="I99" s="65">
        <v>28.472794091916739</v>
      </c>
      <c r="J99" s="65">
        <v>26.962097283083025</v>
      </c>
      <c r="K99" s="65">
        <v>28.481329102136137</v>
      </c>
      <c r="L99" s="65">
        <v>26.970632293302426</v>
      </c>
      <c r="M99" s="65">
        <v>27.644898100634986</v>
      </c>
      <c r="N99" s="72">
        <v>26.151271312240073</v>
      </c>
      <c r="P99" s="64">
        <v>55.972597018821936</v>
      </c>
      <c r="Q99" s="65">
        <v>56.450557591108307</v>
      </c>
      <c r="R99" s="65">
        <v>54.871580700519402</v>
      </c>
      <c r="S99" s="65">
        <v>54.069289739895844</v>
      </c>
      <c r="T99" s="65">
        <v>44.731988559872789</v>
      </c>
      <c r="U99" s="65">
        <v>49.272613996593321</v>
      </c>
      <c r="V99" s="65">
        <v>41.224099359699593</v>
      </c>
      <c r="W99" s="65">
        <v>12.529395002078468</v>
      </c>
      <c r="X99" s="65">
        <v>9.8152617523094268</v>
      </c>
      <c r="Y99" s="72">
        <v>38.586781201905147</v>
      </c>
      <c r="AA99" s="64">
        <v>3.9858497724595674</v>
      </c>
      <c r="AB99" s="65">
        <v>3.6700543943417858</v>
      </c>
      <c r="AC99" s="65">
        <v>3.5249592206119944</v>
      </c>
      <c r="AD99" s="65">
        <v>3.9261047009237706</v>
      </c>
      <c r="AE99" s="65">
        <v>3.9943847826789667</v>
      </c>
      <c r="AF99" s="65">
        <v>3.6700543943417858</v>
      </c>
      <c r="AG99" s="65">
        <v>0.26399739566153368</v>
      </c>
      <c r="AI99" s="66">
        <v>0.92364666023392117</v>
      </c>
      <c r="AK99" s="67">
        <v>0</v>
      </c>
      <c r="AL99" s="68">
        <v>0</v>
      </c>
      <c r="AM99" s="69">
        <v>0</v>
      </c>
      <c r="AN99" s="70">
        <v>0</v>
      </c>
      <c r="AO99" s="71">
        <v>0</v>
      </c>
      <c r="AP99" s="72">
        <v>0</v>
      </c>
      <c r="AR99" s="64">
        <f t="shared" si="8"/>
        <v>8.7302325581395337</v>
      </c>
      <c r="AS99" s="65">
        <f t="shared" si="9"/>
        <v>7.648837209302326</v>
      </c>
      <c r="AT99" s="65">
        <f t="shared" si="14"/>
        <v>7.5790697674418617</v>
      </c>
      <c r="AU99" s="65">
        <f t="shared" si="10"/>
        <v>7.1282051282051286</v>
      </c>
      <c r="AV99" s="65">
        <f t="shared" si="11"/>
        <v>7.1303418803418808</v>
      </c>
      <c r="AW99" s="72">
        <f t="shared" si="12"/>
        <v>7.0413043478260873</v>
      </c>
      <c r="AY99" s="64">
        <v>59.087875748902754</v>
      </c>
      <c r="AZ99" s="72">
        <v>21.337525548498753</v>
      </c>
      <c r="BB99" s="66">
        <v>15.960469110277069</v>
      </c>
      <c r="BD99" s="73">
        <f>VLOOKUP($A99,GDP!$A$9:$D$45,3,0)</f>
        <v>1.8958588030659373E-2</v>
      </c>
    </row>
    <row r="100" spans="1:56" ht="15" x14ac:dyDescent="0.25">
      <c r="A100" s="37">
        <f t="shared" si="13"/>
        <v>2027</v>
      </c>
      <c r="B100" s="60">
        <f t="shared" si="15"/>
        <v>46388</v>
      </c>
      <c r="C100" s="64">
        <v>35.024155341729163</v>
      </c>
      <c r="D100" s="65">
        <v>30.166668469848986</v>
      </c>
      <c r="E100" s="65">
        <v>29.856794307332489</v>
      </c>
      <c r="F100" s="65">
        <v>23.223812234006452</v>
      </c>
      <c r="G100" s="65">
        <v>29.563670099546616</v>
      </c>
      <c r="H100" s="65">
        <v>22.989312867777752</v>
      </c>
      <c r="I100" s="65">
        <v>30.250418243502089</v>
      </c>
      <c r="J100" s="65">
        <v>28.56704779307465</v>
      </c>
      <c r="K100" s="65">
        <v>30.283918152963331</v>
      </c>
      <c r="L100" s="65">
        <v>28.56704779307465</v>
      </c>
      <c r="M100" s="65">
        <v>29.404545529605713</v>
      </c>
      <c r="N100" s="72">
        <v>27.737925033908891</v>
      </c>
      <c r="P100" s="64">
        <v>55.157600927935981</v>
      </c>
      <c r="Q100" s="65">
        <v>55.618224683028068</v>
      </c>
      <c r="R100" s="65">
        <v>54.068853870445601</v>
      </c>
      <c r="S100" s="65">
        <v>53.281605998106393</v>
      </c>
      <c r="T100" s="65">
        <v>44.152880669917778</v>
      </c>
      <c r="U100" s="65">
        <v>48.625118582993672</v>
      </c>
      <c r="V100" s="65">
        <v>40.560015380199509</v>
      </c>
      <c r="W100" s="65">
        <v>12.319591704371977</v>
      </c>
      <c r="X100" s="65">
        <v>9.647973924837876</v>
      </c>
      <c r="Y100" s="72">
        <v>37.955397419587896</v>
      </c>
      <c r="AA100" s="64">
        <v>4.2126136147512607</v>
      </c>
      <c r="AB100" s="65">
        <v>3.902739452234766</v>
      </c>
      <c r="AC100" s="65">
        <v>3.7687398143897952</v>
      </c>
      <c r="AD100" s="65">
        <v>4.162363750559396</v>
      </c>
      <c r="AE100" s="65">
        <v>4.246113524212503</v>
      </c>
      <c r="AF100" s="65">
        <v>3.860864565408213</v>
      </c>
      <c r="AG100" s="65">
        <v>0.26417045918643434</v>
      </c>
      <c r="AI100" s="66">
        <v>0.92445469514845924</v>
      </c>
      <c r="AK100" s="67">
        <v>0</v>
      </c>
      <c r="AL100" s="68">
        <v>0</v>
      </c>
      <c r="AM100" s="69">
        <v>0</v>
      </c>
      <c r="AN100" s="70">
        <v>0</v>
      </c>
      <c r="AO100" s="71">
        <v>0</v>
      </c>
      <c r="AP100" s="72">
        <v>0</v>
      </c>
      <c r="AR100" s="64">
        <f t="shared" si="8"/>
        <v>8.9742489270386248</v>
      </c>
      <c r="AS100" s="65">
        <f t="shared" si="9"/>
        <v>7.7331887201735343</v>
      </c>
      <c r="AT100" s="65">
        <f t="shared" si="14"/>
        <v>7.6572668112798254</v>
      </c>
      <c r="AU100" s="65">
        <f t="shared" si="10"/>
        <v>7.1242603550295849</v>
      </c>
      <c r="AV100" s="65">
        <f t="shared" si="11"/>
        <v>7.1321499013806697</v>
      </c>
      <c r="AW100" s="72">
        <f t="shared" si="12"/>
        <v>7.0643863179074442</v>
      </c>
      <c r="AY100" s="64">
        <v>55.785724230334282</v>
      </c>
      <c r="AZ100" s="72">
        <v>20.93744341327664</v>
      </c>
      <c r="BB100" s="66">
        <v>15.912456994090247</v>
      </c>
      <c r="BD100" s="73">
        <f>VLOOKUP($A100,GDP!$A$9:$D$45,3,0)</f>
        <v>1.9108452131668351E-2</v>
      </c>
    </row>
    <row r="101" spans="1:56" ht="15" x14ac:dyDescent="0.25">
      <c r="A101" s="37">
        <f t="shared" si="13"/>
        <v>2027</v>
      </c>
      <c r="B101" s="60">
        <f t="shared" si="15"/>
        <v>46419</v>
      </c>
      <c r="C101" s="64">
        <v>33.499909461242623</v>
      </c>
      <c r="D101" s="65">
        <v>29.88191923942842</v>
      </c>
      <c r="E101" s="65">
        <v>28.273923585288774</v>
      </c>
      <c r="F101" s="65">
        <v>22.629188841069393</v>
      </c>
      <c r="G101" s="65">
        <v>27.997549332233525</v>
      </c>
      <c r="H101" s="65">
        <v>22.403064452206007</v>
      </c>
      <c r="I101" s="65">
        <v>29.33754571068323</v>
      </c>
      <c r="J101" s="65">
        <v>27.235426391990256</v>
      </c>
      <c r="K101" s="65">
        <v>29.379420597509782</v>
      </c>
      <c r="L101" s="65">
        <v>27.235426391990256</v>
      </c>
      <c r="M101" s="65">
        <v>28.500047974152164</v>
      </c>
      <c r="N101" s="72">
        <v>26.41467861018981</v>
      </c>
      <c r="P101" s="64">
        <v>55.383725316799364</v>
      </c>
      <c r="Q101" s="65">
        <v>55.852724049256764</v>
      </c>
      <c r="R101" s="65">
        <v>54.28660328194367</v>
      </c>
      <c r="S101" s="65">
        <v>53.499355409604476</v>
      </c>
      <c r="T101" s="65">
        <v>44.412504968242409</v>
      </c>
      <c r="U101" s="65">
        <v>48.901492836048924</v>
      </c>
      <c r="V101" s="65">
        <v>40.677265063313861</v>
      </c>
      <c r="W101" s="65">
        <v>12.344716636467908</v>
      </c>
      <c r="X101" s="65">
        <v>9.6647238795684967</v>
      </c>
      <c r="Y101" s="72">
        <v>38.047522170606314</v>
      </c>
      <c r="AA101" s="64">
        <v>4.1204888637328425</v>
      </c>
      <c r="AB101" s="65">
        <v>3.8273646559469703</v>
      </c>
      <c r="AC101" s="65">
        <v>3.6682400860060675</v>
      </c>
      <c r="AD101" s="65">
        <v>4.0869889542716002</v>
      </c>
      <c r="AE101" s="65">
        <v>4.1204888637328425</v>
      </c>
      <c r="AF101" s="65">
        <v>3.7436148822938633</v>
      </c>
      <c r="AG101" s="65">
        <v>0.26417045918643434</v>
      </c>
      <c r="AI101" s="66">
        <v>0.92445469514845924</v>
      </c>
      <c r="AK101" s="67">
        <v>0</v>
      </c>
      <c r="AL101" s="68">
        <v>0</v>
      </c>
      <c r="AM101" s="69">
        <v>0</v>
      </c>
      <c r="AN101" s="70">
        <v>0</v>
      </c>
      <c r="AO101" s="71">
        <v>0</v>
      </c>
      <c r="AP101" s="72">
        <v>0</v>
      </c>
      <c r="AR101" s="64">
        <f t="shared" si="8"/>
        <v>8.7527352297592991</v>
      </c>
      <c r="AS101" s="65">
        <f t="shared" si="9"/>
        <v>7.5525727069351225</v>
      </c>
      <c r="AT101" s="65">
        <f t="shared" si="14"/>
        <v>7.4787472035794185</v>
      </c>
      <c r="AU101" s="65">
        <f t="shared" si="10"/>
        <v>7.1199186991869929</v>
      </c>
      <c r="AV101" s="65">
        <f t="shared" si="11"/>
        <v>7.1300813008130088</v>
      </c>
      <c r="AW101" s="72">
        <f t="shared" si="12"/>
        <v>6.9733606557377055</v>
      </c>
      <c r="AY101" s="64">
        <v>55.785724230334282</v>
      </c>
      <c r="AZ101" s="72">
        <v>20.93744341327664</v>
      </c>
      <c r="BB101" s="66">
        <v>15.912456994090247</v>
      </c>
      <c r="BD101" s="73">
        <f>VLOOKUP($A101,GDP!$A$9:$D$45,3,0)</f>
        <v>1.9108452131668351E-2</v>
      </c>
    </row>
    <row r="102" spans="1:56" ht="15" x14ac:dyDescent="0.25">
      <c r="A102" s="37">
        <f t="shared" si="13"/>
        <v>2027</v>
      </c>
      <c r="B102" s="60">
        <f t="shared" si="15"/>
        <v>46447</v>
      </c>
      <c r="C102" s="64">
        <v>31.615539554047729</v>
      </c>
      <c r="D102" s="65">
        <v>26.892052320012517</v>
      </c>
      <c r="E102" s="65">
        <v>26.163429289230489</v>
      </c>
      <c r="F102" s="65">
        <v>20.099945676745577</v>
      </c>
      <c r="G102" s="65">
        <v>25.920554945636482</v>
      </c>
      <c r="H102" s="65">
        <v>19.924071152074053</v>
      </c>
      <c r="I102" s="65">
        <v>27.662550237621097</v>
      </c>
      <c r="J102" s="65">
        <v>24.957432548625757</v>
      </c>
      <c r="K102" s="65">
        <v>28.01429928696415</v>
      </c>
      <c r="L102" s="65">
        <v>25.166806982758523</v>
      </c>
      <c r="M102" s="65">
        <v>26.841802455820652</v>
      </c>
      <c r="N102" s="72">
        <v>24.170184676286553</v>
      </c>
      <c r="P102" s="64">
        <v>55.609849705662761</v>
      </c>
      <c r="Q102" s="65">
        <v>56.078848438120147</v>
      </c>
      <c r="R102" s="65">
        <v>54.512727670807067</v>
      </c>
      <c r="S102" s="65">
        <v>53.725479798467866</v>
      </c>
      <c r="T102" s="65">
        <v>44.672129266567048</v>
      </c>
      <c r="U102" s="65">
        <v>49.177867089104176</v>
      </c>
      <c r="V102" s="65">
        <v>40.794514746428206</v>
      </c>
      <c r="W102" s="65">
        <v>12.369841568563839</v>
      </c>
      <c r="X102" s="65">
        <v>9.6730988569338088</v>
      </c>
      <c r="Y102" s="72">
        <v>38.131271944259417</v>
      </c>
      <c r="AA102" s="64">
        <v>3.8943644748694557</v>
      </c>
      <c r="AB102" s="65">
        <v>3.6263651991795145</v>
      </c>
      <c r="AC102" s="65">
        <v>3.4672406292386113</v>
      </c>
      <c r="AD102" s="65">
        <v>3.8776145201388337</v>
      </c>
      <c r="AE102" s="65">
        <v>3.8943644748694557</v>
      </c>
      <c r="AF102" s="65">
        <v>3.5258654707957864</v>
      </c>
      <c r="AG102" s="65">
        <v>0.26417045918643434</v>
      </c>
      <c r="AI102" s="66">
        <v>0.92445469514845924</v>
      </c>
      <c r="AK102" s="67">
        <v>0</v>
      </c>
      <c r="AL102" s="68">
        <v>0</v>
      </c>
      <c r="AM102" s="69">
        <v>0</v>
      </c>
      <c r="AN102" s="70">
        <v>0</v>
      </c>
      <c r="AO102" s="71">
        <v>0</v>
      </c>
      <c r="AP102" s="72">
        <v>0</v>
      </c>
      <c r="AR102" s="64">
        <f t="shared" si="8"/>
        <v>8.7182448036951499</v>
      </c>
      <c r="AS102" s="65">
        <f t="shared" si="9"/>
        <v>7.4204275534441804</v>
      </c>
      <c r="AT102" s="65">
        <f t="shared" si="14"/>
        <v>7.3515439429928744</v>
      </c>
      <c r="AU102" s="65">
        <f t="shared" si="10"/>
        <v>7.1032258064516123</v>
      </c>
      <c r="AV102" s="65">
        <f t="shared" si="11"/>
        <v>7.193548387096774</v>
      </c>
      <c r="AW102" s="72">
        <f t="shared" si="12"/>
        <v>6.9222462203023758</v>
      </c>
      <c r="AY102" s="64">
        <v>55.785724230334282</v>
      </c>
      <c r="AZ102" s="72">
        <v>20.93744341327664</v>
      </c>
      <c r="BB102" s="66">
        <v>15.912456994090247</v>
      </c>
      <c r="BD102" s="73">
        <f>VLOOKUP($A102,GDP!$A$9:$D$45,3,0)</f>
        <v>1.9108452131668351E-2</v>
      </c>
    </row>
    <row r="103" spans="1:56" ht="15" x14ac:dyDescent="0.25">
      <c r="A103" s="37">
        <f t="shared" si="13"/>
        <v>2027</v>
      </c>
      <c r="B103" s="60">
        <f t="shared" si="15"/>
        <v>46478</v>
      </c>
      <c r="C103" s="64">
        <v>29.873544262063113</v>
      </c>
      <c r="D103" s="65">
        <v>24.915557661799202</v>
      </c>
      <c r="E103" s="65">
        <v>25.284056665872871</v>
      </c>
      <c r="F103" s="65">
        <v>19.120073325004228</v>
      </c>
      <c r="G103" s="65">
        <v>25.032807344913554</v>
      </c>
      <c r="H103" s="65">
        <v>18.944198800332707</v>
      </c>
      <c r="I103" s="65">
        <v>26.247179062883596</v>
      </c>
      <c r="J103" s="65">
        <v>23.826810604308818</v>
      </c>
      <c r="K103" s="65">
        <v>26.699427840610372</v>
      </c>
      <c r="L103" s="65">
        <v>24.019435083710963</v>
      </c>
      <c r="M103" s="65">
        <v>25.443181235813775</v>
      </c>
      <c r="N103" s="72">
        <v>23.047937709334928</v>
      </c>
      <c r="P103" s="64">
        <v>55.844349071891465</v>
      </c>
      <c r="Q103" s="65">
        <v>56.313347804348851</v>
      </c>
      <c r="R103" s="65">
        <v>54.730477082305136</v>
      </c>
      <c r="S103" s="65">
        <v>53.943229209965935</v>
      </c>
      <c r="T103" s="65">
        <v>44.940128542256979</v>
      </c>
      <c r="U103" s="65">
        <v>49.45424134215942</v>
      </c>
      <c r="V103" s="65">
        <v>40.911764429542558</v>
      </c>
      <c r="W103" s="65">
        <v>12.394966500659772</v>
      </c>
      <c r="X103" s="65">
        <v>9.6898488116644295</v>
      </c>
      <c r="Y103" s="72">
        <v>38.223396695277835</v>
      </c>
      <c r="AA103" s="64">
        <v>3.6598651086407568</v>
      </c>
      <c r="AB103" s="65">
        <v>3.3834908555855052</v>
      </c>
      <c r="AC103" s="65">
        <v>3.2243662856446029</v>
      </c>
      <c r="AD103" s="65">
        <v>3.5677403576223394</v>
      </c>
      <c r="AE103" s="65">
        <v>3.6849900407366891</v>
      </c>
      <c r="AF103" s="65">
        <v>3.2411162403752241</v>
      </c>
      <c r="AG103" s="65">
        <v>0.26417045918643434</v>
      </c>
      <c r="AI103" s="66">
        <v>0.92445469514845924</v>
      </c>
      <c r="AK103" s="67">
        <v>0</v>
      </c>
      <c r="AL103" s="68">
        <v>0</v>
      </c>
      <c r="AM103" s="69">
        <v>0</v>
      </c>
      <c r="AN103" s="70">
        <v>0</v>
      </c>
      <c r="AO103" s="71">
        <v>0</v>
      </c>
      <c r="AP103" s="72">
        <v>0</v>
      </c>
      <c r="AR103" s="64">
        <f t="shared" si="8"/>
        <v>8.8292079207920793</v>
      </c>
      <c r="AS103" s="65">
        <f t="shared" si="9"/>
        <v>7.8010335917312661</v>
      </c>
      <c r="AT103" s="65">
        <f t="shared" si="14"/>
        <v>7.7235142118863056</v>
      </c>
      <c r="AU103" s="65">
        <f t="shared" si="10"/>
        <v>7.1227272727272721</v>
      </c>
      <c r="AV103" s="65">
        <f t="shared" si="11"/>
        <v>7.2454545454545451</v>
      </c>
      <c r="AW103" s="72">
        <f t="shared" si="12"/>
        <v>7.1314553990610339</v>
      </c>
      <c r="AY103" s="64">
        <v>55.785724230334282</v>
      </c>
      <c r="AZ103" s="72">
        <v>20.93744341327664</v>
      </c>
      <c r="BB103" s="66">
        <v>15.912456994090247</v>
      </c>
      <c r="BD103" s="73">
        <f>VLOOKUP($A103,GDP!$A$9:$D$45,3,0)</f>
        <v>1.9108452131668351E-2</v>
      </c>
    </row>
    <row r="104" spans="1:56" ht="15" x14ac:dyDescent="0.25">
      <c r="A104" s="37">
        <f t="shared" si="13"/>
        <v>2027</v>
      </c>
      <c r="B104" s="60">
        <f t="shared" si="15"/>
        <v>46508</v>
      </c>
      <c r="C104" s="64">
        <v>29.999168922542772</v>
      </c>
      <c r="D104" s="65">
        <v>25.200306892219764</v>
      </c>
      <c r="E104" s="65">
        <v>26.397928655459189</v>
      </c>
      <c r="F104" s="65">
        <v>19.991070970996539</v>
      </c>
      <c r="G104" s="65">
        <v>26.155054311865179</v>
      </c>
      <c r="H104" s="65">
        <v>19.806821468959701</v>
      </c>
      <c r="I104" s="65">
        <v>27.042801912588107</v>
      </c>
      <c r="J104" s="65">
        <v>24.49680879353367</v>
      </c>
      <c r="K104" s="65">
        <v>27.57880046396799</v>
      </c>
      <c r="L104" s="65">
        <v>24.898807707068581</v>
      </c>
      <c r="M104" s="65">
        <v>26.230429108152975</v>
      </c>
      <c r="N104" s="72">
        <v>23.709560921194466</v>
      </c>
      <c r="P104" s="64">
        <v>56.070473460754847</v>
      </c>
      <c r="Q104" s="65">
        <v>56.547847170577548</v>
      </c>
      <c r="R104" s="65">
        <v>54.956601471168533</v>
      </c>
      <c r="S104" s="65">
        <v>54.169353598829332</v>
      </c>
      <c r="T104" s="65">
        <v>45.208127817946924</v>
      </c>
      <c r="U104" s="65">
        <v>49.738990572579986</v>
      </c>
      <c r="V104" s="65">
        <v>41.02901411265691</v>
      </c>
      <c r="W104" s="65">
        <v>12.420091432755704</v>
      </c>
      <c r="X104" s="65">
        <v>9.6982237890297398</v>
      </c>
      <c r="Y104" s="72">
        <v>38.315521446296252</v>
      </c>
      <c r="AA104" s="64">
        <v>3.5928652897182718</v>
      </c>
      <c r="AB104" s="65">
        <v>3.2746161498364668</v>
      </c>
      <c r="AC104" s="65">
        <v>3.1154915798955645</v>
      </c>
      <c r="AD104" s="65">
        <v>3.4672406292386113</v>
      </c>
      <c r="AE104" s="65">
        <v>3.6179902218142037</v>
      </c>
      <c r="AF104" s="65">
        <v>3.1741164214527386</v>
      </c>
      <c r="AG104" s="65">
        <v>0.26417045918643434</v>
      </c>
      <c r="AI104" s="66">
        <v>0.92445469514845924</v>
      </c>
      <c r="AK104" s="67">
        <v>0</v>
      </c>
      <c r="AL104" s="68">
        <v>0</v>
      </c>
      <c r="AM104" s="69">
        <v>0</v>
      </c>
      <c r="AN104" s="70">
        <v>0</v>
      </c>
      <c r="AO104" s="71">
        <v>0</v>
      </c>
      <c r="AP104" s="72">
        <v>0</v>
      </c>
      <c r="AR104" s="64">
        <f t="shared" si="8"/>
        <v>9.1611253196930953</v>
      </c>
      <c r="AS104" s="65">
        <f t="shared" si="9"/>
        <v>8.316622691292876</v>
      </c>
      <c r="AT104" s="65">
        <f t="shared" si="14"/>
        <v>8.2401055408970976</v>
      </c>
      <c r="AU104" s="65">
        <f t="shared" si="10"/>
        <v>7.4745370370370363</v>
      </c>
      <c r="AV104" s="65">
        <f t="shared" si="11"/>
        <v>7.6226851851851842</v>
      </c>
      <c r="AW104" s="72">
        <f t="shared" si="12"/>
        <v>7.5652173913043486</v>
      </c>
      <c r="AY104" s="64">
        <v>55.785724230334282</v>
      </c>
      <c r="AZ104" s="72">
        <v>20.93744341327664</v>
      </c>
      <c r="BB104" s="66">
        <v>15.912456994090247</v>
      </c>
      <c r="BD104" s="73">
        <f>VLOOKUP($A104,GDP!$A$9:$D$45,3,0)</f>
        <v>1.9108452131668351E-2</v>
      </c>
    </row>
    <row r="105" spans="1:56" ht="15" x14ac:dyDescent="0.25">
      <c r="A105" s="37">
        <f t="shared" si="13"/>
        <v>2027</v>
      </c>
      <c r="B105" s="60">
        <f t="shared" si="15"/>
        <v>46539</v>
      </c>
      <c r="C105" s="64">
        <v>31.908663761833601</v>
      </c>
      <c r="D105" s="65">
        <v>25.920554945636482</v>
      </c>
      <c r="E105" s="65">
        <v>28.94392177451363</v>
      </c>
      <c r="F105" s="65">
        <v>21.674441421423978</v>
      </c>
      <c r="G105" s="65">
        <v>28.701047430919623</v>
      </c>
      <c r="H105" s="65">
        <v>21.498566896752457</v>
      </c>
      <c r="I105" s="65">
        <v>29.371045620144471</v>
      </c>
      <c r="J105" s="65">
        <v>26.180179243961113</v>
      </c>
      <c r="K105" s="65">
        <v>29.471545348528199</v>
      </c>
      <c r="L105" s="65">
        <v>26.230429108152975</v>
      </c>
      <c r="M105" s="65">
        <v>28.533547883613405</v>
      </c>
      <c r="N105" s="72">
        <v>25.376181416891288</v>
      </c>
      <c r="P105" s="64">
        <v>56.304972826983544</v>
      </c>
      <c r="Q105" s="65">
        <v>56.782346536806251</v>
      </c>
      <c r="R105" s="65">
        <v>55.182725860031915</v>
      </c>
      <c r="S105" s="65">
        <v>54.395477987692715</v>
      </c>
      <c r="T105" s="65">
        <v>45.467752116271555</v>
      </c>
      <c r="U105" s="65">
        <v>50.015364825635238</v>
      </c>
      <c r="V105" s="65">
        <v>41.146263795771254</v>
      </c>
      <c r="W105" s="65">
        <v>12.445216364851635</v>
      </c>
      <c r="X105" s="65">
        <v>9.7149737437603605</v>
      </c>
      <c r="Y105" s="72">
        <v>38.399271219949362</v>
      </c>
      <c r="AA105" s="64">
        <v>3.6096152444488925</v>
      </c>
      <c r="AB105" s="65">
        <v>3.2829911272017771</v>
      </c>
      <c r="AC105" s="65">
        <v>3.1071166025302537</v>
      </c>
      <c r="AD105" s="65">
        <v>3.4672406292386113</v>
      </c>
      <c r="AE105" s="65">
        <v>3.6347401765448248</v>
      </c>
      <c r="AF105" s="65">
        <v>3.1824913988180494</v>
      </c>
      <c r="AG105" s="65">
        <v>0.26417045918643434</v>
      </c>
      <c r="AI105" s="66">
        <v>0.92445469514845924</v>
      </c>
      <c r="AK105" s="67">
        <v>0</v>
      </c>
      <c r="AL105" s="68">
        <v>0</v>
      </c>
      <c r="AM105" s="69">
        <v>0</v>
      </c>
      <c r="AN105" s="70">
        <v>0</v>
      </c>
      <c r="AO105" s="71">
        <v>0</v>
      </c>
      <c r="AP105" s="72">
        <v>0</v>
      </c>
      <c r="AR105" s="64">
        <f t="shared" si="8"/>
        <v>9.7193877551020407</v>
      </c>
      <c r="AS105" s="65">
        <f t="shared" si="9"/>
        <v>9.094736842105263</v>
      </c>
      <c r="AT105" s="65">
        <f t="shared" si="14"/>
        <v>9.0184210526315791</v>
      </c>
      <c r="AU105" s="65">
        <f t="shared" si="10"/>
        <v>8.0806451612903221</v>
      </c>
      <c r="AV105" s="65">
        <f t="shared" si="11"/>
        <v>8.1082949308755765</v>
      </c>
      <c r="AW105" s="72">
        <f t="shared" si="12"/>
        <v>8.229468599033817</v>
      </c>
      <c r="AY105" s="64">
        <v>55.785724230334282</v>
      </c>
      <c r="AZ105" s="72">
        <v>20.93744341327664</v>
      </c>
      <c r="BB105" s="66">
        <v>15.912456994090247</v>
      </c>
      <c r="BD105" s="73">
        <f>VLOOKUP($A105,GDP!$A$9:$D$45,3,0)</f>
        <v>1.9108452131668351E-2</v>
      </c>
    </row>
    <row r="106" spans="1:56" ht="15" x14ac:dyDescent="0.25">
      <c r="A106" s="37">
        <f t="shared" si="13"/>
        <v>2027</v>
      </c>
      <c r="B106" s="60">
        <f t="shared" si="15"/>
        <v>46569</v>
      </c>
      <c r="C106" s="64">
        <v>36.246902037064523</v>
      </c>
      <c r="D106" s="65">
        <v>27.980799377502901</v>
      </c>
      <c r="E106" s="65">
        <v>34.504906745079907</v>
      </c>
      <c r="F106" s="65">
        <v>25.761430375695582</v>
      </c>
      <c r="G106" s="65">
        <v>34.6556563376555</v>
      </c>
      <c r="H106" s="65">
        <v>25.677680602042471</v>
      </c>
      <c r="I106" s="65">
        <v>31.389415165184339</v>
      </c>
      <c r="J106" s="65">
        <v>27.469925758218952</v>
      </c>
      <c r="K106" s="65">
        <v>31.389415165184339</v>
      </c>
      <c r="L106" s="65">
        <v>27.469925758218952</v>
      </c>
      <c r="M106" s="65">
        <v>30.535167473922655</v>
      </c>
      <c r="N106" s="72">
        <v>26.657552953783817</v>
      </c>
      <c r="P106" s="64">
        <v>56.204473098599813</v>
      </c>
      <c r="Q106" s="65">
        <v>56.681846808422527</v>
      </c>
      <c r="R106" s="65">
        <v>55.082226131648184</v>
      </c>
      <c r="S106" s="65">
        <v>54.294978259308984</v>
      </c>
      <c r="T106" s="65">
        <v>45.28350261423472</v>
      </c>
      <c r="U106" s="65">
        <v>49.822740346233097</v>
      </c>
      <c r="V106" s="65">
        <v>41.20488863732843</v>
      </c>
      <c r="W106" s="65">
        <v>12.461966319582258</v>
      </c>
      <c r="X106" s="65">
        <v>9.731723698490983</v>
      </c>
      <c r="Y106" s="72">
        <v>37.360774026650837</v>
      </c>
      <c r="AA106" s="64">
        <v>3.6933650181019995</v>
      </c>
      <c r="AB106" s="65">
        <v>3.3332409913936414</v>
      </c>
      <c r="AC106" s="65">
        <v>3.1154915798955645</v>
      </c>
      <c r="AD106" s="65">
        <v>3.5258654707957864</v>
      </c>
      <c r="AE106" s="65">
        <v>3.7519898596591745</v>
      </c>
      <c r="AF106" s="65">
        <v>3.2327412630099133</v>
      </c>
      <c r="AG106" s="65">
        <v>0.26417045918643434</v>
      </c>
      <c r="AI106" s="66">
        <v>0.92445469514845924</v>
      </c>
      <c r="AK106" s="67">
        <v>0</v>
      </c>
      <c r="AL106" s="68">
        <v>0</v>
      </c>
      <c r="AM106" s="69">
        <v>0</v>
      </c>
      <c r="AN106" s="70">
        <v>0</v>
      </c>
      <c r="AO106" s="71">
        <v>0</v>
      </c>
      <c r="AP106" s="72">
        <v>0</v>
      </c>
      <c r="AR106" s="64">
        <f t="shared" si="8"/>
        <v>10.874371859296483</v>
      </c>
      <c r="AS106" s="65">
        <f t="shared" si="9"/>
        <v>10.673575129533679</v>
      </c>
      <c r="AT106" s="65">
        <f t="shared" si="14"/>
        <v>10.720207253886011</v>
      </c>
      <c r="AU106" s="65">
        <f t="shared" si="10"/>
        <v>8.366071428571427</v>
      </c>
      <c r="AV106" s="65">
        <f t="shared" si="11"/>
        <v>8.366071428571427</v>
      </c>
      <c r="AW106" s="72">
        <f t="shared" si="12"/>
        <v>8.6603325415676959</v>
      </c>
      <c r="AY106" s="64">
        <v>55.785724230334282</v>
      </c>
      <c r="AZ106" s="72">
        <v>20.93744341327664</v>
      </c>
      <c r="BB106" s="66">
        <v>15.912456994090247</v>
      </c>
      <c r="BD106" s="73">
        <f>VLOOKUP($A106,GDP!$A$9:$D$45,3,0)</f>
        <v>1.9108452131668351E-2</v>
      </c>
    </row>
    <row r="107" spans="1:56" ht="15" x14ac:dyDescent="0.25">
      <c r="A107" s="37">
        <f t="shared" si="13"/>
        <v>2027</v>
      </c>
      <c r="B107" s="60">
        <f t="shared" si="15"/>
        <v>46600</v>
      </c>
      <c r="C107" s="64">
        <v>34.429531948792111</v>
      </c>
      <c r="D107" s="65">
        <v>26.967427116300318</v>
      </c>
      <c r="E107" s="65">
        <v>32.888536113574951</v>
      </c>
      <c r="F107" s="65">
        <v>24.555433635090846</v>
      </c>
      <c r="G107" s="65">
        <v>32.796411362556526</v>
      </c>
      <c r="H107" s="65">
        <v>24.354434178323388</v>
      </c>
      <c r="I107" s="65">
        <v>31.866788875007046</v>
      </c>
      <c r="J107" s="65">
        <v>27.595550418698615</v>
      </c>
      <c r="K107" s="65">
        <v>31.88353882973767</v>
      </c>
      <c r="L107" s="65">
        <v>27.612300373429232</v>
      </c>
      <c r="M107" s="65">
        <v>31.004166206380052</v>
      </c>
      <c r="N107" s="72">
        <v>26.783177614263479</v>
      </c>
      <c r="P107" s="64">
        <v>56.103973370216082</v>
      </c>
      <c r="Q107" s="65">
        <v>56.581347080038796</v>
      </c>
      <c r="R107" s="65">
        <v>54.990101380629767</v>
      </c>
      <c r="S107" s="65">
        <v>54.202853508290566</v>
      </c>
      <c r="T107" s="65">
        <v>45.090878134832579</v>
      </c>
      <c r="U107" s="65">
        <v>49.630115866830948</v>
      </c>
      <c r="V107" s="65">
        <v>41.255138501520292</v>
      </c>
      <c r="W107" s="65">
        <v>12.470341296947568</v>
      </c>
      <c r="X107" s="65">
        <v>9.7400986758562933</v>
      </c>
      <c r="Y107" s="72">
        <v>36.355776742813553</v>
      </c>
      <c r="AA107" s="64">
        <v>3.6849900407366891</v>
      </c>
      <c r="AB107" s="65">
        <v>3.3164910366630198</v>
      </c>
      <c r="AC107" s="65">
        <v>3.0652417157037002</v>
      </c>
      <c r="AD107" s="65">
        <v>3.5091155160651653</v>
      </c>
      <c r="AE107" s="65">
        <v>3.7519898596591745</v>
      </c>
      <c r="AF107" s="65">
        <v>3.2243662856446029</v>
      </c>
      <c r="AG107" s="65">
        <v>0.26417045918643434</v>
      </c>
      <c r="AI107" s="66">
        <v>0.92445469514845924</v>
      </c>
      <c r="AK107" s="67">
        <v>0</v>
      </c>
      <c r="AL107" s="68">
        <v>0</v>
      </c>
      <c r="AM107" s="69">
        <v>0</v>
      </c>
      <c r="AN107" s="70">
        <v>0</v>
      </c>
      <c r="AO107" s="71">
        <v>0</v>
      </c>
      <c r="AP107" s="72">
        <v>0</v>
      </c>
      <c r="AR107" s="64">
        <f t="shared" si="8"/>
        <v>10.381313131313131</v>
      </c>
      <c r="AS107" s="65">
        <f t="shared" si="9"/>
        <v>10.200000000000001</v>
      </c>
      <c r="AT107" s="65">
        <f t="shared" si="14"/>
        <v>10.171428571428569</v>
      </c>
      <c r="AU107" s="65">
        <f t="shared" si="10"/>
        <v>8.4933035714285694</v>
      </c>
      <c r="AV107" s="65">
        <f t="shared" si="11"/>
        <v>8.4977678571428559</v>
      </c>
      <c r="AW107" s="72">
        <f t="shared" si="12"/>
        <v>8.8353221957040571</v>
      </c>
      <c r="AY107" s="64">
        <v>55.785724230334282</v>
      </c>
      <c r="AZ107" s="72">
        <v>20.93744341327664</v>
      </c>
      <c r="BB107" s="66">
        <v>15.912456994090247</v>
      </c>
      <c r="BD107" s="73">
        <f>VLOOKUP($A107,GDP!$A$9:$D$45,3,0)</f>
        <v>1.9108452131668351E-2</v>
      </c>
    </row>
    <row r="108" spans="1:56" ht="15" x14ac:dyDescent="0.25">
      <c r="A108" s="37">
        <f t="shared" si="13"/>
        <v>2027</v>
      </c>
      <c r="B108" s="60">
        <f t="shared" si="15"/>
        <v>46631</v>
      </c>
      <c r="C108" s="64">
        <v>31.515039825664001</v>
      </c>
      <c r="D108" s="65">
        <v>25.63580571521592</v>
      </c>
      <c r="E108" s="65">
        <v>29.396170552240406</v>
      </c>
      <c r="F108" s="65">
        <v>21.582316670405561</v>
      </c>
      <c r="G108" s="65">
        <v>29.170046163377016</v>
      </c>
      <c r="H108" s="65">
        <v>21.490191919387144</v>
      </c>
      <c r="I108" s="65">
        <v>28.701047430919623</v>
      </c>
      <c r="J108" s="65">
        <v>25.434806258448464</v>
      </c>
      <c r="K108" s="65">
        <v>28.994171638705492</v>
      </c>
      <c r="L108" s="65">
        <v>25.660930647311851</v>
      </c>
      <c r="M108" s="65">
        <v>27.871924671753867</v>
      </c>
      <c r="N108" s="72">
        <v>24.639183408743953</v>
      </c>
      <c r="P108" s="64">
        <v>56.003473641832365</v>
      </c>
      <c r="Q108" s="65">
        <v>56.480847351655065</v>
      </c>
      <c r="R108" s="65">
        <v>54.88960165224605</v>
      </c>
      <c r="S108" s="65">
        <v>54.102353779906835</v>
      </c>
      <c r="T108" s="65">
        <v>44.89825365543043</v>
      </c>
      <c r="U108" s="65">
        <v>49.437491387428807</v>
      </c>
      <c r="V108" s="65">
        <v>41.313763343077468</v>
      </c>
      <c r="W108" s="65">
        <v>12.487091251678189</v>
      </c>
      <c r="X108" s="65">
        <v>9.7568486305869158</v>
      </c>
      <c r="Y108" s="72">
        <v>35.367529413706897</v>
      </c>
      <c r="AA108" s="64">
        <v>3.6263651991795145</v>
      </c>
      <c r="AB108" s="65">
        <v>3.3081160592977095</v>
      </c>
      <c r="AC108" s="65">
        <v>3.0568667383383894</v>
      </c>
      <c r="AD108" s="65">
        <v>3.500740538699854</v>
      </c>
      <c r="AE108" s="65">
        <v>3.6682400860060675</v>
      </c>
      <c r="AF108" s="65">
        <v>3.2076163309139814</v>
      </c>
      <c r="AG108" s="65">
        <v>0.26417045918643434</v>
      </c>
      <c r="AI108" s="66">
        <v>0.92445469514845924</v>
      </c>
      <c r="AK108" s="67">
        <v>0</v>
      </c>
      <c r="AL108" s="68">
        <v>0</v>
      </c>
      <c r="AM108" s="69">
        <v>0</v>
      </c>
      <c r="AN108" s="70">
        <v>0</v>
      </c>
      <c r="AO108" s="71">
        <v>0</v>
      </c>
      <c r="AP108" s="72">
        <v>0</v>
      </c>
      <c r="AR108" s="64">
        <f t="shared" si="8"/>
        <v>9.5265822784810119</v>
      </c>
      <c r="AS108" s="65">
        <f t="shared" si="9"/>
        <v>9.1644908616188001</v>
      </c>
      <c r="AT108" s="65">
        <f t="shared" si="14"/>
        <v>9.093994778067886</v>
      </c>
      <c r="AU108" s="65">
        <f t="shared" si="10"/>
        <v>7.8242009132420103</v>
      </c>
      <c r="AV108" s="65">
        <f t="shared" si="11"/>
        <v>7.904109589041096</v>
      </c>
      <c r="AW108" s="72">
        <f t="shared" si="12"/>
        <v>7.9617224880382791</v>
      </c>
      <c r="AY108" s="64">
        <v>55.785724230334282</v>
      </c>
      <c r="AZ108" s="72">
        <v>20.93744341327664</v>
      </c>
      <c r="BB108" s="66">
        <v>15.912456994090247</v>
      </c>
      <c r="BD108" s="73">
        <f>VLOOKUP($A108,GDP!$A$9:$D$45,3,0)</f>
        <v>1.9108452131668351E-2</v>
      </c>
    </row>
    <row r="109" spans="1:56" ht="15" x14ac:dyDescent="0.25">
      <c r="A109" s="37">
        <f t="shared" si="13"/>
        <v>2027</v>
      </c>
      <c r="B109" s="60">
        <f t="shared" si="15"/>
        <v>46661</v>
      </c>
      <c r="C109" s="64">
        <v>30.970666296918804</v>
      </c>
      <c r="D109" s="65">
        <v>25.769805353060889</v>
      </c>
      <c r="E109" s="65">
        <v>27.109801731510593</v>
      </c>
      <c r="F109" s="65">
        <v>20.40144486189676</v>
      </c>
      <c r="G109" s="65">
        <v>26.858552410551276</v>
      </c>
      <c r="H109" s="65">
        <v>20.233945314590546</v>
      </c>
      <c r="I109" s="65">
        <v>27.737925033908891</v>
      </c>
      <c r="J109" s="65">
        <v>24.756433091858298</v>
      </c>
      <c r="K109" s="65">
        <v>28.349298381576574</v>
      </c>
      <c r="L109" s="65">
        <v>25.183556937489143</v>
      </c>
      <c r="M109" s="65">
        <v>26.917177252108448</v>
      </c>
      <c r="N109" s="72">
        <v>23.969185219519101</v>
      </c>
      <c r="P109" s="64">
        <v>55.902973913448633</v>
      </c>
      <c r="Q109" s="65">
        <v>56.380347623271334</v>
      </c>
      <c r="R109" s="65">
        <v>54.797476901227633</v>
      </c>
      <c r="S109" s="65">
        <v>54.010229028888418</v>
      </c>
      <c r="T109" s="65">
        <v>44.714004153393596</v>
      </c>
      <c r="U109" s="65">
        <v>49.253241885391972</v>
      </c>
      <c r="V109" s="65">
        <v>41.364013207269331</v>
      </c>
      <c r="W109" s="65">
        <v>12.50384120640881</v>
      </c>
      <c r="X109" s="65">
        <v>9.7735985853175364</v>
      </c>
      <c r="Y109" s="72">
        <v>34.41278199406149</v>
      </c>
      <c r="AA109" s="64">
        <v>3.6849900407366891</v>
      </c>
      <c r="AB109" s="65">
        <v>3.3667409008548836</v>
      </c>
      <c r="AC109" s="65">
        <v>3.1406165119914959</v>
      </c>
      <c r="AD109" s="65">
        <v>3.5593653802570291</v>
      </c>
      <c r="AE109" s="65">
        <v>3.7268649275632422</v>
      </c>
      <c r="AF109" s="65">
        <v>3.266241172471156</v>
      </c>
      <c r="AG109" s="65">
        <v>0.26417045918643434</v>
      </c>
      <c r="AI109" s="66">
        <v>0.92445469514845924</v>
      </c>
      <c r="AK109" s="67">
        <v>0</v>
      </c>
      <c r="AL109" s="68">
        <v>0</v>
      </c>
      <c r="AM109" s="69">
        <v>0</v>
      </c>
      <c r="AN109" s="70">
        <v>0</v>
      </c>
      <c r="AO109" s="71">
        <v>0</v>
      </c>
      <c r="AP109" s="72">
        <v>0</v>
      </c>
      <c r="AR109" s="64">
        <f t="shared" si="8"/>
        <v>9.1990049751243781</v>
      </c>
      <c r="AS109" s="65">
        <f t="shared" si="9"/>
        <v>8.2999999999999989</v>
      </c>
      <c r="AT109" s="65">
        <f t="shared" si="14"/>
        <v>8.2230769230769241</v>
      </c>
      <c r="AU109" s="65">
        <f t="shared" si="10"/>
        <v>7.442696629213482</v>
      </c>
      <c r="AV109" s="65">
        <f t="shared" si="11"/>
        <v>7.606741573033708</v>
      </c>
      <c r="AW109" s="72">
        <f t="shared" si="12"/>
        <v>7.5623529411764698</v>
      </c>
      <c r="AY109" s="64">
        <v>55.785724230334282</v>
      </c>
      <c r="AZ109" s="72">
        <v>20.93744341327664</v>
      </c>
      <c r="BB109" s="66">
        <v>15.912456994090247</v>
      </c>
      <c r="BD109" s="73">
        <f>VLOOKUP($A109,GDP!$A$9:$D$45,3,0)</f>
        <v>1.9108452131668351E-2</v>
      </c>
    </row>
    <row r="110" spans="1:56" ht="15" x14ac:dyDescent="0.25">
      <c r="A110" s="37">
        <f t="shared" si="13"/>
        <v>2027</v>
      </c>
      <c r="B110" s="60">
        <f t="shared" si="15"/>
        <v>46692</v>
      </c>
      <c r="C110" s="64">
        <v>31.439665029376204</v>
      </c>
      <c r="D110" s="65">
        <v>27.302426210912742</v>
      </c>
      <c r="E110" s="65">
        <v>27.428050871392401</v>
      </c>
      <c r="F110" s="65">
        <v>21.322692372080933</v>
      </c>
      <c r="G110" s="65">
        <v>27.160051595702459</v>
      </c>
      <c r="H110" s="65">
        <v>21.104942960582854</v>
      </c>
      <c r="I110" s="65">
        <v>28.089674083251939</v>
      </c>
      <c r="J110" s="65">
        <v>25.150057028027902</v>
      </c>
      <c r="K110" s="65">
        <v>28.106424037982563</v>
      </c>
      <c r="L110" s="65">
        <v>25.175181960123833</v>
      </c>
      <c r="M110" s="65">
        <v>27.268926301451501</v>
      </c>
      <c r="N110" s="72">
        <v>24.354434178323388</v>
      </c>
      <c r="P110" s="64">
        <v>55.810849162430216</v>
      </c>
      <c r="Q110" s="65">
        <v>56.279847894887617</v>
      </c>
      <c r="R110" s="65">
        <v>54.696977172843901</v>
      </c>
      <c r="S110" s="65">
        <v>53.909729300504701</v>
      </c>
      <c r="T110" s="65">
        <v>44.521379673991447</v>
      </c>
      <c r="U110" s="65">
        <v>49.060617405989824</v>
      </c>
      <c r="V110" s="65">
        <v>41.422638048826506</v>
      </c>
      <c r="W110" s="65">
        <v>12.52059116113943</v>
      </c>
      <c r="X110" s="65">
        <v>9.7903485400481571</v>
      </c>
      <c r="Y110" s="72">
        <v>33.483159506512003</v>
      </c>
      <c r="AA110" s="64">
        <v>3.902739452234766</v>
      </c>
      <c r="AB110" s="65">
        <v>3.542615425526408</v>
      </c>
      <c r="AC110" s="65">
        <v>3.3918658329508156</v>
      </c>
      <c r="AD110" s="65">
        <v>3.7854897691204163</v>
      </c>
      <c r="AE110" s="65">
        <v>3.9111144296000764</v>
      </c>
      <c r="AF110" s="65">
        <v>3.517490493430476</v>
      </c>
      <c r="AG110" s="65">
        <v>0.26417045918643434</v>
      </c>
      <c r="AI110" s="66">
        <v>0.92445469514845924</v>
      </c>
      <c r="AK110" s="67">
        <v>0</v>
      </c>
      <c r="AL110" s="68">
        <v>0</v>
      </c>
      <c r="AM110" s="69">
        <v>0</v>
      </c>
      <c r="AN110" s="70">
        <v>0</v>
      </c>
      <c r="AO110" s="71">
        <v>0</v>
      </c>
      <c r="AP110" s="72">
        <v>0</v>
      </c>
      <c r="AR110" s="64">
        <f t="shared" si="8"/>
        <v>8.8747044917257671</v>
      </c>
      <c r="AS110" s="65">
        <f t="shared" si="9"/>
        <v>7.7976190476190474</v>
      </c>
      <c r="AT110" s="65">
        <f t="shared" si="14"/>
        <v>7.7214285714285706</v>
      </c>
      <c r="AU110" s="65">
        <f t="shared" si="10"/>
        <v>7.1820128479657388</v>
      </c>
      <c r="AV110" s="65">
        <f t="shared" si="11"/>
        <v>7.1862955032119915</v>
      </c>
      <c r="AW110" s="72">
        <f t="shared" si="12"/>
        <v>7.2035398230088514</v>
      </c>
      <c r="AY110" s="64">
        <v>55.785724230334282</v>
      </c>
      <c r="AZ110" s="72">
        <v>20.93744341327664</v>
      </c>
      <c r="BB110" s="66">
        <v>15.912456994090247</v>
      </c>
      <c r="BD110" s="73">
        <f>VLOOKUP($A110,GDP!$A$9:$D$45,3,0)</f>
        <v>1.9108452131668351E-2</v>
      </c>
    </row>
    <row r="111" spans="1:56" ht="15" x14ac:dyDescent="0.25">
      <c r="A111" s="37">
        <f t="shared" si="13"/>
        <v>2027</v>
      </c>
      <c r="B111" s="60">
        <f t="shared" si="15"/>
        <v>46722</v>
      </c>
      <c r="C111" s="64">
        <v>32.402787426386929</v>
      </c>
      <c r="D111" s="65">
        <v>27.721175079178273</v>
      </c>
      <c r="E111" s="65">
        <v>28.391173268403126</v>
      </c>
      <c r="F111" s="65">
        <v>23.047937709334928</v>
      </c>
      <c r="G111" s="65">
        <v>28.131548970078498</v>
      </c>
      <c r="H111" s="65">
        <v>22.838563275202159</v>
      </c>
      <c r="I111" s="65">
        <v>28.885296932956457</v>
      </c>
      <c r="J111" s="65">
        <v>27.503425667680197</v>
      </c>
      <c r="K111" s="65">
        <v>28.885296932956457</v>
      </c>
      <c r="L111" s="65">
        <v>27.503425667680197</v>
      </c>
      <c r="M111" s="65">
        <v>28.056174173790698</v>
      </c>
      <c r="N111" s="72">
        <v>26.691052863245062</v>
      </c>
      <c r="P111" s="64">
        <v>55.710349434046485</v>
      </c>
      <c r="Q111" s="65">
        <v>56.179348166503878</v>
      </c>
      <c r="R111" s="65">
        <v>54.604852421825484</v>
      </c>
      <c r="S111" s="65">
        <v>53.817604549486283</v>
      </c>
      <c r="T111" s="65">
        <v>44.337130171954612</v>
      </c>
      <c r="U111" s="65">
        <v>48.867992926587682</v>
      </c>
      <c r="V111" s="65">
        <v>41.481262890383682</v>
      </c>
      <c r="W111" s="65">
        <v>12.528966138504742</v>
      </c>
      <c r="X111" s="65">
        <v>9.7987235174134675</v>
      </c>
      <c r="Y111" s="72">
        <v>32.57866195105845</v>
      </c>
      <c r="AA111" s="64">
        <v>4.0367390900797364</v>
      </c>
      <c r="AB111" s="65">
        <v>3.6682400860060675</v>
      </c>
      <c r="AC111" s="65">
        <v>3.542615425526408</v>
      </c>
      <c r="AD111" s="65">
        <v>3.9194894069653872</v>
      </c>
      <c r="AE111" s="65">
        <v>4.053489044810358</v>
      </c>
      <c r="AF111" s="65">
        <v>3.6933650181019995</v>
      </c>
      <c r="AG111" s="65">
        <v>0.26417045918643434</v>
      </c>
      <c r="AI111" s="66">
        <v>0.92445469514845924</v>
      </c>
      <c r="AK111" s="67">
        <v>0</v>
      </c>
      <c r="AL111" s="68">
        <v>0</v>
      </c>
      <c r="AM111" s="69">
        <v>0</v>
      </c>
      <c r="AN111" s="70">
        <v>0</v>
      </c>
      <c r="AO111" s="71">
        <v>0</v>
      </c>
      <c r="AP111" s="72">
        <v>0</v>
      </c>
      <c r="AR111" s="64">
        <f t="shared" si="8"/>
        <v>8.8333333333333339</v>
      </c>
      <c r="AS111" s="65">
        <f t="shared" si="9"/>
        <v>7.6870748299319729</v>
      </c>
      <c r="AT111" s="65">
        <f t="shared" si="14"/>
        <v>7.6167800453514749</v>
      </c>
      <c r="AU111" s="65">
        <f t="shared" si="10"/>
        <v>7.1260330578512399</v>
      </c>
      <c r="AV111" s="65">
        <f t="shared" si="11"/>
        <v>7.1260330578512399</v>
      </c>
      <c r="AW111" s="72">
        <f t="shared" si="12"/>
        <v>7.1581196581196576</v>
      </c>
      <c r="AY111" s="64">
        <v>55.785724230334282</v>
      </c>
      <c r="AZ111" s="72">
        <v>20.93744341327664</v>
      </c>
      <c r="BB111" s="66">
        <v>15.912456994090247</v>
      </c>
      <c r="BD111" s="73">
        <f>VLOOKUP($A111,GDP!$A$9:$D$45,3,0)</f>
        <v>1.9108452131668351E-2</v>
      </c>
    </row>
    <row r="112" spans="1:56" ht="15" x14ac:dyDescent="0.25">
      <c r="A112" s="37">
        <f t="shared" si="13"/>
        <v>2028</v>
      </c>
      <c r="B112" s="60">
        <f t="shared" si="15"/>
        <v>46753</v>
      </c>
      <c r="C112" s="64">
        <v>41.936974690871928</v>
      </c>
      <c r="D112" s="65">
        <v>37.942977101265079</v>
      </c>
      <c r="E112" s="65">
        <v>37.121166897642269</v>
      </c>
      <c r="F112" s="65">
        <v>32.855971940839886</v>
      </c>
      <c r="G112" s="65">
        <v>36.841751428410511</v>
      </c>
      <c r="H112" s="65">
        <v>32.642301287897958</v>
      </c>
      <c r="I112" s="65">
        <v>36.044595530896387</v>
      </c>
      <c r="J112" s="65">
        <v>34.507810450121738</v>
      </c>
      <c r="K112" s="65">
        <v>36.093904143113761</v>
      </c>
      <c r="L112" s="65">
        <v>34.631081980665158</v>
      </c>
      <c r="M112" s="65">
        <v>35.1406043069113</v>
      </c>
      <c r="N112" s="72">
        <v>33.620255430209099</v>
      </c>
      <c r="P112" s="64">
        <v>54.568197520554499</v>
      </c>
      <c r="Q112" s="65">
        <v>55.028411234583267</v>
      </c>
      <c r="R112" s="65">
        <v>53.483408051772386</v>
      </c>
      <c r="S112" s="65">
        <v>52.710906460366949</v>
      </c>
      <c r="T112" s="65">
        <v>43.325833934994471</v>
      </c>
      <c r="U112" s="65">
        <v>47.77182713659387</v>
      </c>
      <c r="V112" s="65">
        <v>40.75356799765509</v>
      </c>
      <c r="W112" s="65">
        <v>12.310716850269674</v>
      </c>
      <c r="X112" s="65">
        <v>9.6316155864593185</v>
      </c>
      <c r="Y112" s="72">
        <v>31.105516207123312</v>
      </c>
      <c r="AA112" s="64">
        <v>4.3720302832733422</v>
      </c>
      <c r="AB112" s="65">
        <v>4.0515243038604467</v>
      </c>
      <c r="AC112" s="65">
        <v>3.9282527733170256</v>
      </c>
      <c r="AD112" s="65">
        <v>4.3062854669835176</v>
      </c>
      <c r="AE112" s="65">
        <v>4.4131207934544827</v>
      </c>
      <c r="AF112" s="65">
        <v>4.0268699977517626</v>
      </c>
      <c r="AG112" s="65">
        <v>0.26436194659564893</v>
      </c>
      <c r="AI112" s="66">
        <v>0.92528110045402201</v>
      </c>
      <c r="AK112" s="67">
        <v>0</v>
      </c>
      <c r="AL112" s="68">
        <v>0</v>
      </c>
      <c r="AM112" s="69">
        <v>0</v>
      </c>
      <c r="AN112" s="70">
        <v>0</v>
      </c>
      <c r="AO112" s="71">
        <v>0</v>
      </c>
      <c r="AP112" s="72">
        <v>11.183119889632703</v>
      </c>
      <c r="AR112" s="64">
        <f t="shared" si="8"/>
        <v>10.350912778904666</v>
      </c>
      <c r="AS112" s="65">
        <f t="shared" si="9"/>
        <v>9.2183673469387752</v>
      </c>
      <c r="AT112" s="65">
        <f t="shared" si="14"/>
        <v>9.1489795918367349</v>
      </c>
      <c r="AU112" s="65">
        <f t="shared" si="10"/>
        <v>8.1675977653631282</v>
      </c>
      <c r="AV112" s="65">
        <f t="shared" si="11"/>
        <v>8.1787709497206702</v>
      </c>
      <c r="AW112" s="72">
        <f t="shared" si="12"/>
        <v>8.1603053435114496</v>
      </c>
      <c r="AY112" s="64">
        <v>53.294391704939137</v>
      </c>
      <c r="AZ112" s="72">
        <v>20.545255090570219</v>
      </c>
      <c r="BB112" s="66">
        <v>15.860936929920209</v>
      </c>
      <c r="BD112" s="73">
        <f>VLOOKUP($A112,GDP!$A$9:$D$45,3,0)</f>
        <v>1.908899748275357E-2</v>
      </c>
    </row>
    <row r="113" spans="1:56" ht="15" x14ac:dyDescent="0.25">
      <c r="A113" s="37">
        <f t="shared" si="13"/>
        <v>2028</v>
      </c>
      <c r="B113" s="60">
        <f t="shared" si="15"/>
        <v>46784</v>
      </c>
      <c r="C113" s="64">
        <v>40.408407712133503</v>
      </c>
      <c r="D113" s="65">
        <v>36.586990265287447</v>
      </c>
      <c r="E113" s="65">
        <v>35.814488673882003</v>
      </c>
      <c r="F113" s="65">
        <v>30.875409350108924</v>
      </c>
      <c r="G113" s="65">
        <v>35.461110286324192</v>
      </c>
      <c r="H113" s="65">
        <v>30.563121472732252</v>
      </c>
      <c r="I113" s="65">
        <v>34.77078971528104</v>
      </c>
      <c r="J113" s="65">
        <v>33.094296899890509</v>
      </c>
      <c r="K113" s="65">
        <v>34.959806062114282</v>
      </c>
      <c r="L113" s="65">
        <v>33.349058063013572</v>
      </c>
      <c r="M113" s="65">
        <v>33.875016593332177</v>
      </c>
      <c r="N113" s="72">
        <v>32.223178084050332</v>
      </c>
      <c r="P113" s="64">
        <v>54.469580296119759</v>
      </c>
      <c r="Q113" s="65">
        <v>54.929794010148534</v>
      </c>
      <c r="R113" s="65">
        <v>53.393008929373877</v>
      </c>
      <c r="S113" s="65">
        <v>52.620507337968441</v>
      </c>
      <c r="T113" s="65">
        <v>43.136817588161229</v>
      </c>
      <c r="U113" s="65">
        <v>47.582810789760622</v>
      </c>
      <c r="V113" s="65">
        <v>40.81109471190868</v>
      </c>
      <c r="W113" s="65">
        <v>12.32715305434213</v>
      </c>
      <c r="X113" s="65">
        <v>9.648051790531774</v>
      </c>
      <c r="Y113" s="72">
        <v>30.259051697391815</v>
      </c>
      <c r="AA113" s="64">
        <v>4.2816311608748334</v>
      </c>
      <c r="AB113" s="65">
        <v>3.9939975896068507</v>
      </c>
      <c r="AC113" s="65">
        <v>3.8378536509185164</v>
      </c>
      <c r="AD113" s="65">
        <v>4.2487587527299207</v>
      </c>
      <c r="AE113" s="65">
        <v>4.2898492629110612</v>
      </c>
      <c r="AF113" s="65">
        <v>3.8871622631358855</v>
      </c>
      <c r="AG113" s="65">
        <v>0.26436194659564893</v>
      </c>
      <c r="AI113" s="66">
        <v>0.92528110045402201</v>
      </c>
      <c r="AK113" s="67">
        <v>0</v>
      </c>
      <c r="AL113" s="68">
        <v>0</v>
      </c>
      <c r="AM113" s="69">
        <v>0</v>
      </c>
      <c r="AN113" s="70">
        <v>0</v>
      </c>
      <c r="AO113" s="71">
        <v>0</v>
      </c>
      <c r="AP113" s="72">
        <v>11.183119889632703</v>
      </c>
      <c r="AR113" s="64">
        <f t="shared" si="8"/>
        <v>10.117283950617283</v>
      </c>
      <c r="AS113" s="65">
        <f t="shared" si="9"/>
        <v>9.2135306553911196</v>
      </c>
      <c r="AT113" s="65">
        <f t="shared" si="14"/>
        <v>9.1226215644820279</v>
      </c>
      <c r="AU113" s="65">
        <f t="shared" si="10"/>
        <v>8.1053639846743302</v>
      </c>
      <c r="AV113" s="65">
        <f t="shared" si="11"/>
        <v>8.1494252873563227</v>
      </c>
      <c r="AW113" s="72">
        <f t="shared" si="12"/>
        <v>7.9729206963249526</v>
      </c>
      <c r="AY113" s="64">
        <v>53.294391704939137</v>
      </c>
      <c r="AZ113" s="72">
        <v>20.545255090570219</v>
      </c>
      <c r="BB113" s="66">
        <v>15.860936929920209</v>
      </c>
      <c r="BD113" s="73">
        <f>VLOOKUP($A113,GDP!$A$9:$D$45,3,0)</f>
        <v>1.908899748275357E-2</v>
      </c>
    </row>
    <row r="114" spans="1:56" ht="15" x14ac:dyDescent="0.25">
      <c r="A114" s="37">
        <f t="shared" si="13"/>
        <v>2028</v>
      </c>
      <c r="B114" s="60">
        <f t="shared" si="15"/>
        <v>46813</v>
      </c>
      <c r="C114" s="64">
        <v>38.033376223663588</v>
      </c>
      <c r="D114" s="65">
        <v>33.595601124100419</v>
      </c>
      <c r="E114" s="65">
        <v>33.661345940390248</v>
      </c>
      <c r="F114" s="65">
        <v>28.935937269559094</v>
      </c>
      <c r="G114" s="65">
        <v>33.431239083375857</v>
      </c>
      <c r="H114" s="65">
        <v>28.771575228834532</v>
      </c>
      <c r="I114" s="65">
        <v>32.971025369347082</v>
      </c>
      <c r="J114" s="65">
        <v>30.990462778616116</v>
      </c>
      <c r="K114" s="65">
        <v>33.538074409846821</v>
      </c>
      <c r="L114" s="65">
        <v>31.368495472282611</v>
      </c>
      <c r="M114" s="65">
        <v>32.099906553506912</v>
      </c>
      <c r="N114" s="72">
        <v>30.143998268884623</v>
      </c>
      <c r="P114" s="64">
        <v>54.370963071685019</v>
      </c>
      <c r="Q114" s="65">
        <v>54.831176785713794</v>
      </c>
      <c r="R114" s="65">
        <v>53.302609806975369</v>
      </c>
      <c r="S114" s="65">
        <v>52.530108215569932</v>
      </c>
      <c r="T114" s="65">
        <v>42.956019343364211</v>
      </c>
      <c r="U114" s="65">
        <v>47.402012544963604</v>
      </c>
      <c r="V114" s="65">
        <v>40.868621426162271</v>
      </c>
      <c r="W114" s="65">
        <v>12.343589258414585</v>
      </c>
      <c r="X114" s="65">
        <v>9.6644879946042295</v>
      </c>
      <c r="Y114" s="72">
        <v>29.445459595805236</v>
      </c>
      <c r="AA114" s="64">
        <v>4.0597424058966753</v>
      </c>
      <c r="AB114" s="65">
        <v>3.7885450387011486</v>
      </c>
      <c r="AC114" s="65">
        <v>3.6324011000128142</v>
      </c>
      <c r="AD114" s="65">
        <v>4.043306201824219</v>
      </c>
      <c r="AE114" s="65">
        <v>4.0597424058966753</v>
      </c>
      <c r="AF114" s="65">
        <v>3.6652735081577266</v>
      </c>
      <c r="AG114" s="65">
        <v>0.26436194659564893</v>
      </c>
      <c r="AI114" s="66">
        <v>0.92528110045402201</v>
      </c>
      <c r="AK114" s="67">
        <v>0</v>
      </c>
      <c r="AL114" s="68">
        <v>0</v>
      </c>
      <c r="AM114" s="69">
        <v>0</v>
      </c>
      <c r="AN114" s="70">
        <v>0</v>
      </c>
      <c r="AO114" s="71">
        <v>0</v>
      </c>
      <c r="AP114" s="72">
        <v>11.183119889632703</v>
      </c>
      <c r="AR114" s="64">
        <f t="shared" si="8"/>
        <v>10.039045553145336</v>
      </c>
      <c r="AS114" s="65">
        <f t="shared" si="9"/>
        <v>9.1838565022421541</v>
      </c>
      <c r="AT114" s="65">
        <f t="shared" si="14"/>
        <v>9.1210762331838566</v>
      </c>
      <c r="AU114" s="65">
        <f t="shared" si="10"/>
        <v>8.1214574898785408</v>
      </c>
      <c r="AV114" s="65">
        <f t="shared" si="11"/>
        <v>8.261133603238866</v>
      </c>
      <c r="AW114" s="72">
        <f t="shared" si="12"/>
        <v>7.9390243902439028</v>
      </c>
      <c r="AY114" s="64">
        <v>53.294391704939137</v>
      </c>
      <c r="AZ114" s="72">
        <v>20.545255090570219</v>
      </c>
      <c r="BB114" s="66">
        <v>15.860936929920209</v>
      </c>
      <c r="BD114" s="73">
        <f>VLOOKUP($A114,GDP!$A$9:$D$45,3,0)</f>
        <v>1.908899748275357E-2</v>
      </c>
    </row>
    <row r="115" spans="1:56" ht="15" x14ac:dyDescent="0.25">
      <c r="A115" s="37">
        <f t="shared" si="13"/>
        <v>2028</v>
      </c>
      <c r="B115" s="60">
        <f t="shared" si="15"/>
        <v>46844</v>
      </c>
      <c r="C115" s="64">
        <v>35.798052469809548</v>
      </c>
      <c r="D115" s="65">
        <v>31.319186860065241</v>
      </c>
      <c r="E115" s="65">
        <v>33.332621858941124</v>
      </c>
      <c r="F115" s="65">
        <v>27.793621086523391</v>
      </c>
      <c r="G115" s="65">
        <v>33.020333981564455</v>
      </c>
      <c r="H115" s="65">
        <v>27.621040943762601</v>
      </c>
      <c r="I115" s="65">
        <v>31.697219553731731</v>
      </c>
      <c r="J115" s="65">
        <v>29.272879453044442</v>
      </c>
      <c r="K115" s="65">
        <v>32.477939247173403</v>
      </c>
      <c r="L115" s="65">
        <v>29.659130248747168</v>
      </c>
      <c r="M115" s="65">
        <v>30.84253694196401</v>
      </c>
      <c r="N115" s="72">
        <v>28.434633045349184</v>
      </c>
      <c r="P115" s="64">
        <v>54.28056394928651</v>
      </c>
      <c r="Q115" s="65">
        <v>54.740777663315285</v>
      </c>
      <c r="R115" s="65">
        <v>53.203992582540629</v>
      </c>
      <c r="S115" s="65">
        <v>52.431490991135192</v>
      </c>
      <c r="T115" s="65">
        <v>42.775221098567194</v>
      </c>
      <c r="U115" s="65">
        <v>47.212996198130362</v>
      </c>
      <c r="V115" s="65">
        <v>40.926148140415869</v>
      </c>
      <c r="W115" s="65">
        <v>12.351807360450815</v>
      </c>
      <c r="X115" s="65">
        <v>9.6727060966404572</v>
      </c>
      <c r="Y115" s="72">
        <v>28.648303698291112</v>
      </c>
      <c r="AA115" s="64">
        <v>3.8378536509185164</v>
      </c>
      <c r="AB115" s="65">
        <v>3.5502200796505337</v>
      </c>
      <c r="AC115" s="65">
        <v>3.3940761409621998</v>
      </c>
      <c r="AD115" s="65">
        <v>3.7392364264837794</v>
      </c>
      <c r="AE115" s="65">
        <v>3.8542898549909732</v>
      </c>
      <c r="AF115" s="65">
        <v>3.4187304470708844</v>
      </c>
      <c r="AG115" s="65">
        <v>0.26436194659564893</v>
      </c>
      <c r="AI115" s="66">
        <v>0.92528110045402201</v>
      </c>
      <c r="AK115" s="67">
        <v>0</v>
      </c>
      <c r="AL115" s="68">
        <v>0</v>
      </c>
      <c r="AM115" s="69">
        <v>0</v>
      </c>
      <c r="AN115" s="70">
        <v>0</v>
      </c>
      <c r="AO115" s="71">
        <v>0</v>
      </c>
      <c r="AP115" s="72">
        <v>11.183119889632703</v>
      </c>
      <c r="AR115" s="64">
        <f t="shared" si="8"/>
        <v>10.083333333333334</v>
      </c>
      <c r="AS115" s="65">
        <f t="shared" si="9"/>
        <v>9.75</v>
      </c>
      <c r="AT115" s="65">
        <f t="shared" si="14"/>
        <v>9.6586538461538467</v>
      </c>
      <c r="AU115" s="65">
        <f t="shared" si="10"/>
        <v>8.223880597014924</v>
      </c>
      <c r="AV115" s="65">
        <f t="shared" si="11"/>
        <v>8.4264392324093809</v>
      </c>
      <c r="AW115" s="72">
        <f t="shared" si="12"/>
        <v>8.2483516483516492</v>
      </c>
      <c r="AY115" s="64">
        <v>53.294391704939137</v>
      </c>
      <c r="AZ115" s="72">
        <v>20.545255090570219</v>
      </c>
      <c r="BB115" s="66">
        <v>15.860936929920209</v>
      </c>
      <c r="BD115" s="73">
        <f>VLOOKUP($A115,GDP!$A$9:$D$45,3,0)</f>
        <v>1.908899748275357E-2</v>
      </c>
    </row>
    <row r="116" spans="1:56" ht="15" x14ac:dyDescent="0.25">
      <c r="A116" s="37">
        <f t="shared" si="13"/>
        <v>2028</v>
      </c>
      <c r="B116" s="60">
        <f t="shared" si="15"/>
        <v>46874</v>
      </c>
      <c r="C116" s="64">
        <v>36.751352306012002</v>
      </c>
      <c r="D116" s="65">
        <v>30.974026574543657</v>
      </c>
      <c r="E116" s="65">
        <v>34.105123450346561</v>
      </c>
      <c r="F116" s="65">
        <v>27.785402984487163</v>
      </c>
      <c r="G116" s="65">
        <v>33.792835572969892</v>
      </c>
      <c r="H116" s="65">
        <v>27.555296127472776</v>
      </c>
      <c r="I116" s="65">
        <v>32.946371063238402</v>
      </c>
      <c r="J116" s="65">
        <v>30.522030962551117</v>
      </c>
      <c r="K116" s="65">
        <v>33.784617470933668</v>
      </c>
      <c r="L116" s="65">
        <v>31.319186860065241</v>
      </c>
      <c r="M116" s="65">
        <v>32.075252247398225</v>
      </c>
      <c r="N116" s="72">
        <v>29.67556645281962</v>
      </c>
      <c r="P116" s="64">
        <v>54.181946724851784</v>
      </c>
      <c r="Q116" s="65">
        <v>54.642160438880545</v>
      </c>
      <c r="R116" s="65">
        <v>53.11359346014212</v>
      </c>
      <c r="S116" s="65">
        <v>52.341091868736683</v>
      </c>
      <c r="T116" s="65">
        <v>42.594422853770176</v>
      </c>
      <c r="U116" s="65">
        <v>47.032197953333338</v>
      </c>
      <c r="V116" s="65">
        <v>40.975456752633242</v>
      </c>
      <c r="W116" s="65">
        <v>12.368243564523272</v>
      </c>
      <c r="X116" s="65">
        <v>9.6891423007129145</v>
      </c>
      <c r="Y116" s="72">
        <v>27.875802106885672</v>
      </c>
      <c r="AA116" s="64">
        <v>3.763890732592464</v>
      </c>
      <c r="AB116" s="65">
        <v>3.4433847531795689</v>
      </c>
      <c r="AC116" s="65">
        <v>3.2790227124550069</v>
      </c>
      <c r="AD116" s="65">
        <v>3.6324011000128142</v>
      </c>
      <c r="AE116" s="65">
        <v>3.7885450387011486</v>
      </c>
      <c r="AF116" s="65">
        <v>3.3529856307810597</v>
      </c>
      <c r="AG116" s="65">
        <v>0.26436194659564893</v>
      </c>
      <c r="AI116" s="66">
        <v>0.92528110045402201</v>
      </c>
      <c r="AK116" s="67">
        <v>0</v>
      </c>
      <c r="AL116" s="68">
        <v>0</v>
      </c>
      <c r="AM116" s="69">
        <v>0</v>
      </c>
      <c r="AN116" s="70">
        <v>0</v>
      </c>
      <c r="AO116" s="71">
        <v>0</v>
      </c>
      <c r="AP116" s="72">
        <v>11.183119889632703</v>
      </c>
      <c r="AR116" s="64">
        <f t="shared" si="8"/>
        <v>10.67303102625298</v>
      </c>
      <c r="AS116" s="65">
        <f t="shared" si="9"/>
        <v>10.171568627450979</v>
      </c>
      <c r="AT116" s="65">
        <f t="shared" si="14"/>
        <v>10.078431372549019</v>
      </c>
      <c r="AU116" s="65">
        <f t="shared" si="10"/>
        <v>8.6963123644251628</v>
      </c>
      <c r="AV116" s="65">
        <f t="shared" si="11"/>
        <v>8.917570498915401</v>
      </c>
      <c r="AW116" s="72">
        <f t="shared" si="12"/>
        <v>8.8303167420814486</v>
      </c>
      <c r="AY116" s="64">
        <v>53.294391704939137</v>
      </c>
      <c r="AZ116" s="72">
        <v>20.545255090570219</v>
      </c>
      <c r="BB116" s="66">
        <v>15.860936929920209</v>
      </c>
      <c r="BD116" s="73">
        <f>VLOOKUP($A116,GDP!$A$9:$D$45,3,0)</f>
        <v>1.908899748275357E-2</v>
      </c>
    </row>
    <row r="117" spans="1:56" ht="15" x14ac:dyDescent="0.25">
      <c r="A117" s="37">
        <f t="shared" si="13"/>
        <v>2028</v>
      </c>
      <c r="B117" s="60">
        <f t="shared" si="15"/>
        <v>46905</v>
      </c>
      <c r="C117" s="64">
        <v>38.690824386561829</v>
      </c>
      <c r="D117" s="65">
        <v>32.025943635180852</v>
      </c>
      <c r="E117" s="65">
        <v>36.586990265287447</v>
      </c>
      <c r="F117" s="65">
        <v>29.683784554855848</v>
      </c>
      <c r="G117" s="65">
        <v>36.324011000128145</v>
      </c>
      <c r="H117" s="65">
        <v>29.404369085624097</v>
      </c>
      <c r="I117" s="65">
        <v>36.274702387910779</v>
      </c>
      <c r="J117" s="65">
        <v>32.535465961427001</v>
      </c>
      <c r="K117" s="65">
        <v>36.513027346961387</v>
      </c>
      <c r="L117" s="65">
        <v>32.790227124550064</v>
      </c>
      <c r="M117" s="65">
        <v>35.370711163925684</v>
      </c>
      <c r="N117" s="72">
        <v>31.66434714558682</v>
      </c>
      <c r="P117" s="64">
        <v>54.083329500417044</v>
      </c>
      <c r="Q117" s="65">
        <v>54.543543214445819</v>
      </c>
      <c r="R117" s="65">
        <v>53.023194337743611</v>
      </c>
      <c r="S117" s="65">
        <v>52.250692746338174</v>
      </c>
      <c r="T117" s="65">
        <v>42.421842711009383</v>
      </c>
      <c r="U117" s="65">
        <v>46.85139970853632</v>
      </c>
      <c r="V117" s="65">
        <v>41.03298346688684</v>
      </c>
      <c r="W117" s="65">
        <v>12.384679768595728</v>
      </c>
      <c r="X117" s="65">
        <v>9.7055785047853718</v>
      </c>
      <c r="Y117" s="72">
        <v>27.119736719552687</v>
      </c>
      <c r="AA117" s="64">
        <v>3.7803269366649199</v>
      </c>
      <c r="AB117" s="65">
        <v>3.4433847531795689</v>
      </c>
      <c r="AC117" s="65">
        <v>3.2625865083825505</v>
      </c>
      <c r="AD117" s="65">
        <v>3.6324011000128142</v>
      </c>
      <c r="AE117" s="65">
        <v>3.8131993448098322</v>
      </c>
      <c r="AF117" s="65">
        <v>3.3529856307810597</v>
      </c>
      <c r="AG117" s="65">
        <v>0.26436194659564893</v>
      </c>
      <c r="AI117" s="66">
        <v>0.92528110045402201</v>
      </c>
      <c r="AK117" s="67">
        <v>0</v>
      </c>
      <c r="AL117" s="68">
        <v>0</v>
      </c>
      <c r="AM117" s="69">
        <v>0</v>
      </c>
      <c r="AN117" s="70">
        <v>0</v>
      </c>
      <c r="AO117" s="71">
        <v>0</v>
      </c>
      <c r="AP117" s="72">
        <v>11.183119889632703</v>
      </c>
      <c r="AR117" s="64">
        <f t="shared" si="8"/>
        <v>11.236276849642001</v>
      </c>
      <c r="AS117" s="65">
        <f t="shared" si="9"/>
        <v>10.911764705882353</v>
      </c>
      <c r="AT117" s="65">
        <f t="shared" si="14"/>
        <v>10.833333333333332</v>
      </c>
      <c r="AU117" s="65">
        <f t="shared" si="10"/>
        <v>9.5129310344827598</v>
      </c>
      <c r="AV117" s="65">
        <f t="shared" si="11"/>
        <v>9.575431034482758</v>
      </c>
      <c r="AW117" s="72">
        <f t="shared" si="12"/>
        <v>9.737556561085972</v>
      </c>
      <c r="AY117" s="64">
        <v>53.294391704939137</v>
      </c>
      <c r="AZ117" s="72">
        <v>20.545255090570219</v>
      </c>
      <c r="BB117" s="66">
        <v>15.860936929920209</v>
      </c>
      <c r="BD117" s="73">
        <f>VLOOKUP($A117,GDP!$A$9:$D$45,3,0)</f>
        <v>1.908899748275357E-2</v>
      </c>
    </row>
    <row r="118" spans="1:56" ht="15" x14ac:dyDescent="0.25">
      <c r="A118" s="37">
        <f t="shared" si="13"/>
        <v>2028</v>
      </c>
      <c r="B118" s="60">
        <f t="shared" si="15"/>
        <v>46935</v>
      </c>
      <c r="C118" s="64">
        <v>44.147644138617281</v>
      </c>
      <c r="D118" s="65">
        <v>35.148822408947531</v>
      </c>
      <c r="E118" s="65">
        <v>43.227216710559738</v>
      </c>
      <c r="F118" s="65">
        <v>33.981851919803141</v>
      </c>
      <c r="G118" s="65">
        <v>43.424451159429218</v>
      </c>
      <c r="H118" s="65">
        <v>33.883234695368401</v>
      </c>
      <c r="I118" s="65">
        <v>38.403190815293847</v>
      </c>
      <c r="J118" s="65">
        <v>33.990070021839365</v>
      </c>
      <c r="K118" s="65">
        <v>38.411408917330078</v>
      </c>
      <c r="L118" s="65">
        <v>34.039378634056739</v>
      </c>
      <c r="M118" s="65">
        <v>37.47454528520008</v>
      </c>
      <c r="N118" s="72">
        <v>33.110733103962964</v>
      </c>
      <c r="P118" s="64">
        <v>54.157292418743097</v>
      </c>
      <c r="Q118" s="65">
        <v>54.617506132771858</v>
      </c>
      <c r="R118" s="65">
        <v>53.08893915403344</v>
      </c>
      <c r="S118" s="65">
        <v>52.316437562627996</v>
      </c>
      <c r="T118" s="65">
        <v>42.347879792683337</v>
      </c>
      <c r="U118" s="65">
        <v>46.785654892246498</v>
      </c>
      <c r="V118" s="65">
        <v>41.016547262814377</v>
      </c>
      <c r="W118" s="65">
        <v>12.392897870631955</v>
      </c>
      <c r="X118" s="65">
        <v>9.7137966068215995</v>
      </c>
      <c r="Y118" s="72">
        <v>27.957983127247953</v>
      </c>
      <c r="AA118" s="64">
        <v>3.8707260590634291</v>
      </c>
      <c r="AB118" s="65">
        <v>3.4598209572520244</v>
      </c>
      <c r="AC118" s="65">
        <v>3.2132778961651822</v>
      </c>
      <c r="AD118" s="65">
        <v>3.6488373040852711</v>
      </c>
      <c r="AE118" s="65">
        <v>3.9118165692445692</v>
      </c>
      <c r="AF118" s="65">
        <v>3.3447675287448315</v>
      </c>
      <c r="AG118" s="65">
        <v>0.26436194659564893</v>
      </c>
      <c r="AI118" s="66">
        <v>0.92528110045402201</v>
      </c>
      <c r="AK118" s="67">
        <v>0</v>
      </c>
      <c r="AL118" s="68">
        <v>0</v>
      </c>
      <c r="AM118" s="69">
        <v>0</v>
      </c>
      <c r="AN118" s="70">
        <v>0</v>
      </c>
      <c r="AO118" s="71">
        <v>0</v>
      </c>
      <c r="AP118" s="72">
        <v>11.183119889632703</v>
      </c>
      <c r="AR118" s="64">
        <f t="shared" si="8"/>
        <v>12.760095011876485</v>
      </c>
      <c r="AS118" s="65">
        <f t="shared" si="9"/>
        <v>12.923832923832924</v>
      </c>
      <c r="AT118" s="65">
        <f t="shared" si="14"/>
        <v>12.982800982800985</v>
      </c>
      <c r="AU118" s="65">
        <f t="shared" si="10"/>
        <v>9.8172268907563023</v>
      </c>
      <c r="AV118" s="65">
        <f t="shared" si="11"/>
        <v>9.8193277310924376</v>
      </c>
      <c r="AW118" s="72">
        <f t="shared" si="12"/>
        <v>10.27027027027027</v>
      </c>
      <c r="AY118" s="64">
        <v>53.294391704939137</v>
      </c>
      <c r="AZ118" s="72">
        <v>20.545255090570219</v>
      </c>
      <c r="BB118" s="66">
        <v>15.860936929920209</v>
      </c>
      <c r="BD118" s="73">
        <f>VLOOKUP($A118,GDP!$A$9:$D$45,3,0)</f>
        <v>1.908899748275357E-2</v>
      </c>
    </row>
    <row r="119" spans="1:56" ht="15" x14ac:dyDescent="0.25">
      <c r="A119" s="37">
        <f t="shared" si="13"/>
        <v>2028</v>
      </c>
      <c r="B119" s="60">
        <f t="shared" si="15"/>
        <v>46966</v>
      </c>
      <c r="C119" s="64">
        <v>41.271308425937448</v>
      </c>
      <c r="D119" s="65">
        <v>33.012115879528224</v>
      </c>
      <c r="E119" s="65">
        <v>40.449498222314645</v>
      </c>
      <c r="F119" s="65">
        <v>31.804054880202699</v>
      </c>
      <c r="G119" s="65">
        <v>40.318008589734994</v>
      </c>
      <c r="H119" s="65">
        <v>31.549293717079625</v>
      </c>
      <c r="I119" s="65">
        <v>38.148429652170783</v>
      </c>
      <c r="J119" s="65">
        <v>33.677782144462697</v>
      </c>
      <c r="K119" s="65">
        <v>38.205956366424381</v>
      </c>
      <c r="L119" s="65">
        <v>33.809271777042348</v>
      </c>
      <c r="M119" s="65">
        <v>37.219784122077009</v>
      </c>
      <c r="N119" s="72">
        <v>32.798445226586296</v>
      </c>
      <c r="P119" s="64">
        <v>54.223037235032919</v>
      </c>
      <c r="Q119" s="65">
        <v>54.683250949061694</v>
      </c>
      <c r="R119" s="65">
        <v>53.154683970323269</v>
      </c>
      <c r="S119" s="65">
        <v>52.382182378917825</v>
      </c>
      <c r="T119" s="65">
        <v>42.273916874357276</v>
      </c>
      <c r="U119" s="65">
        <v>46.711691973920452</v>
      </c>
      <c r="V119" s="65">
        <v>41.000111058741929</v>
      </c>
      <c r="W119" s="65">
        <v>12.392897870631955</v>
      </c>
      <c r="X119" s="65">
        <v>9.7220147088578273</v>
      </c>
      <c r="Y119" s="72">
        <v>28.820883841051902</v>
      </c>
      <c r="AA119" s="64">
        <v>3.8542898549909732</v>
      </c>
      <c r="AB119" s="65">
        <v>3.4433847531795689</v>
      </c>
      <c r="AC119" s="65">
        <v>3.1721873859840413</v>
      </c>
      <c r="AD119" s="65">
        <v>3.6324011000128142</v>
      </c>
      <c r="AE119" s="65">
        <v>3.9118165692445692</v>
      </c>
      <c r="AF119" s="65">
        <v>3.3365494267086029</v>
      </c>
      <c r="AG119" s="65">
        <v>0.26436194659564893</v>
      </c>
      <c r="AI119" s="66">
        <v>0.92528110045402201</v>
      </c>
      <c r="AK119" s="67">
        <v>0</v>
      </c>
      <c r="AL119" s="68">
        <v>0</v>
      </c>
      <c r="AM119" s="69">
        <v>0</v>
      </c>
      <c r="AN119" s="70">
        <v>0</v>
      </c>
      <c r="AO119" s="71">
        <v>0</v>
      </c>
      <c r="AP119" s="72">
        <v>11.183119889632703</v>
      </c>
      <c r="AR119" s="64">
        <f t="shared" si="8"/>
        <v>11.985680190930784</v>
      </c>
      <c r="AS119" s="65">
        <f t="shared" si="9"/>
        <v>12.123152709359609</v>
      </c>
      <c r="AT119" s="65">
        <f t="shared" si="14"/>
        <v>12.083743842364534</v>
      </c>
      <c r="AU119" s="65">
        <f t="shared" si="10"/>
        <v>9.7521008403361353</v>
      </c>
      <c r="AV119" s="65">
        <f t="shared" si="11"/>
        <v>9.7668067226890773</v>
      </c>
      <c r="AW119" s="72">
        <f t="shared" si="12"/>
        <v>10.24660633484163</v>
      </c>
      <c r="AY119" s="64">
        <v>53.294391704939137</v>
      </c>
      <c r="AZ119" s="72">
        <v>20.545255090570219</v>
      </c>
      <c r="BB119" s="66">
        <v>15.860936929920209</v>
      </c>
      <c r="BD119" s="73">
        <f>VLOOKUP($A119,GDP!$A$9:$D$45,3,0)</f>
        <v>1.908899748275357E-2</v>
      </c>
    </row>
    <row r="120" spans="1:56" ht="15" x14ac:dyDescent="0.25">
      <c r="A120" s="37">
        <f t="shared" si="13"/>
        <v>2028</v>
      </c>
      <c r="B120" s="60">
        <f t="shared" si="15"/>
        <v>46997</v>
      </c>
      <c r="C120" s="64">
        <v>38.337445999004025</v>
      </c>
      <c r="D120" s="65">
        <v>32.412194430883574</v>
      </c>
      <c r="E120" s="65">
        <v>36.299356694019458</v>
      </c>
      <c r="F120" s="65">
        <v>28.944155371595322</v>
      </c>
      <c r="G120" s="65">
        <v>36.003505020715252</v>
      </c>
      <c r="H120" s="65">
        <v>28.746920922725845</v>
      </c>
      <c r="I120" s="65">
        <v>34.45028373586814</v>
      </c>
      <c r="J120" s="65">
        <v>31.261660145811643</v>
      </c>
      <c r="K120" s="65">
        <v>35.000896572295424</v>
      </c>
      <c r="L120" s="65">
        <v>31.78761867613024</v>
      </c>
      <c r="M120" s="65">
        <v>33.562728715955508</v>
      </c>
      <c r="N120" s="72">
        <v>30.406977534043921</v>
      </c>
      <c r="P120" s="64">
        <v>54.297000153358965</v>
      </c>
      <c r="Q120" s="65">
        <v>54.75721386738774</v>
      </c>
      <c r="R120" s="65">
        <v>53.220428786613098</v>
      </c>
      <c r="S120" s="65">
        <v>52.447927195207654</v>
      </c>
      <c r="T120" s="65">
        <v>42.19995395603123</v>
      </c>
      <c r="U120" s="65">
        <v>46.645947157630623</v>
      </c>
      <c r="V120" s="65">
        <v>40.983674854669466</v>
      </c>
      <c r="W120" s="65">
        <v>12.401115972668183</v>
      </c>
      <c r="X120" s="65">
        <v>9.7220147088578273</v>
      </c>
      <c r="Y120" s="72">
        <v>29.716656963000759</v>
      </c>
      <c r="AA120" s="64">
        <v>3.7967631407373763</v>
      </c>
      <c r="AB120" s="65">
        <v>3.4598209572520244</v>
      </c>
      <c r="AC120" s="65">
        <v>3.205059794128954</v>
      </c>
      <c r="AD120" s="65">
        <v>3.6488373040852711</v>
      </c>
      <c r="AE120" s="65">
        <v>3.8460717529547446</v>
      </c>
      <c r="AF120" s="65">
        <v>3.3776399368897438</v>
      </c>
      <c r="AG120" s="65">
        <v>0.26436194659564893</v>
      </c>
      <c r="AI120" s="66">
        <v>0.92528110045402201</v>
      </c>
      <c r="AK120" s="67">
        <v>0</v>
      </c>
      <c r="AL120" s="68">
        <v>0</v>
      </c>
      <c r="AM120" s="69">
        <v>0</v>
      </c>
      <c r="AN120" s="70">
        <v>0</v>
      </c>
      <c r="AO120" s="71">
        <v>0</v>
      </c>
      <c r="AP120" s="72">
        <v>11.183119889632703</v>
      </c>
      <c r="AR120" s="64">
        <f t="shared" si="8"/>
        <v>11.080760095011877</v>
      </c>
      <c r="AS120" s="65">
        <f t="shared" si="9"/>
        <v>10.746958637469586</v>
      </c>
      <c r="AT120" s="65">
        <f t="shared" si="14"/>
        <v>10.659367396593675</v>
      </c>
      <c r="AU120" s="65">
        <f t="shared" si="10"/>
        <v>8.9572649572649574</v>
      </c>
      <c r="AV120" s="65">
        <f t="shared" si="11"/>
        <v>9.100427350427351</v>
      </c>
      <c r="AW120" s="72">
        <f t="shared" si="12"/>
        <v>9.1981981981981971</v>
      </c>
      <c r="AY120" s="64">
        <v>53.294391704939137</v>
      </c>
      <c r="AZ120" s="72">
        <v>20.545255090570219</v>
      </c>
      <c r="BB120" s="66">
        <v>15.860936929920209</v>
      </c>
      <c r="BD120" s="73">
        <f>VLOOKUP($A120,GDP!$A$9:$D$45,3,0)</f>
        <v>1.908899748275357E-2</v>
      </c>
    </row>
    <row r="121" spans="1:56" ht="15" x14ac:dyDescent="0.25">
      <c r="A121" s="37">
        <f t="shared" si="13"/>
        <v>2028</v>
      </c>
      <c r="B121" s="60">
        <f t="shared" si="15"/>
        <v>47027</v>
      </c>
      <c r="C121" s="64">
        <v>36.652735081577269</v>
      </c>
      <c r="D121" s="65">
        <v>32.182087573869183</v>
      </c>
      <c r="E121" s="65">
        <v>33.784617470933668</v>
      </c>
      <c r="F121" s="65">
        <v>28.451069249421636</v>
      </c>
      <c r="G121" s="65">
        <v>33.480547695593231</v>
      </c>
      <c r="H121" s="65">
        <v>28.278489106660846</v>
      </c>
      <c r="I121" s="65">
        <v>33.077860695818053</v>
      </c>
      <c r="J121" s="65">
        <v>29.716656963000759</v>
      </c>
      <c r="K121" s="65">
        <v>33.718872654643839</v>
      </c>
      <c r="L121" s="65">
        <v>30.111125860739712</v>
      </c>
      <c r="M121" s="65">
        <v>32.206741879977869</v>
      </c>
      <c r="N121" s="72">
        <v>28.878410555305496</v>
      </c>
      <c r="P121" s="64">
        <v>54.362744969648801</v>
      </c>
      <c r="Q121" s="65">
        <v>54.822958683677562</v>
      </c>
      <c r="R121" s="65">
        <v>53.294391704939137</v>
      </c>
      <c r="S121" s="65">
        <v>52.521890113533701</v>
      </c>
      <c r="T121" s="65">
        <v>42.12599103770517</v>
      </c>
      <c r="U121" s="65">
        <v>46.57198423930457</v>
      </c>
      <c r="V121" s="65">
        <v>40.967238650597018</v>
      </c>
      <c r="W121" s="65">
        <v>12.409334074704411</v>
      </c>
      <c r="X121" s="65">
        <v>9.730232810894055</v>
      </c>
      <c r="Y121" s="72">
        <v>30.628866289022081</v>
      </c>
      <c r="AA121" s="64">
        <v>3.8542898549909732</v>
      </c>
      <c r="AB121" s="65">
        <v>3.5255657735418495</v>
      </c>
      <c r="AC121" s="65">
        <v>3.2872408144912346</v>
      </c>
      <c r="AD121" s="65">
        <v>3.7145821203750948</v>
      </c>
      <c r="AE121" s="65">
        <v>3.9035984672083415</v>
      </c>
      <c r="AF121" s="65">
        <v>3.4351666511433403</v>
      </c>
      <c r="AG121" s="65">
        <v>0.26436194659564893</v>
      </c>
      <c r="AI121" s="66">
        <v>0.92528110045402201</v>
      </c>
      <c r="AK121" s="67">
        <v>0</v>
      </c>
      <c r="AL121" s="68">
        <v>0</v>
      </c>
      <c r="AM121" s="69">
        <v>0</v>
      </c>
      <c r="AN121" s="70">
        <v>0</v>
      </c>
      <c r="AO121" s="71">
        <v>0</v>
      </c>
      <c r="AP121" s="72">
        <v>11.183119889632703</v>
      </c>
      <c r="AR121" s="64">
        <f t="shared" si="8"/>
        <v>10.396270396270396</v>
      </c>
      <c r="AS121" s="65">
        <f t="shared" si="9"/>
        <v>9.8349282296650724</v>
      </c>
      <c r="AT121" s="65">
        <f t="shared" si="14"/>
        <v>9.7464114832535902</v>
      </c>
      <c r="AU121" s="65">
        <f t="shared" si="10"/>
        <v>8.4736842105263168</v>
      </c>
      <c r="AV121" s="65">
        <f t="shared" si="11"/>
        <v>8.6378947368421048</v>
      </c>
      <c r="AW121" s="72">
        <f t="shared" si="12"/>
        <v>8.6703539823008846</v>
      </c>
      <c r="AY121" s="64">
        <v>53.294391704939137</v>
      </c>
      <c r="AZ121" s="72">
        <v>20.545255090570219</v>
      </c>
      <c r="BB121" s="66">
        <v>15.860936929920209</v>
      </c>
      <c r="BD121" s="73">
        <f>VLOOKUP($A121,GDP!$A$9:$D$45,3,0)</f>
        <v>1.908899748275357E-2</v>
      </c>
    </row>
    <row r="122" spans="1:56" ht="15" x14ac:dyDescent="0.25">
      <c r="A122" s="37">
        <f t="shared" si="13"/>
        <v>2028</v>
      </c>
      <c r="B122" s="60">
        <f t="shared" si="15"/>
        <v>47058</v>
      </c>
      <c r="C122" s="64">
        <v>37.737524550359375</v>
      </c>
      <c r="D122" s="65">
        <v>34.047596736092963</v>
      </c>
      <c r="E122" s="65">
        <v>34.688608694918756</v>
      </c>
      <c r="F122" s="65">
        <v>29.848146595580413</v>
      </c>
      <c r="G122" s="65">
        <v>34.368102715505863</v>
      </c>
      <c r="H122" s="65">
        <v>29.609821636529798</v>
      </c>
      <c r="I122" s="65">
        <v>33.316185654868661</v>
      </c>
      <c r="J122" s="65">
        <v>31.056207594905938</v>
      </c>
      <c r="K122" s="65">
        <v>33.554510613919277</v>
      </c>
      <c r="L122" s="65">
        <v>31.261660145811643</v>
      </c>
      <c r="M122" s="65">
        <v>32.445066839028485</v>
      </c>
      <c r="N122" s="72">
        <v>30.209743085174445</v>
      </c>
      <c r="P122" s="64">
        <v>54.436707887974841</v>
      </c>
      <c r="Q122" s="65">
        <v>54.896921602003616</v>
      </c>
      <c r="R122" s="65">
        <v>53.360136521228974</v>
      </c>
      <c r="S122" s="65">
        <v>52.58763492982353</v>
      </c>
      <c r="T122" s="65">
        <v>42.052028119379123</v>
      </c>
      <c r="U122" s="65">
        <v>46.506239423014748</v>
      </c>
      <c r="V122" s="65">
        <v>40.950802446524555</v>
      </c>
      <c r="W122" s="65">
        <v>12.409334074704411</v>
      </c>
      <c r="X122" s="65">
        <v>9.7384509129302828</v>
      </c>
      <c r="Y122" s="72">
        <v>31.582166125224539</v>
      </c>
      <c r="AA122" s="64">
        <v>4.0679605079329031</v>
      </c>
      <c r="AB122" s="65">
        <v>3.7063640183388671</v>
      </c>
      <c r="AC122" s="65">
        <v>3.5584381816867618</v>
      </c>
      <c r="AD122" s="65">
        <v>3.9529070794257093</v>
      </c>
      <c r="AE122" s="65">
        <v>4.0843967120053586</v>
      </c>
      <c r="AF122" s="65">
        <v>3.7063640183388671</v>
      </c>
      <c r="AG122" s="65">
        <v>0.26436194659564893</v>
      </c>
      <c r="AI122" s="66">
        <v>0.92528110045402201</v>
      </c>
      <c r="AK122" s="67">
        <v>0</v>
      </c>
      <c r="AL122" s="68">
        <v>0</v>
      </c>
      <c r="AM122" s="69">
        <v>0</v>
      </c>
      <c r="AN122" s="70">
        <v>0</v>
      </c>
      <c r="AO122" s="71">
        <v>0</v>
      </c>
      <c r="AP122" s="72">
        <v>11.183119889632703</v>
      </c>
      <c r="AR122" s="64">
        <f t="shared" si="8"/>
        <v>10.181818181818182</v>
      </c>
      <c r="AS122" s="65">
        <f t="shared" si="9"/>
        <v>9.3592017738359203</v>
      </c>
      <c r="AT122" s="65">
        <f t="shared" si="14"/>
        <v>9.2727272727272734</v>
      </c>
      <c r="AU122" s="65">
        <f t="shared" si="10"/>
        <v>8.1569416498993963</v>
      </c>
      <c r="AV122" s="65">
        <f t="shared" si="11"/>
        <v>8.2152917505030185</v>
      </c>
      <c r="AW122" s="72">
        <f t="shared" si="12"/>
        <v>8.2079002079002077</v>
      </c>
      <c r="AY122" s="64">
        <v>53.294391704939137</v>
      </c>
      <c r="AZ122" s="72">
        <v>20.545255090570219</v>
      </c>
      <c r="BB122" s="66">
        <v>15.860936929920209</v>
      </c>
      <c r="BD122" s="73">
        <f>VLOOKUP($A122,GDP!$A$9:$D$45,3,0)</f>
        <v>1.908899748275357E-2</v>
      </c>
    </row>
    <row r="123" spans="1:56" ht="15" x14ac:dyDescent="0.25">
      <c r="A123" s="37">
        <f t="shared" si="13"/>
        <v>2028</v>
      </c>
      <c r="B123" s="60">
        <f t="shared" si="15"/>
        <v>47088</v>
      </c>
      <c r="C123" s="64">
        <v>39.356490651496308</v>
      </c>
      <c r="D123" s="65">
        <v>35.354274959853235</v>
      </c>
      <c r="E123" s="65">
        <v>35.559727510758933</v>
      </c>
      <c r="F123" s="65">
        <v>31.623256635405674</v>
      </c>
      <c r="G123" s="65">
        <v>35.222785327273577</v>
      </c>
      <c r="H123" s="65">
        <v>31.319186860065241</v>
      </c>
      <c r="I123" s="65">
        <v>34.400975123650774</v>
      </c>
      <c r="J123" s="65">
        <v>33.324403756904893</v>
      </c>
      <c r="K123" s="65">
        <v>34.507810450121738</v>
      </c>
      <c r="L123" s="65">
        <v>33.439457185412081</v>
      </c>
      <c r="M123" s="65">
        <v>33.513420103738142</v>
      </c>
      <c r="N123" s="72">
        <v>32.453284941064716</v>
      </c>
      <c r="P123" s="64">
        <v>54.510670806300901</v>
      </c>
      <c r="Q123" s="65">
        <v>54.970884520329676</v>
      </c>
      <c r="R123" s="65">
        <v>53.425881337518796</v>
      </c>
      <c r="S123" s="65">
        <v>52.653379746113345</v>
      </c>
      <c r="T123" s="65">
        <v>41.97806520105307</v>
      </c>
      <c r="U123" s="65">
        <v>46.432276504688694</v>
      </c>
      <c r="V123" s="65">
        <v>40.9343662424521</v>
      </c>
      <c r="W123" s="65">
        <v>12.417552176740639</v>
      </c>
      <c r="X123" s="65">
        <v>9.7466690149665105</v>
      </c>
      <c r="Y123" s="72">
        <v>32.56012026753568</v>
      </c>
      <c r="AA123" s="64">
        <v>4.207668242548781</v>
      </c>
      <c r="AB123" s="65">
        <v>3.8214174468460609</v>
      </c>
      <c r="AC123" s="65">
        <v>3.7063640183388671</v>
      </c>
      <c r="AD123" s="65">
        <v>4.0761786099691308</v>
      </c>
      <c r="AE123" s="65">
        <v>4.2158863445850088</v>
      </c>
      <c r="AF123" s="65">
        <v>3.8707260590634291</v>
      </c>
      <c r="AG123" s="65">
        <v>0.26436194659564893</v>
      </c>
      <c r="AI123" s="66">
        <v>0.92528110045402201</v>
      </c>
      <c r="AK123" s="67">
        <v>0</v>
      </c>
      <c r="AL123" s="68">
        <v>0</v>
      </c>
      <c r="AM123" s="69">
        <v>0</v>
      </c>
      <c r="AN123" s="70">
        <v>0</v>
      </c>
      <c r="AO123" s="71">
        <v>0</v>
      </c>
      <c r="AP123" s="72">
        <v>11.183119889632703</v>
      </c>
      <c r="AR123" s="64">
        <f t="shared" si="8"/>
        <v>10.298924731182794</v>
      </c>
      <c r="AS123" s="65">
        <f t="shared" si="9"/>
        <v>9.1868365180467091</v>
      </c>
      <c r="AT123" s="65">
        <f t="shared" si="14"/>
        <v>9.0997876857749453</v>
      </c>
      <c r="AU123" s="65">
        <f t="shared" si="10"/>
        <v>8.1598440545808977</v>
      </c>
      <c r="AV123" s="65">
        <f t="shared" si="11"/>
        <v>8.1851851851851851</v>
      </c>
      <c r="AW123" s="72">
        <f t="shared" si="12"/>
        <v>8.2217741935483879</v>
      </c>
      <c r="AY123" s="64">
        <v>53.294391704939137</v>
      </c>
      <c r="AZ123" s="72">
        <v>20.545255090570219</v>
      </c>
      <c r="BB123" s="66">
        <v>15.860936929920209</v>
      </c>
      <c r="BD123" s="73">
        <f>VLOOKUP($A123,GDP!$A$9:$D$45,3,0)</f>
        <v>1.908899748275357E-2</v>
      </c>
    </row>
    <row r="124" spans="1:56" ht="15" x14ac:dyDescent="0.25">
      <c r="A124" s="37">
        <f t="shared" si="13"/>
        <v>2029</v>
      </c>
      <c r="B124" s="60">
        <f t="shared" si="15"/>
        <v>47119</v>
      </c>
      <c r="C124" s="64">
        <v>41.207927748332942</v>
      </c>
      <c r="D124" s="65">
        <v>36.434870963552449</v>
      </c>
      <c r="E124" s="65">
        <v>36.547747306435767</v>
      </c>
      <c r="F124" s="65">
        <v>30.863617182668463</v>
      </c>
      <c r="G124" s="65">
        <v>36.201055681865569</v>
      </c>
      <c r="H124" s="65">
        <v>30.55723853769944</v>
      </c>
      <c r="I124" s="65">
        <v>35.870489249135836</v>
      </c>
      <c r="J124" s="65">
        <v>34.451472367174063</v>
      </c>
      <c r="K124" s="65">
        <v>35.926927420577499</v>
      </c>
      <c r="L124" s="65">
        <v>34.580473901897868</v>
      </c>
      <c r="M124" s="65">
        <v>34.967478506069256</v>
      </c>
      <c r="N124" s="72">
        <v>33.564586815947962</v>
      </c>
      <c r="P124" s="64">
        <v>53.543699506296036</v>
      </c>
      <c r="Q124" s="65">
        <v>53.99520487782933</v>
      </c>
      <c r="R124" s="65">
        <v>52.487499440744948</v>
      </c>
      <c r="S124" s="65">
        <v>51.729615424242645</v>
      </c>
      <c r="T124" s="65">
        <v>41.111176597290097</v>
      </c>
      <c r="U124" s="65">
        <v>45.489166181978959</v>
      </c>
      <c r="V124" s="65">
        <v>40.143665086861617</v>
      </c>
      <c r="W124" s="65">
        <v>12.190645031398827</v>
      </c>
      <c r="X124" s="65">
        <v>9.5703013573216982</v>
      </c>
      <c r="Y124" s="72">
        <v>32.927641738249214</v>
      </c>
      <c r="AA124" s="64">
        <v>4.4263651602102891</v>
      </c>
      <c r="AB124" s="65">
        <v>4.0877361315603213</v>
      </c>
      <c r="AC124" s="65">
        <v>3.950672000916287</v>
      </c>
      <c r="AD124" s="65">
        <v>4.3376766050876778</v>
      </c>
      <c r="AE124" s="65">
        <v>4.4586155438912378</v>
      </c>
      <c r="AF124" s="65">
        <v>4.0474231519591344</v>
      </c>
      <c r="AG124" s="65">
        <v>0.26453687313928831</v>
      </c>
      <c r="AI124" s="66">
        <v>0.92592802383817618</v>
      </c>
      <c r="AK124" s="67">
        <v>0</v>
      </c>
      <c r="AL124" s="68">
        <v>0</v>
      </c>
      <c r="AM124" s="69">
        <v>0</v>
      </c>
      <c r="AN124" s="70">
        <v>0</v>
      </c>
      <c r="AO124" s="71">
        <v>0</v>
      </c>
      <c r="AP124" s="72">
        <v>11.355511354593521</v>
      </c>
      <c r="AR124" s="64">
        <f t="shared" si="8"/>
        <v>10.080867850098619</v>
      </c>
      <c r="AS124" s="65">
        <f t="shared" si="9"/>
        <v>9.029880478087648</v>
      </c>
      <c r="AT124" s="65">
        <f t="shared" si="14"/>
        <v>8.9442231075697229</v>
      </c>
      <c r="AU124" s="65">
        <f t="shared" si="10"/>
        <v>8.0452079566003611</v>
      </c>
      <c r="AV124" s="65">
        <f t="shared" si="11"/>
        <v>8.0578661844484643</v>
      </c>
      <c r="AW124" s="72">
        <f t="shared" si="12"/>
        <v>8.0613382899628263</v>
      </c>
      <c r="AY124" s="64">
        <v>51.624801677279564</v>
      </c>
      <c r="AZ124" s="72">
        <v>20.156489800593299</v>
      </c>
      <c r="BB124" s="66">
        <v>15.238306289248534</v>
      </c>
      <c r="BD124" s="73">
        <f>VLOOKUP($A124,GDP!$A$9:$D$45,3,0)</f>
        <v>1.9287350814697596E-2</v>
      </c>
    </row>
    <row r="125" spans="1:56" ht="15" x14ac:dyDescent="0.25">
      <c r="A125" s="37">
        <f t="shared" si="13"/>
        <v>2029</v>
      </c>
      <c r="B125" s="60">
        <f t="shared" si="15"/>
        <v>47150</v>
      </c>
      <c r="C125" s="64">
        <v>40.071101723579481</v>
      </c>
      <c r="D125" s="65">
        <v>35.983365592019162</v>
      </c>
      <c r="E125" s="65">
        <v>35.596360987847767</v>
      </c>
      <c r="F125" s="65">
        <v>31.089369868435107</v>
      </c>
      <c r="G125" s="65">
        <v>35.265794555118042</v>
      </c>
      <c r="H125" s="65">
        <v>30.774928627545851</v>
      </c>
      <c r="I125" s="65">
        <v>35.088417444872817</v>
      </c>
      <c r="J125" s="65">
        <v>33.500086048586063</v>
      </c>
      <c r="K125" s="65">
        <v>35.322232726559697</v>
      </c>
      <c r="L125" s="65">
        <v>33.750026522113423</v>
      </c>
      <c r="M125" s="65">
        <v>34.193469297726473</v>
      </c>
      <c r="N125" s="72">
        <v>32.621263093280199</v>
      </c>
      <c r="P125" s="64">
        <v>53.616262869578179</v>
      </c>
      <c r="Q125" s="65">
        <v>54.067768241111473</v>
      </c>
      <c r="R125" s="65">
        <v>52.552000208106854</v>
      </c>
      <c r="S125" s="65">
        <v>51.794116191604537</v>
      </c>
      <c r="T125" s="65">
        <v>41.038613234007954</v>
      </c>
      <c r="U125" s="65">
        <v>45.424665414617067</v>
      </c>
      <c r="V125" s="65">
        <v>40.127539895021144</v>
      </c>
      <c r="W125" s="65">
        <v>12.190645031398827</v>
      </c>
      <c r="X125" s="65">
        <v>9.5783639532419365</v>
      </c>
      <c r="Y125" s="72">
        <v>33.94352882419912</v>
      </c>
      <c r="AA125" s="64">
        <v>4.3376766050876778</v>
      </c>
      <c r="AB125" s="65">
        <v>4.0232353641984231</v>
      </c>
      <c r="AC125" s="65">
        <v>3.8619834457936761</v>
      </c>
      <c r="AD125" s="65">
        <v>4.2731758377257796</v>
      </c>
      <c r="AE125" s="65">
        <v>4.3457392010079152</v>
      </c>
      <c r="AF125" s="65">
        <v>3.9345468090758122</v>
      </c>
      <c r="AG125" s="65">
        <v>0.26453687313928831</v>
      </c>
      <c r="AI125" s="66">
        <v>0.92592802383817618</v>
      </c>
      <c r="AK125" s="67">
        <v>0</v>
      </c>
      <c r="AL125" s="68">
        <v>0</v>
      </c>
      <c r="AM125" s="69">
        <v>0</v>
      </c>
      <c r="AN125" s="70">
        <v>0</v>
      </c>
      <c r="AO125" s="71">
        <v>0</v>
      </c>
      <c r="AP125" s="72">
        <v>11.355511354593521</v>
      </c>
      <c r="AR125" s="64">
        <f t="shared" si="8"/>
        <v>9.9599198396793582</v>
      </c>
      <c r="AS125" s="65">
        <f t="shared" si="9"/>
        <v>9.0471311475409824</v>
      </c>
      <c r="AT125" s="65">
        <f t="shared" si="14"/>
        <v>8.9631147540983616</v>
      </c>
      <c r="AU125" s="65">
        <f t="shared" si="10"/>
        <v>8.0742115027829318</v>
      </c>
      <c r="AV125" s="65">
        <f t="shared" si="11"/>
        <v>8.1280148423005567</v>
      </c>
      <c r="AW125" s="72">
        <f t="shared" si="12"/>
        <v>8.0018867924528294</v>
      </c>
      <c r="AY125" s="64">
        <v>51.624801677279564</v>
      </c>
      <c r="AZ125" s="72">
        <v>20.156489800593299</v>
      </c>
      <c r="BB125" s="66">
        <v>15.238306289248534</v>
      </c>
      <c r="BD125" s="73">
        <f>VLOOKUP($A125,GDP!$A$9:$D$45,3,0)</f>
        <v>1.9287350814697596E-2</v>
      </c>
    </row>
    <row r="126" spans="1:56" ht="15" x14ac:dyDescent="0.25">
      <c r="A126" s="37">
        <f t="shared" si="13"/>
        <v>2029</v>
      </c>
      <c r="B126" s="60">
        <f t="shared" si="15"/>
        <v>47178</v>
      </c>
      <c r="C126" s="64">
        <v>37.974826784317777</v>
      </c>
      <c r="D126" s="65">
        <v>33.806464693555085</v>
      </c>
      <c r="E126" s="65">
        <v>33.911278440518167</v>
      </c>
      <c r="F126" s="65">
        <v>28.960844545492456</v>
      </c>
      <c r="G126" s="65">
        <v>33.596837199628915</v>
      </c>
      <c r="H126" s="65">
        <v>28.759279647486522</v>
      </c>
      <c r="I126" s="65">
        <v>33.048580677052776</v>
      </c>
      <c r="J126" s="65">
        <v>31.266746978680327</v>
      </c>
      <c r="K126" s="65">
        <v>33.492023452665826</v>
      </c>
      <c r="L126" s="65">
        <v>31.532812644048157</v>
      </c>
      <c r="M126" s="65">
        <v>32.177820317667141</v>
      </c>
      <c r="N126" s="72">
        <v>30.412111811135169</v>
      </c>
      <c r="P126" s="64">
        <v>53.680763636940078</v>
      </c>
      <c r="Q126" s="65">
        <v>54.140331604393609</v>
      </c>
      <c r="R126" s="65">
        <v>52.616500975468753</v>
      </c>
      <c r="S126" s="65">
        <v>51.858616958966437</v>
      </c>
      <c r="T126" s="65">
        <v>40.966049870725826</v>
      </c>
      <c r="U126" s="65">
        <v>45.352102051334924</v>
      </c>
      <c r="V126" s="65">
        <v>40.111414703180664</v>
      </c>
      <c r="W126" s="65">
        <v>12.198707627319065</v>
      </c>
      <c r="X126" s="65">
        <v>9.5783639532419365</v>
      </c>
      <c r="Y126" s="72">
        <v>34.999728889750202</v>
      </c>
      <c r="AA126" s="64">
        <v>4.1199865152412709</v>
      </c>
      <c r="AB126" s="65">
        <v>3.837795658032964</v>
      </c>
      <c r="AC126" s="65">
        <v>3.6684811437079805</v>
      </c>
      <c r="AD126" s="65">
        <v>4.0877361315603213</v>
      </c>
      <c r="AE126" s="65">
        <v>4.1199865152412709</v>
      </c>
      <c r="AF126" s="65">
        <v>3.7168567192294049</v>
      </c>
      <c r="AG126" s="65">
        <v>0.26453687313928831</v>
      </c>
      <c r="AI126" s="66">
        <v>0.92592802383817618</v>
      </c>
      <c r="AK126" s="67">
        <v>0</v>
      </c>
      <c r="AL126" s="68">
        <v>0</v>
      </c>
      <c r="AM126" s="69">
        <v>0</v>
      </c>
      <c r="AN126" s="70">
        <v>0</v>
      </c>
      <c r="AO126" s="71">
        <v>0</v>
      </c>
      <c r="AP126" s="72">
        <v>11.355511354593521</v>
      </c>
      <c r="AR126" s="64">
        <f t="shared" si="8"/>
        <v>9.8949579831932777</v>
      </c>
      <c r="AS126" s="65">
        <f t="shared" si="9"/>
        <v>9.1236442516268976</v>
      </c>
      <c r="AT126" s="65">
        <f t="shared" si="14"/>
        <v>9.0390455531453355</v>
      </c>
      <c r="AU126" s="65">
        <f t="shared" si="10"/>
        <v>8.0215264187866921</v>
      </c>
      <c r="AV126" s="65">
        <f t="shared" si="11"/>
        <v>8.1291585127201547</v>
      </c>
      <c r="AW126" s="72">
        <f t="shared" si="12"/>
        <v>7.8717948717948705</v>
      </c>
      <c r="AY126" s="64">
        <v>51.624801677279564</v>
      </c>
      <c r="AZ126" s="72">
        <v>20.156489800593299</v>
      </c>
      <c r="BB126" s="66">
        <v>15.238306289248534</v>
      </c>
      <c r="BD126" s="73">
        <f>VLOOKUP($A126,GDP!$A$9:$D$45,3,0)</f>
        <v>1.9287350814697596E-2</v>
      </c>
    </row>
    <row r="127" spans="1:56" ht="15" x14ac:dyDescent="0.25">
      <c r="A127" s="37">
        <f t="shared" si="13"/>
        <v>2029</v>
      </c>
      <c r="B127" s="60">
        <f t="shared" si="15"/>
        <v>47209</v>
      </c>
      <c r="C127" s="64">
        <v>35.676986947050139</v>
      </c>
      <c r="D127" s="65">
        <v>31.387685917483886</v>
      </c>
      <c r="E127" s="65">
        <v>32.677701264721861</v>
      </c>
      <c r="F127" s="65">
        <v>27.864331500340178</v>
      </c>
      <c r="G127" s="65">
        <v>32.51644934631711</v>
      </c>
      <c r="H127" s="65">
        <v>27.783705541137806</v>
      </c>
      <c r="I127" s="65">
        <v>32.016568399262397</v>
      </c>
      <c r="J127" s="65">
        <v>29.621977410951914</v>
      </c>
      <c r="K127" s="65">
        <v>32.742202032083753</v>
      </c>
      <c r="L127" s="65">
        <v>29.960606439601879</v>
      </c>
      <c r="M127" s="65">
        <v>31.153870635797006</v>
      </c>
      <c r="N127" s="72">
        <v>28.783467435247235</v>
      </c>
      <c r="P127" s="64">
        <v>53.753327000222214</v>
      </c>
      <c r="Q127" s="65">
        <v>54.212894967675737</v>
      </c>
      <c r="R127" s="65">
        <v>52.689064338750882</v>
      </c>
      <c r="S127" s="65">
        <v>51.931180322248572</v>
      </c>
      <c r="T127" s="65">
        <v>40.901549103363919</v>
      </c>
      <c r="U127" s="65">
        <v>45.287601283973025</v>
      </c>
      <c r="V127" s="65">
        <v>40.095289511340191</v>
      </c>
      <c r="W127" s="65">
        <v>12.206770223239303</v>
      </c>
      <c r="X127" s="65">
        <v>9.5864265491621747</v>
      </c>
      <c r="Y127" s="72">
        <v>36.080116743062007</v>
      </c>
      <c r="AA127" s="64">
        <v>3.8942338294746257</v>
      </c>
      <c r="AB127" s="65">
        <v>3.5959177804258449</v>
      </c>
      <c r="AC127" s="65">
        <v>3.426603266100861</v>
      </c>
      <c r="AD127" s="65">
        <v>3.7813574865913036</v>
      </c>
      <c r="AE127" s="65">
        <v>3.9103590213151</v>
      </c>
      <c r="AF127" s="65">
        <v>3.4507910538615731</v>
      </c>
      <c r="AG127" s="65">
        <v>0.26453687313928831</v>
      </c>
      <c r="AI127" s="66">
        <v>0.92592802383817618</v>
      </c>
      <c r="AK127" s="67">
        <v>0</v>
      </c>
      <c r="AL127" s="68">
        <v>0</v>
      </c>
      <c r="AM127" s="69">
        <v>0</v>
      </c>
      <c r="AN127" s="70">
        <v>0</v>
      </c>
      <c r="AO127" s="71">
        <v>0</v>
      </c>
      <c r="AP127" s="72">
        <v>11.355511354593521</v>
      </c>
      <c r="AR127" s="64">
        <f t="shared" si="8"/>
        <v>9.921524663677129</v>
      </c>
      <c r="AS127" s="65">
        <f t="shared" si="9"/>
        <v>9.4696261682243001</v>
      </c>
      <c r="AT127" s="65">
        <f t="shared" si="14"/>
        <v>9.4228971962616814</v>
      </c>
      <c r="AU127" s="65">
        <f t="shared" si="10"/>
        <v>8.1876288659793808</v>
      </c>
      <c r="AV127" s="65">
        <f t="shared" si="11"/>
        <v>8.3731958762886585</v>
      </c>
      <c r="AW127" s="72">
        <f t="shared" si="12"/>
        <v>8.2388059701492526</v>
      </c>
      <c r="AY127" s="64">
        <v>51.624801677279564</v>
      </c>
      <c r="AZ127" s="72">
        <v>20.156489800593299</v>
      </c>
      <c r="BB127" s="66">
        <v>15.238306289248534</v>
      </c>
      <c r="BD127" s="73">
        <f>VLOOKUP($A127,GDP!$A$9:$D$45,3,0)</f>
        <v>1.9287350814697596E-2</v>
      </c>
    </row>
    <row r="128" spans="1:56" ht="15" x14ac:dyDescent="0.25">
      <c r="A128" s="37">
        <f t="shared" si="13"/>
        <v>2029</v>
      </c>
      <c r="B128" s="60">
        <f t="shared" si="15"/>
        <v>47239</v>
      </c>
      <c r="C128" s="64">
        <v>35.693112138890619</v>
      </c>
      <c r="D128" s="65">
        <v>30.58948892138039</v>
      </c>
      <c r="E128" s="65">
        <v>33.371084513862264</v>
      </c>
      <c r="F128" s="65">
        <v>27.493452088009263</v>
      </c>
      <c r="G128" s="65">
        <v>33.113081444414675</v>
      </c>
      <c r="H128" s="65">
        <v>27.356387957365225</v>
      </c>
      <c r="I128" s="65">
        <v>33.338834130181318</v>
      </c>
      <c r="J128" s="65">
        <v>30.976493525551785</v>
      </c>
      <c r="K128" s="65">
        <v>34.072530358922911</v>
      </c>
      <c r="L128" s="65">
        <v>31.710189754293378</v>
      </c>
      <c r="M128" s="65">
        <v>32.468073770795691</v>
      </c>
      <c r="N128" s="72">
        <v>30.121858358006627</v>
      </c>
      <c r="P128" s="64">
        <v>53.82589036350435</v>
      </c>
      <c r="Q128" s="65">
        <v>54.277395735037629</v>
      </c>
      <c r="R128" s="65">
        <v>52.753565106112788</v>
      </c>
      <c r="S128" s="65">
        <v>51.995681089610471</v>
      </c>
      <c r="T128" s="65">
        <v>40.828985740081791</v>
      </c>
      <c r="U128" s="65">
        <v>45.215037920690889</v>
      </c>
      <c r="V128" s="65">
        <v>40.079164319499718</v>
      </c>
      <c r="W128" s="65">
        <v>12.206770223239303</v>
      </c>
      <c r="X128" s="65">
        <v>9.5944891450824112</v>
      </c>
      <c r="Y128" s="72">
        <v>37.192754980054758</v>
      </c>
      <c r="AA128" s="64">
        <v>3.829733062112727</v>
      </c>
      <c r="AB128" s="65">
        <v>3.4669162457020475</v>
      </c>
      <c r="AC128" s="65">
        <v>3.2976017313770636</v>
      </c>
      <c r="AD128" s="65">
        <v>3.6523559518675062</v>
      </c>
      <c r="AE128" s="65">
        <v>3.8458582539532014</v>
      </c>
      <c r="AF128" s="65">
        <v>3.3701650946591997</v>
      </c>
      <c r="AG128" s="65">
        <v>0.26453687313928831</v>
      </c>
      <c r="AI128" s="66">
        <v>0.92592802383817618</v>
      </c>
      <c r="AK128" s="67">
        <v>0</v>
      </c>
      <c r="AL128" s="68">
        <v>0</v>
      </c>
      <c r="AM128" s="69">
        <v>0</v>
      </c>
      <c r="AN128" s="70">
        <v>0</v>
      </c>
      <c r="AO128" s="71">
        <v>0</v>
      </c>
      <c r="AP128" s="72">
        <v>11.355511354593521</v>
      </c>
      <c r="AR128" s="64">
        <f t="shared" si="8"/>
        <v>10.295348837209303</v>
      </c>
      <c r="AS128" s="65">
        <f t="shared" si="9"/>
        <v>9.9019138755980851</v>
      </c>
      <c r="AT128" s="65">
        <f t="shared" si="14"/>
        <v>9.8253588516746415</v>
      </c>
      <c r="AU128" s="65">
        <f t="shared" si="10"/>
        <v>8.668763102725368</v>
      </c>
      <c r="AV128" s="65">
        <f t="shared" si="11"/>
        <v>8.8595387840670856</v>
      </c>
      <c r="AW128" s="72">
        <f t="shared" si="12"/>
        <v>8.8896247240618109</v>
      </c>
      <c r="AY128" s="64">
        <v>51.624801677279564</v>
      </c>
      <c r="AZ128" s="72">
        <v>20.156489800593299</v>
      </c>
      <c r="BB128" s="66">
        <v>15.238306289248534</v>
      </c>
      <c r="BD128" s="73">
        <f>VLOOKUP($A128,GDP!$A$9:$D$45,3,0)</f>
        <v>1.9287350814697596E-2</v>
      </c>
    </row>
    <row r="129" spans="1:56" ht="15" x14ac:dyDescent="0.25">
      <c r="A129" s="37">
        <f t="shared" si="13"/>
        <v>2029</v>
      </c>
      <c r="B129" s="60">
        <f t="shared" si="15"/>
        <v>47270</v>
      </c>
      <c r="C129" s="64">
        <v>37.652322947508289</v>
      </c>
      <c r="D129" s="65">
        <v>31.605376007330296</v>
      </c>
      <c r="E129" s="65">
        <v>35.507672432725158</v>
      </c>
      <c r="F129" s="65">
        <v>29.170472039418623</v>
      </c>
      <c r="G129" s="65">
        <v>35.201293787756136</v>
      </c>
      <c r="H129" s="65">
        <v>28.920531565891263</v>
      </c>
      <c r="I129" s="65">
        <v>35.926927420577499</v>
      </c>
      <c r="J129" s="65">
        <v>32.806702799445652</v>
      </c>
      <c r="K129" s="65">
        <v>36.120429722663189</v>
      </c>
      <c r="L129" s="65">
        <v>32.992142505611113</v>
      </c>
      <c r="M129" s="65">
        <v>35.023916677510918</v>
      </c>
      <c r="N129" s="72">
        <v>31.935942440060025</v>
      </c>
      <c r="P129" s="64">
        <v>53.890391130866249</v>
      </c>
      <c r="Q129" s="65">
        <v>54.349959098319772</v>
      </c>
      <c r="R129" s="65">
        <v>52.818065873474687</v>
      </c>
      <c r="S129" s="65">
        <v>52.06018185697237</v>
      </c>
      <c r="T129" s="65">
        <v>40.756422376799648</v>
      </c>
      <c r="U129" s="65">
        <v>45.15053715332899</v>
      </c>
      <c r="V129" s="65">
        <v>40.063039127659238</v>
      </c>
      <c r="W129" s="65">
        <v>12.21483281915954</v>
      </c>
      <c r="X129" s="65">
        <v>9.6025517410026477</v>
      </c>
      <c r="Y129" s="72">
        <v>38.345706196648699</v>
      </c>
      <c r="AA129" s="64">
        <v>3.837795658032964</v>
      </c>
      <c r="AB129" s="65">
        <v>3.4669162457020475</v>
      </c>
      <c r="AC129" s="65">
        <v>3.2734139436163514</v>
      </c>
      <c r="AD129" s="65">
        <v>3.6523559518675062</v>
      </c>
      <c r="AE129" s="65">
        <v>3.8619834457936761</v>
      </c>
      <c r="AF129" s="65">
        <v>3.3540399028187253</v>
      </c>
      <c r="AG129" s="65">
        <v>0.26453687313928831</v>
      </c>
      <c r="AI129" s="66">
        <v>0.92592802383817618</v>
      </c>
      <c r="AK129" s="67">
        <v>0</v>
      </c>
      <c r="AL129" s="68">
        <v>0</v>
      </c>
      <c r="AM129" s="69">
        <v>0</v>
      </c>
      <c r="AN129" s="70">
        <v>0</v>
      </c>
      <c r="AO129" s="71">
        <v>0</v>
      </c>
      <c r="AP129" s="72">
        <v>11.355511354593521</v>
      </c>
      <c r="AR129" s="64">
        <f t="shared" si="8"/>
        <v>10.860465116279071</v>
      </c>
      <c r="AS129" s="65">
        <f t="shared" si="9"/>
        <v>10.586538461538462</v>
      </c>
      <c r="AT129" s="65">
        <f t="shared" si="14"/>
        <v>10.495192307692307</v>
      </c>
      <c r="AU129" s="65">
        <f t="shared" si="10"/>
        <v>9.3027139874739042</v>
      </c>
      <c r="AV129" s="65">
        <f t="shared" si="11"/>
        <v>9.3528183716075155</v>
      </c>
      <c r="AW129" s="72">
        <f t="shared" si="12"/>
        <v>9.589403973509933</v>
      </c>
      <c r="AY129" s="64">
        <v>51.624801677279564</v>
      </c>
      <c r="AZ129" s="72">
        <v>20.156489800593299</v>
      </c>
      <c r="BB129" s="66">
        <v>15.238306289248534</v>
      </c>
      <c r="BD129" s="73">
        <f>VLOOKUP($A129,GDP!$A$9:$D$45,3,0)</f>
        <v>1.9287350814697596E-2</v>
      </c>
    </row>
    <row r="130" spans="1:56" ht="15" x14ac:dyDescent="0.25">
      <c r="A130" s="37">
        <f t="shared" si="13"/>
        <v>2029</v>
      </c>
      <c r="B130" s="60">
        <f t="shared" si="15"/>
        <v>47300</v>
      </c>
      <c r="C130" s="64">
        <v>42.409254540448302</v>
      </c>
      <c r="D130" s="65">
        <v>34.088655550763391</v>
      </c>
      <c r="E130" s="65">
        <v>40.861236123762737</v>
      </c>
      <c r="F130" s="65">
        <v>32.290696660550466</v>
      </c>
      <c r="G130" s="65">
        <v>40.885423911523453</v>
      </c>
      <c r="H130" s="65">
        <v>32.185882913587385</v>
      </c>
      <c r="I130" s="65">
        <v>38.128016106802285</v>
      </c>
      <c r="J130" s="65">
        <v>34.032217379321729</v>
      </c>
      <c r="K130" s="65">
        <v>38.136078702722521</v>
      </c>
      <c r="L130" s="65">
        <v>34.056405167082438</v>
      </c>
      <c r="M130" s="65">
        <v>37.200817575974995</v>
      </c>
      <c r="N130" s="72">
        <v>33.153394424015858</v>
      </c>
      <c r="P130" s="64">
        <v>54.156456796234082</v>
      </c>
      <c r="Q130" s="65">
        <v>54.616024763687598</v>
      </c>
      <c r="R130" s="65">
        <v>53.076068942922277</v>
      </c>
      <c r="S130" s="65">
        <v>52.318184926419967</v>
      </c>
      <c r="T130" s="65">
        <v>40.732234589038946</v>
      </c>
      <c r="U130" s="65">
        <v>45.134411961488517</v>
      </c>
      <c r="V130" s="65">
        <v>40.079164319499718</v>
      </c>
      <c r="W130" s="65">
        <v>12.21483281915954</v>
      </c>
      <c r="X130" s="65">
        <v>9.6186769328431225</v>
      </c>
      <c r="Y130" s="72">
        <v>38.450519943611781</v>
      </c>
      <c r="AA130" s="64">
        <v>3.9264842131555748</v>
      </c>
      <c r="AB130" s="65">
        <v>3.4507910538615731</v>
      </c>
      <c r="AC130" s="65">
        <v>3.1686001966532671</v>
      </c>
      <c r="AD130" s="65">
        <v>3.6362307600270309</v>
      </c>
      <c r="AE130" s="65">
        <v>3.9667971927567613</v>
      </c>
      <c r="AF130" s="65">
        <v>3.3459773068984879</v>
      </c>
      <c r="AG130" s="65">
        <v>0.26453687313928831</v>
      </c>
      <c r="AI130" s="66">
        <v>0.92592802383817618</v>
      </c>
      <c r="AK130" s="67">
        <v>0</v>
      </c>
      <c r="AL130" s="68">
        <v>0</v>
      </c>
      <c r="AM130" s="69">
        <v>0</v>
      </c>
      <c r="AN130" s="70">
        <v>0</v>
      </c>
      <c r="AO130" s="71">
        <v>0</v>
      </c>
      <c r="AP130" s="72">
        <v>11.355511354593521</v>
      </c>
      <c r="AR130" s="64">
        <f t="shared" si="8"/>
        <v>12.289719626168223</v>
      </c>
      <c r="AS130" s="65">
        <f t="shared" si="9"/>
        <v>12.212048192771084</v>
      </c>
      <c r="AT130" s="65">
        <f t="shared" si="14"/>
        <v>12.219277108433735</v>
      </c>
      <c r="AU130" s="65">
        <f t="shared" si="10"/>
        <v>9.6117886178861784</v>
      </c>
      <c r="AV130" s="65">
        <f t="shared" si="11"/>
        <v>9.6138211382113816</v>
      </c>
      <c r="AW130" s="72">
        <f t="shared" si="12"/>
        <v>10.230598669623062</v>
      </c>
      <c r="AY130" s="64">
        <v>51.624801677279564</v>
      </c>
      <c r="AZ130" s="72">
        <v>20.156489800593299</v>
      </c>
      <c r="BB130" s="66">
        <v>15.238306289248534</v>
      </c>
      <c r="BD130" s="73">
        <f>VLOOKUP($A130,GDP!$A$9:$D$45,3,0)</f>
        <v>1.9287350814697596E-2</v>
      </c>
    </row>
    <row r="131" spans="1:56" ht="15" x14ac:dyDescent="0.25">
      <c r="A131" s="37">
        <f t="shared" si="13"/>
        <v>2029</v>
      </c>
      <c r="B131" s="60">
        <f t="shared" si="15"/>
        <v>47331</v>
      </c>
      <c r="C131" s="64">
        <v>41.594932352504337</v>
      </c>
      <c r="D131" s="65">
        <v>33.185644807696804</v>
      </c>
      <c r="E131" s="65">
        <v>40.675796417597283</v>
      </c>
      <c r="F131" s="65">
        <v>32.016568399262397</v>
      </c>
      <c r="G131" s="65">
        <v>40.554857478793714</v>
      </c>
      <c r="H131" s="65">
        <v>31.774690521655277</v>
      </c>
      <c r="I131" s="65">
        <v>38.70852301305937</v>
      </c>
      <c r="J131" s="65">
        <v>34.137031126284818</v>
      </c>
      <c r="K131" s="65">
        <v>38.740773396740323</v>
      </c>
      <c r="L131" s="65">
        <v>34.225719681407426</v>
      </c>
      <c r="M131" s="65">
        <v>37.78132448223208</v>
      </c>
      <c r="N131" s="72">
        <v>33.25014557505871</v>
      </c>
      <c r="P131" s="64">
        <v>54.414459865681671</v>
      </c>
      <c r="Q131" s="65">
        <v>54.882090429055431</v>
      </c>
      <c r="R131" s="65">
        <v>53.326009416449637</v>
      </c>
      <c r="S131" s="65">
        <v>52.568125399947327</v>
      </c>
      <c r="T131" s="65">
        <v>40.708046801278229</v>
      </c>
      <c r="U131" s="65">
        <v>45.110224173727808</v>
      </c>
      <c r="V131" s="65">
        <v>40.095289511340191</v>
      </c>
      <c r="W131" s="65">
        <v>12.222895415079778</v>
      </c>
      <c r="X131" s="65">
        <v>9.6348021246835973</v>
      </c>
      <c r="Y131" s="72">
        <v>38.555333690574862</v>
      </c>
      <c r="AA131" s="64">
        <v>3.9184216172353379</v>
      </c>
      <c r="AB131" s="65">
        <v>3.4346658620210984</v>
      </c>
      <c r="AC131" s="65">
        <v>3.1202246211318427</v>
      </c>
      <c r="AD131" s="65">
        <v>3.620105568186557</v>
      </c>
      <c r="AE131" s="65">
        <v>3.9667971927567613</v>
      </c>
      <c r="AF131" s="65">
        <v>3.3459773068984879</v>
      </c>
      <c r="AG131" s="65">
        <v>0.26453687313928831</v>
      </c>
      <c r="AI131" s="66">
        <v>0.92592802383817618</v>
      </c>
      <c r="AK131" s="67">
        <v>0</v>
      </c>
      <c r="AL131" s="68">
        <v>0</v>
      </c>
      <c r="AM131" s="69">
        <v>0</v>
      </c>
      <c r="AN131" s="70">
        <v>0</v>
      </c>
      <c r="AO131" s="71">
        <v>0</v>
      </c>
      <c r="AP131" s="72">
        <v>11.355511354593521</v>
      </c>
      <c r="AR131" s="64">
        <f t="shared" si="8"/>
        <v>12.110328638497654</v>
      </c>
      <c r="AS131" s="65">
        <f t="shared" si="9"/>
        <v>12.156626506024097</v>
      </c>
      <c r="AT131" s="65">
        <f t="shared" si="14"/>
        <v>12.120481927710841</v>
      </c>
      <c r="AU131" s="65">
        <f t="shared" si="10"/>
        <v>9.7581300813008127</v>
      </c>
      <c r="AV131" s="65">
        <f t="shared" si="11"/>
        <v>9.7662601626016272</v>
      </c>
      <c r="AW131" s="72">
        <f t="shared" si="12"/>
        <v>10.436525612472158</v>
      </c>
      <c r="AY131" s="64">
        <v>51.624801677279564</v>
      </c>
      <c r="AZ131" s="72">
        <v>20.156489800593299</v>
      </c>
      <c r="BB131" s="66">
        <v>15.238306289248534</v>
      </c>
      <c r="BD131" s="73">
        <f>VLOOKUP($A131,GDP!$A$9:$D$45,3,0)</f>
        <v>1.9287350814697596E-2</v>
      </c>
    </row>
    <row r="132" spans="1:56" ht="15" x14ac:dyDescent="0.25">
      <c r="A132" s="37">
        <f t="shared" si="13"/>
        <v>2029</v>
      </c>
      <c r="B132" s="60">
        <f t="shared" si="15"/>
        <v>47362</v>
      </c>
      <c r="C132" s="64">
        <v>38.611771862016525</v>
      </c>
      <c r="D132" s="65">
        <v>32.089131762544532</v>
      </c>
      <c r="E132" s="65">
        <v>36.765437396282181</v>
      </c>
      <c r="F132" s="65">
        <v>29.122096463897197</v>
      </c>
      <c r="G132" s="65">
        <v>36.499371730914348</v>
      </c>
      <c r="H132" s="65">
        <v>28.928594161811507</v>
      </c>
      <c r="I132" s="65">
        <v>35.330295322479934</v>
      </c>
      <c r="J132" s="65">
        <v>31.863379076777893</v>
      </c>
      <c r="K132" s="65">
        <v>35.789863289933464</v>
      </c>
      <c r="L132" s="65">
        <v>32.347134831992129</v>
      </c>
      <c r="M132" s="65">
        <v>34.435347175333597</v>
      </c>
      <c r="N132" s="72">
        <v>31.000681313312498</v>
      </c>
      <c r="P132" s="64">
        <v>54.680525531049497</v>
      </c>
      <c r="Q132" s="65">
        <v>55.148156094423271</v>
      </c>
      <c r="R132" s="65">
        <v>53.584012485897226</v>
      </c>
      <c r="S132" s="65">
        <v>52.826128469394916</v>
      </c>
      <c r="T132" s="65">
        <v>40.68385901351752</v>
      </c>
      <c r="U132" s="65">
        <v>45.094098981887328</v>
      </c>
      <c r="V132" s="65">
        <v>40.111414703180664</v>
      </c>
      <c r="W132" s="65">
        <v>12.222895415079778</v>
      </c>
      <c r="X132" s="65">
        <v>9.6509273165240721</v>
      </c>
      <c r="Y132" s="72">
        <v>38.660147437537951</v>
      </c>
      <c r="AA132" s="64">
        <v>3.8619834457936761</v>
      </c>
      <c r="AB132" s="65">
        <v>3.4588536497818101</v>
      </c>
      <c r="AC132" s="65">
        <v>3.176662792573504</v>
      </c>
      <c r="AD132" s="65">
        <v>3.6442933559472683</v>
      </c>
      <c r="AE132" s="65">
        <v>3.9022964253948627</v>
      </c>
      <c r="AF132" s="65">
        <v>3.3782276905794375</v>
      </c>
      <c r="AG132" s="65">
        <v>0.26453687313928831</v>
      </c>
      <c r="AI132" s="66">
        <v>0.92592802383817618</v>
      </c>
      <c r="AK132" s="67">
        <v>0</v>
      </c>
      <c r="AL132" s="68">
        <v>0</v>
      </c>
      <c r="AM132" s="69">
        <v>0</v>
      </c>
      <c r="AN132" s="70">
        <v>0</v>
      </c>
      <c r="AO132" s="71">
        <v>0</v>
      </c>
      <c r="AP132" s="72">
        <v>11.355511354593521</v>
      </c>
      <c r="AR132" s="64">
        <f t="shared" ref="AR132:AR195" si="16">+C132/AB132</f>
        <v>11.163170163170163</v>
      </c>
      <c r="AS132" s="65">
        <f t="shared" ref="AS132:AS195" si="17">+E132/AF132</f>
        <v>10.883054892601431</v>
      </c>
      <c r="AT132" s="65">
        <f t="shared" si="14"/>
        <v>10.804295942720762</v>
      </c>
      <c r="AU132" s="65">
        <f t="shared" ref="AU132:AU195" si="18">+I132/AE132</f>
        <v>9.0537190082644621</v>
      </c>
      <c r="AV132" s="65">
        <f t="shared" ref="AV132:AV195" si="19">+K132/AE132</f>
        <v>9.1714876033057866</v>
      </c>
      <c r="AW132" s="72">
        <f t="shared" ref="AW132:AW195" si="20">+M132/AD132</f>
        <v>9.4491150442477885</v>
      </c>
      <c r="AY132" s="64">
        <v>51.624801677279564</v>
      </c>
      <c r="AZ132" s="72">
        <v>20.156489800593299</v>
      </c>
      <c r="BB132" s="66">
        <v>15.238306289248534</v>
      </c>
      <c r="BD132" s="73">
        <f>VLOOKUP($A132,GDP!$A$9:$D$45,3,0)</f>
        <v>1.9287350814697596E-2</v>
      </c>
    </row>
    <row r="133" spans="1:56" ht="15" x14ac:dyDescent="0.25">
      <c r="A133" s="37">
        <f t="shared" ref="A133:A196" si="21">YEAR(B133)</f>
        <v>2029</v>
      </c>
      <c r="B133" s="60">
        <f t="shared" si="15"/>
        <v>47392</v>
      </c>
      <c r="C133" s="64">
        <v>36.273619045147704</v>
      </c>
      <c r="D133" s="65">
        <v>31.081307272514866</v>
      </c>
      <c r="E133" s="65">
        <v>34.298283044689562</v>
      </c>
      <c r="F133" s="65">
        <v>27.920769671781841</v>
      </c>
      <c r="G133" s="65">
        <v>33.96771661195983</v>
      </c>
      <c r="H133" s="65">
        <v>27.767580349297329</v>
      </c>
      <c r="I133" s="65">
        <v>33.629087583309861</v>
      </c>
      <c r="J133" s="65">
        <v>30.097670570245914</v>
      </c>
      <c r="K133" s="65">
        <v>34.330533428370508</v>
      </c>
      <c r="L133" s="65">
        <v>30.516925558098258</v>
      </c>
      <c r="M133" s="65">
        <v>32.75026462800399</v>
      </c>
      <c r="N133" s="72">
        <v>29.251097998620999</v>
      </c>
      <c r="P133" s="64">
        <v>54.946591196417337</v>
      </c>
      <c r="Q133" s="65">
        <v>55.414221759791104</v>
      </c>
      <c r="R133" s="65">
        <v>53.842015555344823</v>
      </c>
      <c r="S133" s="65">
        <v>53.08413153884252</v>
      </c>
      <c r="T133" s="65">
        <v>40.659671225756803</v>
      </c>
      <c r="U133" s="65">
        <v>45.069911194126618</v>
      </c>
      <c r="V133" s="65">
        <v>40.127539895021144</v>
      </c>
      <c r="W133" s="65">
        <v>12.230958011000014</v>
      </c>
      <c r="X133" s="65">
        <v>9.6670525083645469</v>
      </c>
      <c r="Y133" s="72">
        <v>38.773023780421276</v>
      </c>
      <c r="AA133" s="64">
        <v>3.9184216172353379</v>
      </c>
      <c r="AB133" s="65">
        <v>3.5394796089841831</v>
      </c>
      <c r="AC133" s="65">
        <v>3.2814765395365892</v>
      </c>
      <c r="AD133" s="65">
        <v>3.7249193151496418</v>
      </c>
      <c r="AE133" s="65">
        <v>3.9667971927567613</v>
      </c>
      <c r="AF133" s="65">
        <v>3.4911040334627597</v>
      </c>
      <c r="AG133" s="65">
        <v>0.26453687313928831</v>
      </c>
      <c r="AI133" s="66">
        <v>0.92592802383817618</v>
      </c>
      <c r="AK133" s="67">
        <v>0</v>
      </c>
      <c r="AL133" s="68">
        <v>0</v>
      </c>
      <c r="AM133" s="69">
        <v>0</v>
      </c>
      <c r="AN133" s="70">
        <v>0</v>
      </c>
      <c r="AO133" s="71">
        <v>0</v>
      </c>
      <c r="AP133" s="72">
        <v>11.355511354593521</v>
      </c>
      <c r="AR133" s="64">
        <f t="shared" si="16"/>
        <v>10.248291571753988</v>
      </c>
      <c r="AS133" s="65">
        <f t="shared" si="17"/>
        <v>9.8244803695150118</v>
      </c>
      <c r="AT133" s="65">
        <f t="shared" ref="AT133:AT196" si="22">+G133/AF133</f>
        <v>9.7297921478060037</v>
      </c>
      <c r="AU133" s="65">
        <f t="shared" si="18"/>
        <v>8.477642276422765</v>
      </c>
      <c r="AV133" s="65">
        <f t="shared" si="19"/>
        <v>8.654471544715447</v>
      </c>
      <c r="AW133" s="72">
        <f t="shared" si="20"/>
        <v>8.7922077922077904</v>
      </c>
      <c r="AY133" s="64">
        <v>51.624801677279564</v>
      </c>
      <c r="AZ133" s="72">
        <v>20.156489800593299</v>
      </c>
      <c r="BB133" s="66">
        <v>15.238306289248534</v>
      </c>
      <c r="BD133" s="73">
        <f>VLOOKUP($A133,GDP!$A$9:$D$45,3,0)</f>
        <v>1.9287350814697596E-2</v>
      </c>
    </row>
    <row r="134" spans="1:56" ht="15" x14ac:dyDescent="0.25">
      <c r="A134" s="37">
        <f t="shared" si="21"/>
        <v>2029</v>
      </c>
      <c r="B134" s="60">
        <f t="shared" ref="B134:B197" si="23">EDATE(B133,1)</f>
        <v>47423</v>
      </c>
      <c r="C134" s="64">
        <v>37.047628253490487</v>
      </c>
      <c r="D134" s="65">
        <v>33.032455485212296</v>
      </c>
      <c r="E134" s="65">
        <v>34.306345640609791</v>
      </c>
      <c r="F134" s="65">
        <v>29.339786553743608</v>
      </c>
      <c r="G134" s="65">
        <v>33.999966995640783</v>
      </c>
      <c r="H134" s="65">
        <v>29.130159059817441</v>
      </c>
      <c r="I134" s="65">
        <v>33.653275371070578</v>
      </c>
      <c r="J134" s="65">
        <v>31.137745443956529</v>
      </c>
      <c r="K134" s="65">
        <v>33.814527289475315</v>
      </c>
      <c r="L134" s="65">
        <v>31.298997362361277</v>
      </c>
      <c r="M134" s="65">
        <v>32.774452415764706</v>
      </c>
      <c r="N134" s="72">
        <v>30.291172872331611</v>
      </c>
      <c r="P134" s="64">
        <v>55.21265686178517</v>
      </c>
      <c r="Q134" s="65">
        <v>55.68028742515893</v>
      </c>
      <c r="R134" s="65">
        <v>54.100018624792412</v>
      </c>
      <c r="S134" s="65">
        <v>53.34213460829011</v>
      </c>
      <c r="T134" s="65">
        <v>40.635483437996093</v>
      </c>
      <c r="U134" s="65">
        <v>45.045723406365902</v>
      </c>
      <c r="V134" s="65">
        <v>40.143665086861617</v>
      </c>
      <c r="W134" s="65">
        <v>12.230958011000014</v>
      </c>
      <c r="X134" s="65">
        <v>9.6831777002050217</v>
      </c>
      <c r="Y134" s="72">
        <v>38.877837527384358</v>
      </c>
      <c r="AA134" s="64">
        <v>4.1280491111615083</v>
      </c>
      <c r="AB134" s="65">
        <v>3.7652322947508283</v>
      </c>
      <c r="AC134" s="65">
        <v>3.6039803763460818</v>
      </c>
      <c r="AD134" s="65">
        <v>4.0151727682781857</v>
      </c>
      <c r="AE134" s="65">
        <v>4.1441743030019822</v>
      </c>
      <c r="AF134" s="65">
        <v>3.7249193151496418</v>
      </c>
      <c r="AG134" s="65">
        <v>0.26453687313928831</v>
      </c>
      <c r="AI134" s="66">
        <v>0.92592802383817618</v>
      </c>
      <c r="AK134" s="67">
        <v>0</v>
      </c>
      <c r="AL134" s="68">
        <v>0</v>
      </c>
      <c r="AM134" s="69">
        <v>0</v>
      </c>
      <c r="AN134" s="70">
        <v>0</v>
      </c>
      <c r="AO134" s="71">
        <v>0</v>
      </c>
      <c r="AP134" s="72">
        <v>11.355511354593521</v>
      </c>
      <c r="AR134" s="64">
        <f t="shared" si="16"/>
        <v>9.8394004282655256</v>
      </c>
      <c r="AS134" s="65">
        <f t="shared" si="17"/>
        <v>9.2099567099567086</v>
      </c>
      <c r="AT134" s="65">
        <f t="shared" si="22"/>
        <v>9.1277056277056285</v>
      </c>
      <c r="AU134" s="65">
        <f t="shared" si="18"/>
        <v>8.1206225680933866</v>
      </c>
      <c r="AV134" s="65">
        <f t="shared" si="19"/>
        <v>8.1595330739299605</v>
      </c>
      <c r="AW134" s="72">
        <f t="shared" si="20"/>
        <v>8.1626506024096379</v>
      </c>
      <c r="AY134" s="64">
        <v>51.624801677279564</v>
      </c>
      <c r="AZ134" s="72">
        <v>20.156489800593299</v>
      </c>
      <c r="BB134" s="66">
        <v>15.238306289248534</v>
      </c>
      <c r="BD134" s="73">
        <f>VLOOKUP($A134,GDP!$A$9:$D$45,3,0)</f>
        <v>1.9287350814697596E-2</v>
      </c>
    </row>
    <row r="135" spans="1:56" ht="15" x14ac:dyDescent="0.25">
      <c r="A135" s="37">
        <f t="shared" si="21"/>
        <v>2029</v>
      </c>
      <c r="B135" s="60">
        <f t="shared" si="23"/>
        <v>47453</v>
      </c>
      <c r="C135" s="64">
        <v>38.668210033458188</v>
      </c>
      <c r="D135" s="65">
        <v>34.443409771253833</v>
      </c>
      <c r="E135" s="65">
        <v>35.564110604166821</v>
      </c>
      <c r="F135" s="65">
        <v>31.379623321563649</v>
      </c>
      <c r="G135" s="65">
        <v>35.217418979596616</v>
      </c>
      <c r="H135" s="65">
        <v>31.07324467659463</v>
      </c>
      <c r="I135" s="65">
        <v>34.846539567265694</v>
      </c>
      <c r="J135" s="65">
        <v>33.629087583309861</v>
      </c>
      <c r="K135" s="65">
        <v>34.999728889750202</v>
      </c>
      <c r="L135" s="65">
        <v>33.822589885395558</v>
      </c>
      <c r="M135" s="65">
        <v>33.951591420119357</v>
      </c>
      <c r="N135" s="72">
        <v>32.75026462800399</v>
      </c>
      <c r="P135" s="64">
        <v>55.478722527153003</v>
      </c>
      <c r="Q135" s="65">
        <v>55.954415686447007</v>
      </c>
      <c r="R135" s="65">
        <v>54.358021694240016</v>
      </c>
      <c r="S135" s="65">
        <v>53.600137677737706</v>
      </c>
      <c r="T135" s="65">
        <v>40.60323305431514</v>
      </c>
      <c r="U135" s="65">
        <v>45.029598214525436</v>
      </c>
      <c r="V135" s="65">
        <v>40.15979027870209</v>
      </c>
      <c r="W135" s="65">
        <v>12.230958011000014</v>
      </c>
      <c r="X135" s="65">
        <v>9.6912402961252582</v>
      </c>
      <c r="Y135" s="72">
        <v>38.982651274347447</v>
      </c>
      <c r="AA135" s="64">
        <v>4.2651132418055422</v>
      </c>
      <c r="AB135" s="65">
        <v>3.8700460417139135</v>
      </c>
      <c r="AC135" s="65">
        <v>3.7168567192294049</v>
      </c>
      <c r="AD135" s="65">
        <v>4.1199865152412709</v>
      </c>
      <c r="AE135" s="65">
        <v>4.2731758377257796</v>
      </c>
      <c r="AF135" s="65">
        <v>3.9184216172353379</v>
      </c>
      <c r="AG135" s="65">
        <v>0.26453687313928831</v>
      </c>
      <c r="AI135" s="66">
        <v>0.92592802383817618</v>
      </c>
      <c r="AK135" s="67">
        <v>0</v>
      </c>
      <c r="AL135" s="68">
        <v>0</v>
      </c>
      <c r="AM135" s="69">
        <v>0</v>
      </c>
      <c r="AN135" s="70">
        <v>0</v>
      </c>
      <c r="AO135" s="71">
        <v>0</v>
      </c>
      <c r="AP135" s="72">
        <v>11.355511354593521</v>
      </c>
      <c r="AR135" s="64">
        <f t="shared" si="16"/>
        <v>9.9916666666666671</v>
      </c>
      <c r="AS135" s="65">
        <f t="shared" si="17"/>
        <v>9.076131687242798</v>
      </c>
      <c r="AT135" s="65">
        <f t="shared" si="22"/>
        <v>8.9876543209876534</v>
      </c>
      <c r="AU135" s="65">
        <f t="shared" si="18"/>
        <v>8.1547169811320757</v>
      </c>
      <c r="AV135" s="65">
        <f t="shared" si="19"/>
        <v>8.1905660377358487</v>
      </c>
      <c r="AW135" s="72">
        <f t="shared" si="20"/>
        <v>8.2407045009784738</v>
      </c>
      <c r="AY135" s="64">
        <v>51.624801677279564</v>
      </c>
      <c r="AZ135" s="72">
        <v>20.156489800593299</v>
      </c>
      <c r="BB135" s="66">
        <v>15.238306289248534</v>
      </c>
      <c r="BD135" s="73">
        <f>VLOOKUP($A135,GDP!$A$9:$D$45,3,0)</f>
        <v>1.9287350814697596E-2</v>
      </c>
    </row>
    <row r="136" spans="1:56" ht="15" x14ac:dyDescent="0.25">
      <c r="A136" s="37">
        <f t="shared" si="21"/>
        <v>2030</v>
      </c>
      <c r="B136" s="60">
        <f t="shared" si="23"/>
        <v>47484</v>
      </c>
      <c r="C136" s="64">
        <v>40.799611604966572</v>
      </c>
      <c r="D136" s="65">
        <v>36.155560410063458</v>
      </c>
      <c r="E136" s="65">
        <v>36.408728447945741</v>
      </c>
      <c r="F136" s="65">
        <v>31.036819144131055</v>
      </c>
      <c r="G136" s="65">
        <v>36.076445398225239</v>
      </c>
      <c r="H136" s="65">
        <v>30.744093600329666</v>
      </c>
      <c r="I136" s="65">
        <v>36.218852419534024</v>
      </c>
      <c r="J136" s="65">
        <v>34.858074215916758</v>
      </c>
      <c r="K136" s="65">
        <v>36.527400965703059</v>
      </c>
      <c r="L136" s="65">
        <v>35.214091769188713</v>
      </c>
      <c r="M136" s="65">
        <v>35.316941284578391</v>
      </c>
      <c r="N136" s="72">
        <v>33.964074582144946</v>
      </c>
      <c r="P136" s="64">
        <v>54.708030686124467</v>
      </c>
      <c r="Q136" s="65">
        <v>55.166897754786099</v>
      </c>
      <c r="R136" s="65">
        <v>53.59250901920565</v>
      </c>
      <c r="S136" s="65">
        <v>52.848827907926449</v>
      </c>
      <c r="T136" s="65">
        <v>39.818585458172727</v>
      </c>
      <c r="U136" s="65">
        <v>44.161999608090632</v>
      </c>
      <c r="V136" s="65">
        <v>39.430921900165487</v>
      </c>
      <c r="W136" s="65">
        <v>12.009658797040771</v>
      </c>
      <c r="X136" s="65">
        <v>9.5254474253208734</v>
      </c>
      <c r="Y136" s="72">
        <v>38.362869240349603</v>
      </c>
      <c r="AA136" s="64">
        <v>4.4779096700428695</v>
      </c>
      <c r="AB136" s="65">
        <v>4.0981576132194455</v>
      </c>
      <c r="AC136" s="65">
        <v>3.9399275895430201</v>
      </c>
      <c r="AD136" s="65">
        <v>4.3434141499179075</v>
      </c>
      <c r="AE136" s="65">
        <v>4.4858211712266911</v>
      </c>
      <c r="AF136" s="65">
        <v>4.0981576132194455</v>
      </c>
      <c r="AG136" s="65">
        <v>0.26465326612144452</v>
      </c>
      <c r="AI136" s="66">
        <v>0.92674745749179444</v>
      </c>
      <c r="AK136" s="67">
        <v>0</v>
      </c>
      <c r="AL136" s="68">
        <v>0</v>
      </c>
      <c r="AM136" s="69">
        <v>0</v>
      </c>
      <c r="AN136" s="70">
        <v>0</v>
      </c>
      <c r="AO136" s="71">
        <v>0</v>
      </c>
      <c r="AP136" s="72">
        <v>11.532701427432182</v>
      </c>
      <c r="AR136" s="64">
        <f t="shared" si="16"/>
        <v>9.9555984555984569</v>
      </c>
      <c r="AS136" s="65">
        <f t="shared" si="17"/>
        <v>8.8841698841698875</v>
      </c>
      <c r="AT136" s="65">
        <f t="shared" si="22"/>
        <v>8.803088803088805</v>
      </c>
      <c r="AU136" s="65">
        <f t="shared" si="18"/>
        <v>8.0740740740740744</v>
      </c>
      <c r="AV136" s="65">
        <f t="shared" si="19"/>
        <v>8.1428571428571441</v>
      </c>
      <c r="AW136" s="72">
        <f t="shared" si="20"/>
        <v>8.1311475409836049</v>
      </c>
      <c r="AY136" s="64">
        <v>50.783926098949081</v>
      </c>
      <c r="AZ136" s="72">
        <v>19.778752959553312</v>
      </c>
      <c r="BB136" s="66">
        <v>15.190082272936943</v>
      </c>
      <c r="BD136" s="73">
        <f>VLOOKUP($A136,GDP!$A$9:$D$45,3,0)</f>
        <v>1.909811209091106E-2</v>
      </c>
    </row>
    <row r="137" spans="1:56" ht="15" x14ac:dyDescent="0.25">
      <c r="A137" s="37">
        <f t="shared" si="21"/>
        <v>2030</v>
      </c>
      <c r="B137" s="60">
        <f t="shared" si="23"/>
        <v>47515</v>
      </c>
      <c r="C137" s="64">
        <v>39.628709429761017</v>
      </c>
      <c r="D137" s="65">
        <v>35.847011863894423</v>
      </c>
      <c r="E137" s="65">
        <v>35.823277360342956</v>
      </c>
      <c r="F137" s="65">
        <v>31.258341177278052</v>
      </c>
      <c r="G137" s="65">
        <v>35.483082809438642</v>
      </c>
      <c r="H137" s="65">
        <v>30.94979263110902</v>
      </c>
      <c r="I137" s="65">
        <v>35.435613802335709</v>
      </c>
      <c r="J137" s="65">
        <v>33.766287052549416</v>
      </c>
      <c r="K137" s="65">
        <v>35.506817312990108</v>
      </c>
      <c r="L137" s="65">
        <v>33.916605575042013</v>
      </c>
      <c r="M137" s="65">
        <v>34.541614168563903</v>
      </c>
      <c r="N137" s="72">
        <v>32.88811042114525</v>
      </c>
      <c r="P137" s="64">
        <v>54.969110225190569</v>
      </c>
      <c r="Q137" s="65">
        <v>55.435888795036014</v>
      </c>
      <c r="R137" s="65">
        <v>53.853588558271753</v>
      </c>
      <c r="S137" s="65">
        <v>53.109907446992551</v>
      </c>
      <c r="T137" s="65">
        <v>39.794850954621261</v>
      </c>
      <c r="U137" s="65">
        <v>44.146176605722985</v>
      </c>
      <c r="V137" s="65">
        <v>39.446744902533126</v>
      </c>
      <c r="W137" s="65">
        <v>12.009658797040771</v>
      </c>
      <c r="X137" s="65">
        <v>9.5412704276885183</v>
      </c>
      <c r="Y137" s="72">
        <v>38.465718755739275</v>
      </c>
      <c r="AA137" s="64">
        <v>4.3829716558370135</v>
      </c>
      <c r="AB137" s="65">
        <v>4.0348656037488748</v>
      </c>
      <c r="AC137" s="65">
        <v>3.8608125777048063</v>
      </c>
      <c r="AD137" s="65">
        <v>4.2880336416311575</v>
      </c>
      <c r="AE137" s="65">
        <v>4.3908831570208351</v>
      </c>
      <c r="AF137" s="65">
        <v>3.9399275895430201</v>
      </c>
      <c r="AG137" s="65">
        <v>0.26465326612144452</v>
      </c>
      <c r="AI137" s="66">
        <v>0.92674745749179444</v>
      </c>
      <c r="AK137" s="67">
        <v>0</v>
      </c>
      <c r="AL137" s="68">
        <v>0</v>
      </c>
      <c r="AM137" s="69">
        <v>0</v>
      </c>
      <c r="AN137" s="70">
        <v>0</v>
      </c>
      <c r="AO137" s="71">
        <v>0</v>
      </c>
      <c r="AP137" s="72">
        <v>11.532701427432182</v>
      </c>
      <c r="AR137" s="64">
        <f t="shared" si="16"/>
        <v>9.8215686274509828</v>
      </c>
      <c r="AS137" s="65">
        <f t="shared" si="17"/>
        <v>9.092369477911646</v>
      </c>
      <c r="AT137" s="65">
        <f t="shared" si="22"/>
        <v>9.0060240963855414</v>
      </c>
      <c r="AU137" s="65">
        <f t="shared" si="18"/>
        <v>8.0702702702702691</v>
      </c>
      <c r="AV137" s="65">
        <f t="shared" si="19"/>
        <v>8.0864864864864874</v>
      </c>
      <c r="AW137" s="72">
        <f t="shared" si="20"/>
        <v>8.0553505535055354</v>
      </c>
      <c r="AY137" s="64">
        <v>50.783926098949081</v>
      </c>
      <c r="AZ137" s="72">
        <v>19.778752959553312</v>
      </c>
      <c r="BB137" s="66">
        <v>15.190082272936943</v>
      </c>
      <c r="BD137" s="73">
        <f>VLOOKUP($A137,GDP!$A$9:$D$45,3,0)</f>
        <v>1.909811209091106E-2</v>
      </c>
    </row>
    <row r="138" spans="1:56" ht="15" x14ac:dyDescent="0.25">
      <c r="A138" s="37">
        <f t="shared" si="21"/>
        <v>2030</v>
      </c>
      <c r="B138" s="60">
        <f t="shared" si="23"/>
        <v>47543</v>
      </c>
      <c r="C138" s="64">
        <v>37.729949145643893</v>
      </c>
      <c r="D138" s="65">
        <v>33.489384511115666</v>
      </c>
      <c r="E138" s="65">
        <v>33.877048069122914</v>
      </c>
      <c r="F138" s="65">
        <v>29.248819876587437</v>
      </c>
      <c r="G138" s="65">
        <v>33.695083541895023</v>
      </c>
      <c r="H138" s="65">
        <v>29.138058860013938</v>
      </c>
      <c r="I138" s="65">
        <v>33.44982700519656</v>
      </c>
      <c r="J138" s="65">
        <v>31.574801224630903</v>
      </c>
      <c r="K138" s="65">
        <v>33.916605575042013</v>
      </c>
      <c r="L138" s="65">
        <v>31.899172773167582</v>
      </c>
      <c r="M138" s="65">
        <v>32.571650373792394</v>
      </c>
      <c r="N138" s="72">
        <v>30.720359096778203</v>
      </c>
      <c r="P138" s="64">
        <v>55.238101265440484</v>
      </c>
      <c r="Q138" s="65">
        <v>55.704879835285944</v>
      </c>
      <c r="R138" s="65">
        <v>54.106756596154035</v>
      </c>
      <c r="S138" s="65">
        <v>53.363075484874834</v>
      </c>
      <c r="T138" s="65">
        <v>39.771116451069801</v>
      </c>
      <c r="U138" s="65">
        <v>44.122442102171526</v>
      </c>
      <c r="V138" s="65">
        <v>39.462567904900766</v>
      </c>
      <c r="W138" s="65">
        <v>12.017570298224591</v>
      </c>
      <c r="X138" s="65">
        <v>9.5570934300561596</v>
      </c>
      <c r="Y138" s="72">
        <v>38.56856827112896</v>
      </c>
      <c r="AA138" s="64">
        <v>4.1693611238738377</v>
      </c>
      <c r="AB138" s="65">
        <v>3.8529010765209852</v>
      </c>
      <c r="AC138" s="65">
        <v>3.7025825540283797</v>
      </c>
      <c r="AD138" s="65">
        <v>4.0981576132194455</v>
      </c>
      <c r="AE138" s="65">
        <v>4.1693611238738377</v>
      </c>
      <c r="AF138" s="65">
        <v>3.7184055563960228</v>
      </c>
      <c r="AG138" s="65">
        <v>0.26465326612144452</v>
      </c>
      <c r="AI138" s="66">
        <v>0.92674745749179444</v>
      </c>
      <c r="AK138" s="67">
        <v>0</v>
      </c>
      <c r="AL138" s="68">
        <v>0</v>
      </c>
      <c r="AM138" s="69">
        <v>0</v>
      </c>
      <c r="AN138" s="70">
        <v>0</v>
      </c>
      <c r="AO138" s="71">
        <v>0</v>
      </c>
      <c r="AP138" s="72">
        <v>11.532701427432182</v>
      </c>
      <c r="AR138" s="64">
        <f t="shared" si="16"/>
        <v>9.7926078028747412</v>
      </c>
      <c r="AS138" s="65">
        <f t="shared" si="17"/>
        <v>9.1106382978723399</v>
      </c>
      <c r="AT138" s="65">
        <f t="shared" si="22"/>
        <v>9.0617021276595739</v>
      </c>
      <c r="AU138" s="65">
        <f t="shared" si="18"/>
        <v>8.022770398481974</v>
      </c>
      <c r="AV138" s="65">
        <f t="shared" si="19"/>
        <v>8.1347248576850095</v>
      </c>
      <c r="AW138" s="72">
        <f t="shared" si="20"/>
        <v>7.9478764478764496</v>
      </c>
      <c r="AY138" s="64">
        <v>50.783926098949081</v>
      </c>
      <c r="AZ138" s="72">
        <v>19.778752959553312</v>
      </c>
      <c r="BB138" s="66">
        <v>15.190082272936943</v>
      </c>
      <c r="BD138" s="73">
        <f>VLOOKUP($A138,GDP!$A$9:$D$45,3,0)</f>
        <v>1.909811209091106E-2</v>
      </c>
    </row>
    <row r="139" spans="1:56" ht="15" x14ac:dyDescent="0.25">
      <c r="A139" s="37">
        <f t="shared" si="21"/>
        <v>2030</v>
      </c>
      <c r="B139" s="60">
        <f t="shared" si="23"/>
        <v>47574</v>
      </c>
      <c r="C139" s="64">
        <v>35.60175532719596</v>
      </c>
      <c r="D139" s="65">
        <v>31.195049167807483</v>
      </c>
      <c r="E139" s="65">
        <v>32.587473376160034</v>
      </c>
      <c r="F139" s="65">
        <v>27.571581625617316</v>
      </c>
      <c r="G139" s="65">
        <v>32.358039841829218</v>
      </c>
      <c r="H139" s="65">
        <v>27.429174604308532</v>
      </c>
      <c r="I139" s="65">
        <v>32.302659333542465</v>
      </c>
      <c r="J139" s="65">
        <v>29.834270964190214</v>
      </c>
      <c r="K139" s="65">
        <v>33.014694440086387</v>
      </c>
      <c r="L139" s="65">
        <v>30.150731011543066</v>
      </c>
      <c r="M139" s="65">
        <v>31.440305704505946</v>
      </c>
      <c r="N139" s="72">
        <v>28.995651838705154</v>
      </c>
      <c r="P139" s="64">
        <v>55.507092305690406</v>
      </c>
      <c r="Q139" s="65">
        <v>55.973870875535873</v>
      </c>
      <c r="R139" s="65">
        <v>54.367836135220138</v>
      </c>
      <c r="S139" s="65">
        <v>53.624155023940936</v>
      </c>
      <c r="T139" s="65">
        <v>39.747381947518335</v>
      </c>
      <c r="U139" s="65">
        <v>44.106619099803886</v>
      </c>
      <c r="V139" s="65">
        <v>39.478390907268405</v>
      </c>
      <c r="W139" s="65">
        <v>12.017570298224591</v>
      </c>
      <c r="X139" s="65">
        <v>9.5729164324238027</v>
      </c>
      <c r="Y139" s="72">
        <v>38.679329287702458</v>
      </c>
      <c r="AA139" s="64">
        <v>3.9478390907268412</v>
      </c>
      <c r="AB139" s="65">
        <v>3.639290544557809</v>
      </c>
      <c r="AC139" s="65">
        <v>3.4494145161460978</v>
      </c>
      <c r="AD139" s="65">
        <v>3.8212550717856999</v>
      </c>
      <c r="AE139" s="65">
        <v>3.9636620930944835</v>
      </c>
      <c r="AF139" s="65">
        <v>3.4731490196975612</v>
      </c>
      <c r="AG139" s="65">
        <v>0.26465326612144452</v>
      </c>
      <c r="AI139" s="66">
        <v>0.92674745749179444</v>
      </c>
      <c r="AK139" s="67">
        <v>0</v>
      </c>
      <c r="AL139" s="68">
        <v>0</v>
      </c>
      <c r="AM139" s="69">
        <v>0</v>
      </c>
      <c r="AN139" s="70">
        <v>0</v>
      </c>
      <c r="AO139" s="71">
        <v>0</v>
      </c>
      <c r="AP139" s="72">
        <v>11.532701427432182</v>
      </c>
      <c r="AR139" s="64">
        <f t="shared" si="16"/>
        <v>9.7826086956521738</v>
      </c>
      <c r="AS139" s="65">
        <f t="shared" si="17"/>
        <v>9.382687927107062</v>
      </c>
      <c r="AT139" s="65">
        <f t="shared" si="22"/>
        <v>9.3166287015945333</v>
      </c>
      <c r="AU139" s="65">
        <f t="shared" si="18"/>
        <v>8.1497005988023954</v>
      </c>
      <c r="AV139" s="65">
        <f t="shared" si="19"/>
        <v>8.3293413173652695</v>
      </c>
      <c r="AW139" s="72">
        <f t="shared" si="20"/>
        <v>8.2277432712215326</v>
      </c>
      <c r="AY139" s="64">
        <v>50.783926098949081</v>
      </c>
      <c r="AZ139" s="72">
        <v>19.778752959553312</v>
      </c>
      <c r="BB139" s="66">
        <v>15.190082272936943</v>
      </c>
      <c r="BD139" s="73">
        <f>VLOOKUP($A139,GDP!$A$9:$D$45,3,0)</f>
        <v>1.909811209091106E-2</v>
      </c>
    </row>
    <row r="140" spans="1:56" ht="15" x14ac:dyDescent="0.25">
      <c r="A140" s="37">
        <f t="shared" si="21"/>
        <v>2030</v>
      </c>
      <c r="B140" s="60">
        <f t="shared" si="23"/>
        <v>47604</v>
      </c>
      <c r="C140" s="64">
        <v>35.839100362710596</v>
      </c>
      <c r="D140" s="65">
        <v>30.799474108616415</v>
      </c>
      <c r="E140" s="65">
        <v>33.28368548033631</v>
      </c>
      <c r="F140" s="65">
        <v>27.840572665867239</v>
      </c>
      <c r="G140" s="65">
        <v>32.975136934167281</v>
      </c>
      <c r="H140" s="65">
        <v>27.626962133904065</v>
      </c>
      <c r="I140" s="65">
        <v>33.346977489806882</v>
      </c>
      <c r="J140" s="65">
        <v>30.712447595594384</v>
      </c>
      <c r="K140" s="65">
        <v>34.074835598718444</v>
      </c>
      <c r="L140" s="65">
        <v>31.226695172542765</v>
      </c>
      <c r="M140" s="65">
        <v>32.468800858402716</v>
      </c>
      <c r="N140" s="72">
        <v>29.8659169689255</v>
      </c>
      <c r="P140" s="64">
        <v>55.776083345940336</v>
      </c>
      <c r="Q140" s="65">
        <v>56.250773416969615</v>
      </c>
      <c r="R140" s="65">
        <v>54.62891567428624</v>
      </c>
      <c r="S140" s="65">
        <v>53.885234563007039</v>
      </c>
      <c r="T140" s="65">
        <v>39.723647443966868</v>
      </c>
      <c r="U140" s="65">
        <v>44.08288459625242</v>
      </c>
      <c r="V140" s="65">
        <v>39.494213909636052</v>
      </c>
      <c r="W140" s="65">
        <v>12.025481799408412</v>
      </c>
      <c r="X140" s="65">
        <v>9.5887394347914441</v>
      </c>
      <c r="Y140" s="72">
        <v>38.790090304275957</v>
      </c>
      <c r="AA140" s="64">
        <v>3.8845470812562706</v>
      </c>
      <c r="AB140" s="65">
        <v>3.4889720220652043</v>
      </c>
      <c r="AC140" s="65">
        <v>3.3307419983887776</v>
      </c>
      <c r="AD140" s="65">
        <v>3.6709365492930943</v>
      </c>
      <c r="AE140" s="65">
        <v>3.9003700836239128</v>
      </c>
      <c r="AF140" s="65">
        <v>3.4019455090431694</v>
      </c>
      <c r="AG140" s="65">
        <v>0.26465326612144452</v>
      </c>
      <c r="AI140" s="66">
        <v>0.92674745749179444</v>
      </c>
      <c r="AK140" s="67">
        <v>0</v>
      </c>
      <c r="AL140" s="68">
        <v>0</v>
      </c>
      <c r="AM140" s="69">
        <v>0</v>
      </c>
      <c r="AN140" s="70">
        <v>0</v>
      </c>
      <c r="AO140" s="71">
        <v>0</v>
      </c>
      <c r="AP140" s="72">
        <v>11.532701427432182</v>
      </c>
      <c r="AR140" s="64">
        <f t="shared" si="16"/>
        <v>10.272108843537413</v>
      </c>
      <c r="AS140" s="65">
        <f t="shared" si="17"/>
        <v>9.7837209302325583</v>
      </c>
      <c r="AT140" s="65">
        <f t="shared" si="22"/>
        <v>9.6930232558139533</v>
      </c>
      <c r="AU140" s="65">
        <f t="shared" si="18"/>
        <v>8.5496957403651113</v>
      </c>
      <c r="AV140" s="65">
        <f t="shared" si="19"/>
        <v>8.736308316430021</v>
      </c>
      <c r="AW140" s="72">
        <f t="shared" si="20"/>
        <v>8.8448275862068968</v>
      </c>
      <c r="AY140" s="64">
        <v>50.783926098949081</v>
      </c>
      <c r="AZ140" s="72">
        <v>19.778752959553312</v>
      </c>
      <c r="BB140" s="66">
        <v>15.190082272936943</v>
      </c>
      <c r="BD140" s="73">
        <f>VLOOKUP($A140,GDP!$A$9:$D$45,3,0)</f>
        <v>1.909811209091106E-2</v>
      </c>
    </row>
    <row r="141" spans="1:56" ht="15" x14ac:dyDescent="0.25">
      <c r="A141" s="37">
        <f t="shared" si="21"/>
        <v>2030</v>
      </c>
      <c r="B141" s="60">
        <f t="shared" si="23"/>
        <v>47635</v>
      </c>
      <c r="C141" s="64">
        <v>37.809064157482112</v>
      </c>
      <c r="D141" s="65">
        <v>32.025756792108716</v>
      </c>
      <c r="E141" s="65">
        <v>35.79163135560767</v>
      </c>
      <c r="F141" s="65">
        <v>29.715598446432896</v>
      </c>
      <c r="G141" s="65">
        <v>35.475171308254822</v>
      </c>
      <c r="H141" s="65">
        <v>29.44660740618297</v>
      </c>
      <c r="I141" s="65">
        <v>36.4324629514972</v>
      </c>
      <c r="J141" s="65">
        <v>33.165012962578992</v>
      </c>
      <c r="K141" s="65">
        <v>36.590692975173624</v>
      </c>
      <c r="L141" s="65">
        <v>33.299508482703956</v>
      </c>
      <c r="M141" s="65">
        <v>35.530551816541568</v>
      </c>
      <c r="N141" s="72">
        <v>32.286836331174825</v>
      </c>
      <c r="P141" s="64">
        <v>56.045074386190265</v>
      </c>
      <c r="Q141" s="65">
        <v>56.519764457219537</v>
      </c>
      <c r="R141" s="65">
        <v>54.889995213352343</v>
      </c>
      <c r="S141" s="65">
        <v>54.146314102073141</v>
      </c>
      <c r="T141" s="65">
        <v>39.699912940415409</v>
      </c>
      <c r="U141" s="65">
        <v>44.06706159388478</v>
      </c>
      <c r="V141" s="65">
        <v>39.510036912003692</v>
      </c>
      <c r="W141" s="65">
        <v>12.025481799408412</v>
      </c>
      <c r="X141" s="65">
        <v>9.604562437159089</v>
      </c>
      <c r="Y141" s="72">
        <v>38.892939819665628</v>
      </c>
      <c r="AA141" s="64">
        <v>3.8924585824400917</v>
      </c>
      <c r="AB141" s="65">
        <v>3.4968835232490254</v>
      </c>
      <c r="AC141" s="65">
        <v>3.3149189960211354</v>
      </c>
      <c r="AD141" s="65">
        <v>3.6867595516607374</v>
      </c>
      <c r="AE141" s="65">
        <v>3.924104587175377</v>
      </c>
      <c r="AF141" s="65">
        <v>3.4019455090431694</v>
      </c>
      <c r="AG141" s="65">
        <v>0.26465326612144452</v>
      </c>
      <c r="AI141" s="66">
        <v>0.92674745749179444</v>
      </c>
      <c r="AK141" s="67">
        <v>0</v>
      </c>
      <c r="AL141" s="68">
        <v>0</v>
      </c>
      <c r="AM141" s="69">
        <v>0</v>
      </c>
      <c r="AN141" s="70">
        <v>0</v>
      </c>
      <c r="AO141" s="71">
        <v>0</v>
      </c>
      <c r="AP141" s="72">
        <v>11.532701427432182</v>
      </c>
      <c r="AR141" s="64">
        <f t="shared" si="16"/>
        <v>10.812217194570136</v>
      </c>
      <c r="AS141" s="65">
        <f t="shared" si="17"/>
        <v>10.52093023255814</v>
      </c>
      <c r="AT141" s="65">
        <f t="shared" si="22"/>
        <v>10.427906976744188</v>
      </c>
      <c r="AU141" s="65">
        <f t="shared" si="18"/>
        <v>9.2842741935483879</v>
      </c>
      <c r="AV141" s="65">
        <f t="shared" si="19"/>
        <v>9.324596774193548</v>
      </c>
      <c r="AW141" s="72">
        <f t="shared" si="20"/>
        <v>9.6373390557939906</v>
      </c>
      <c r="AY141" s="64">
        <v>50.783926098949081</v>
      </c>
      <c r="AZ141" s="72">
        <v>19.778752959553312</v>
      </c>
      <c r="BB141" s="66">
        <v>15.190082272936943</v>
      </c>
      <c r="BD141" s="73">
        <f>VLOOKUP($A141,GDP!$A$9:$D$45,3,0)</f>
        <v>1.909811209091106E-2</v>
      </c>
    </row>
    <row r="142" spans="1:56" ht="15" x14ac:dyDescent="0.25">
      <c r="A142" s="37">
        <f t="shared" si="21"/>
        <v>2030</v>
      </c>
      <c r="B142" s="60">
        <f t="shared" si="23"/>
        <v>47665</v>
      </c>
      <c r="C142" s="64">
        <v>43.61610602640696</v>
      </c>
      <c r="D142" s="65">
        <v>34.090658601086091</v>
      </c>
      <c r="E142" s="65">
        <v>42.548053366591084</v>
      </c>
      <c r="F142" s="65">
        <v>32.650765385630606</v>
      </c>
      <c r="G142" s="65">
        <v>42.461026853569052</v>
      </c>
      <c r="H142" s="65">
        <v>32.452977856035076</v>
      </c>
      <c r="I142" s="65">
        <v>38.829647810195063</v>
      </c>
      <c r="J142" s="65">
        <v>34.320092135416907</v>
      </c>
      <c r="K142" s="65">
        <v>38.837559311378882</v>
      </c>
      <c r="L142" s="65">
        <v>34.343826638968366</v>
      </c>
      <c r="M142" s="65">
        <v>37.904002171687964</v>
      </c>
      <c r="N142" s="72">
        <v>33.434004002828914</v>
      </c>
      <c r="P142" s="64">
        <v>56.005516880271159</v>
      </c>
      <c r="Q142" s="65">
        <v>56.480206951300438</v>
      </c>
      <c r="R142" s="65">
        <v>54.858349208617064</v>
      </c>
      <c r="S142" s="65">
        <v>54.114668097337862</v>
      </c>
      <c r="T142" s="65">
        <v>39.470479406084586</v>
      </c>
      <c r="U142" s="65">
        <v>43.829716558370137</v>
      </c>
      <c r="V142" s="65">
        <v>39.359718389511087</v>
      </c>
      <c r="W142" s="65">
        <v>12.00174729585695</v>
      </c>
      <c r="X142" s="65">
        <v>9.6203854395267303</v>
      </c>
      <c r="Y142" s="72">
        <v>38.9562318291362</v>
      </c>
      <c r="AA142" s="64">
        <v>3.9794850954621266</v>
      </c>
      <c r="AB142" s="65">
        <v>3.5759985350872383</v>
      </c>
      <c r="AC142" s="65">
        <v>3.188334977079994</v>
      </c>
      <c r="AD142" s="65">
        <v>3.7658745634989503</v>
      </c>
      <c r="AE142" s="65">
        <v>4.0348656037488748</v>
      </c>
      <c r="AF142" s="65">
        <v>3.4098570102269905</v>
      </c>
      <c r="AG142" s="65">
        <v>0.26465326612144452</v>
      </c>
      <c r="AI142" s="66">
        <v>0.92674745749179444</v>
      </c>
      <c r="AK142" s="67">
        <v>0</v>
      </c>
      <c r="AL142" s="68">
        <v>0</v>
      </c>
      <c r="AM142" s="69">
        <v>0</v>
      </c>
      <c r="AN142" s="70">
        <v>0</v>
      </c>
      <c r="AO142" s="71">
        <v>0</v>
      </c>
      <c r="AP142" s="72">
        <v>11.532701427432182</v>
      </c>
      <c r="AR142" s="64">
        <f t="shared" si="16"/>
        <v>12.196902654867257</v>
      </c>
      <c r="AS142" s="65">
        <f t="shared" si="17"/>
        <v>12.477958236658933</v>
      </c>
      <c r="AT142" s="65">
        <f t="shared" si="22"/>
        <v>12.452436194895594</v>
      </c>
      <c r="AU142" s="65">
        <f t="shared" si="18"/>
        <v>9.6235294117647072</v>
      </c>
      <c r="AV142" s="65">
        <f t="shared" si="19"/>
        <v>9.6254901960784327</v>
      </c>
      <c r="AW142" s="72">
        <f t="shared" si="20"/>
        <v>10.065126050420169</v>
      </c>
      <c r="AY142" s="64">
        <v>50.783926098949081</v>
      </c>
      <c r="AZ142" s="72">
        <v>19.778752959553312</v>
      </c>
      <c r="BB142" s="66">
        <v>15.190082272936943</v>
      </c>
      <c r="BD142" s="73">
        <f>VLOOKUP($A142,GDP!$A$9:$D$45,3,0)</f>
        <v>1.909811209091106E-2</v>
      </c>
    </row>
    <row r="143" spans="1:56" ht="15" x14ac:dyDescent="0.25">
      <c r="A143" s="37">
        <f t="shared" si="21"/>
        <v>2030</v>
      </c>
      <c r="B143" s="60">
        <f t="shared" si="23"/>
        <v>47696</v>
      </c>
      <c r="C143" s="64">
        <v>42.524318863039618</v>
      </c>
      <c r="D143" s="65">
        <v>33.790021556100875</v>
      </c>
      <c r="E143" s="65">
        <v>42.223681818054409</v>
      </c>
      <c r="F143" s="65">
        <v>32.832729912858497</v>
      </c>
      <c r="G143" s="65">
        <v>42.002159784907413</v>
      </c>
      <c r="H143" s="65">
        <v>32.571650373792394</v>
      </c>
      <c r="I143" s="65">
        <v>39.335983885959628</v>
      </c>
      <c r="J143" s="65">
        <v>34.652375185137402</v>
      </c>
      <c r="K143" s="65">
        <v>39.359718389511087</v>
      </c>
      <c r="L143" s="65">
        <v>34.739401698159433</v>
      </c>
      <c r="M143" s="65">
        <v>38.394515245084889</v>
      </c>
      <c r="N143" s="72">
        <v>33.766287052549416</v>
      </c>
      <c r="P143" s="64">
        <v>55.965959374352046</v>
      </c>
      <c r="Q143" s="65">
        <v>56.440649445381332</v>
      </c>
      <c r="R143" s="65">
        <v>54.818791702697965</v>
      </c>
      <c r="S143" s="65">
        <v>54.075110591418749</v>
      </c>
      <c r="T143" s="65">
        <v>39.241045871753769</v>
      </c>
      <c r="U143" s="65">
        <v>43.592371522855501</v>
      </c>
      <c r="V143" s="65">
        <v>39.209399867018483</v>
      </c>
      <c r="W143" s="65">
        <v>11.978012792305485</v>
      </c>
      <c r="X143" s="65">
        <v>9.6362084418943734</v>
      </c>
      <c r="Y143" s="72">
        <v>39.011612337422953</v>
      </c>
      <c r="AA143" s="64">
        <v>3.9715735942783046</v>
      </c>
      <c r="AB143" s="65">
        <v>3.552264031535775</v>
      </c>
      <c r="AC143" s="65">
        <v>3.140865969977066</v>
      </c>
      <c r="AD143" s="65">
        <v>3.734228558763665</v>
      </c>
      <c r="AE143" s="65">
        <v>4.0348656037488748</v>
      </c>
      <c r="AF143" s="65">
        <v>3.3940340078593483</v>
      </c>
      <c r="AG143" s="65">
        <v>0.26465326612144452</v>
      </c>
      <c r="AI143" s="66">
        <v>0.92674745749179444</v>
      </c>
      <c r="AK143" s="67">
        <v>0</v>
      </c>
      <c r="AL143" s="68">
        <v>0</v>
      </c>
      <c r="AM143" s="69">
        <v>0</v>
      </c>
      <c r="AN143" s="70">
        <v>0</v>
      </c>
      <c r="AO143" s="71">
        <v>0</v>
      </c>
      <c r="AP143" s="72">
        <v>11.532701427432182</v>
      </c>
      <c r="AR143" s="64">
        <f t="shared" si="16"/>
        <v>11.971046770601335</v>
      </c>
      <c r="AS143" s="65">
        <f t="shared" si="17"/>
        <v>12.44055944055944</v>
      </c>
      <c r="AT143" s="65">
        <f t="shared" si="22"/>
        <v>12.375291375291376</v>
      </c>
      <c r="AU143" s="65">
        <f t="shared" si="18"/>
        <v>9.7490196078431399</v>
      </c>
      <c r="AV143" s="65">
        <f t="shared" si="19"/>
        <v>9.7549019607843146</v>
      </c>
      <c r="AW143" s="72">
        <f t="shared" si="20"/>
        <v>10.28177966101695</v>
      </c>
      <c r="AY143" s="64">
        <v>50.783926098949081</v>
      </c>
      <c r="AZ143" s="72">
        <v>19.778752959553312</v>
      </c>
      <c r="BB143" s="66">
        <v>15.190082272936943</v>
      </c>
      <c r="BD143" s="73">
        <f>VLOOKUP($A143,GDP!$A$9:$D$45,3,0)</f>
        <v>1.909811209091106E-2</v>
      </c>
    </row>
    <row r="144" spans="1:56" ht="15" x14ac:dyDescent="0.25">
      <c r="A144" s="37">
        <f t="shared" si="21"/>
        <v>2030</v>
      </c>
      <c r="B144" s="60">
        <f t="shared" si="23"/>
        <v>47727</v>
      </c>
      <c r="C144" s="64">
        <v>38.742621297173024</v>
      </c>
      <c r="D144" s="65">
        <v>31.653916236469119</v>
      </c>
      <c r="E144" s="65">
        <v>37.033737041467624</v>
      </c>
      <c r="F144" s="65">
        <v>29.375403895528581</v>
      </c>
      <c r="G144" s="65">
        <v>36.764746001217695</v>
      </c>
      <c r="H144" s="65">
        <v>29.153881862381581</v>
      </c>
      <c r="I144" s="65">
        <v>35.435613802335709</v>
      </c>
      <c r="J144" s="65">
        <v>32.247278825255719</v>
      </c>
      <c r="K144" s="65">
        <v>35.854923365078243</v>
      </c>
      <c r="L144" s="65">
        <v>32.753614901020285</v>
      </c>
      <c r="M144" s="65">
        <v>34.533702667380084</v>
      </c>
      <c r="N144" s="72">
        <v>31.37701369503537</v>
      </c>
      <c r="P144" s="64">
        <v>55.934313369616767</v>
      </c>
      <c r="Q144" s="65">
        <v>56.401091939462226</v>
      </c>
      <c r="R144" s="65">
        <v>54.779234196778845</v>
      </c>
      <c r="S144" s="65">
        <v>54.035553085499643</v>
      </c>
      <c r="T144" s="65">
        <v>39.011612337422953</v>
      </c>
      <c r="U144" s="65">
        <v>43.362937988524685</v>
      </c>
      <c r="V144" s="65">
        <v>39.059081344525879</v>
      </c>
      <c r="W144" s="65">
        <v>11.95427828875402</v>
      </c>
      <c r="X144" s="65">
        <v>9.6520314442620148</v>
      </c>
      <c r="Y144" s="72">
        <v>39.074904346893526</v>
      </c>
      <c r="AA144" s="64">
        <v>3.9161930859915559</v>
      </c>
      <c r="AB144" s="65">
        <v>3.5443525303519539</v>
      </c>
      <c r="AC144" s="65">
        <v>3.2041579794476363</v>
      </c>
      <c r="AD144" s="65">
        <v>3.7263170575798439</v>
      </c>
      <c r="AE144" s="65">
        <v>3.9636620930944835</v>
      </c>
      <c r="AF144" s="65">
        <v>3.4494145161460978</v>
      </c>
      <c r="AG144" s="65">
        <v>0.26465326612144452</v>
      </c>
      <c r="AI144" s="66">
        <v>0.92674745749179444</v>
      </c>
      <c r="AK144" s="67">
        <v>0</v>
      </c>
      <c r="AL144" s="68">
        <v>0</v>
      </c>
      <c r="AM144" s="69">
        <v>0</v>
      </c>
      <c r="AN144" s="70">
        <v>0</v>
      </c>
      <c r="AO144" s="71">
        <v>0</v>
      </c>
      <c r="AP144" s="72">
        <v>11.532701427432182</v>
      </c>
      <c r="AR144" s="64">
        <f t="shared" si="16"/>
        <v>10.930803571428569</v>
      </c>
      <c r="AS144" s="65">
        <f t="shared" si="17"/>
        <v>10.736238532110091</v>
      </c>
      <c r="AT144" s="65">
        <f t="shared" si="22"/>
        <v>10.658256880733944</v>
      </c>
      <c r="AU144" s="65">
        <f t="shared" si="18"/>
        <v>8.9401197604790408</v>
      </c>
      <c r="AV144" s="65">
        <f t="shared" si="19"/>
        <v>9.0459081836327346</v>
      </c>
      <c r="AW144" s="72">
        <f t="shared" si="20"/>
        <v>9.2675159235668794</v>
      </c>
      <c r="AY144" s="64">
        <v>50.783926098949081</v>
      </c>
      <c r="AZ144" s="72">
        <v>19.778752959553312</v>
      </c>
      <c r="BB144" s="66">
        <v>15.190082272936943</v>
      </c>
      <c r="BD144" s="73">
        <f>VLOOKUP($A144,GDP!$A$9:$D$45,3,0)</f>
        <v>1.909811209091106E-2</v>
      </c>
    </row>
    <row r="145" spans="1:56" ht="15" x14ac:dyDescent="0.25">
      <c r="A145" s="37">
        <f t="shared" si="21"/>
        <v>2030</v>
      </c>
      <c r="B145" s="60">
        <f t="shared" si="23"/>
        <v>47757</v>
      </c>
      <c r="C145" s="64">
        <v>36.203029417166377</v>
      </c>
      <c r="D145" s="65">
        <v>31.36119069266773</v>
      </c>
      <c r="E145" s="65">
        <v>34.043189593983158</v>
      </c>
      <c r="F145" s="65">
        <v>28.473492760572949</v>
      </c>
      <c r="G145" s="65">
        <v>33.742552548997949</v>
      </c>
      <c r="H145" s="65">
        <v>28.267793729793588</v>
      </c>
      <c r="I145" s="65">
        <v>33.884959570306734</v>
      </c>
      <c r="J145" s="65">
        <v>30.720359096778203</v>
      </c>
      <c r="K145" s="65">
        <v>34.589083175666829</v>
      </c>
      <c r="L145" s="65">
        <v>31.092199652417804</v>
      </c>
      <c r="M145" s="65">
        <v>33.006782938902568</v>
      </c>
      <c r="N145" s="72">
        <v>29.8659169689255</v>
      </c>
      <c r="P145" s="64">
        <v>55.894755863697661</v>
      </c>
      <c r="Q145" s="65">
        <v>56.36944593472694</v>
      </c>
      <c r="R145" s="65">
        <v>54.747588192043565</v>
      </c>
      <c r="S145" s="65">
        <v>54.003907080764364</v>
      </c>
      <c r="T145" s="65">
        <v>38.782178803092137</v>
      </c>
      <c r="U145" s="65">
        <v>43.125592953010042</v>
      </c>
      <c r="V145" s="65">
        <v>38.908762822033275</v>
      </c>
      <c r="W145" s="65">
        <v>11.930543785202557</v>
      </c>
      <c r="X145" s="65">
        <v>9.6678544466296596</v>
      </c>
      <c r="Y145" s="72">
        <v>39.130284855180271</v>
      </c>
      <c r="AA145" s="64">
        <v>3.9715735942783046</v>
      </c>
      <c r="AB145" s="65">
        <v>3.6155560410063456</v>
      </c>
      <c r="AC145" s="65">
        <v>3.3307419983887776</v>
      </c>
      <c r="AD145" s="65">
        <v>3.7975205682342357</v>
      </c>
      <c r="AE145" s="65">
        <v>4.0190426013812326</v>
      </c>
      <c r="AF145" s="65">
        <v>3.5285295279843107</v>
      </c>
      <c r="AG145" s="65">
        <v>0.26465326612144452</v>
      </c>
      <c r="AI145" s="66">
        <v>0.92674745749179444</v>
      </c>
      <c r="AK145" s="67">
        <v>0</v>
      </c>
      <c r="AL145" s="68">
        <v>0</v>
      </c>
      <c r="AM145" s="69">
        <v>0</v>
      </c>
      <c r="AN145" s="70">
        <v>0</v>
      </c>
      <c r="AO145" s="71">
        <v>0</v>
      </c>
      <c r="AP145" s="72">
        <v>11.532701427432182</v>
      </c>
      <c r="AR145" s="64">
        <f t="shared" si="16"/>
        <v>10.013129102844637</v>
      </c>
      <c r="AS145" s="65">
        <f t="shared" si="17"/>
        <v>9.6479820627802688</v>
      </c>
      <c r="AT145" s="65">
        <f t="shared" si="22"/>
        <v>9.5627802690582957</v>
      </c>
      <c r="AU145" s="65">
        <f t="shared" si="18"/>
        <v>8.4311023622047259</v>
      </c>
      <c r="AV145" s="65">
        <f t="shared" si="19"/>
        <v>8.6062992125984259</v>
      </c>
      <c r="AW145" s="72">
        <f t="shared" si="20"/>
        <v>8.6916666666666682</v>
      </c>
      <c r="AY145" s="64">
        <v>50.783926098949081</v>
      </c>
      <c r="AZ145" s="72">
        <v>19.778752959553312</v>
      </c>
      <c r="BB145" s="66">
        <v>15.190082272936943</v>
      </c>
      <c r="BD145" s="73">
        <f>VLOOKUP($A145,GDP!$A$9:$D$45,3,0)</f>
        <v>1.909811209091106E-2</v>
      </c>
    </row>
    <row r="146" spans="1:56" ht="15" x14ac:dyDescent="0.25">
      <c r="A146" s="37">
        <f t="shared" si="21"/>
        <v>2030</v>
      </c>
      <c r="B146" s="60">
        <f t="shared" si="23"/>
        <v>47788</v>
      </c>
      <c r="C146" s="64">
        <v>37.002091036732338</v>
      </c>
      <c r="D146" s="65">
        <v>33.133366957843712</v>
      </c>
      <c r="E146" s="65">
        <v>34.723578695791794</v>
      </c>
      <c r="F146" s="65">
        <v>30.134908009175426</v>
      </c>
      <c r="G146" s="65">
        <v>34.383384144887479</v>
      </c>
      <c r="H146" s="65">
        <v>29.85800546774168</v>
      </c>
      <c r="I146" s="65">
        <v>34.161862111740476</v>
      </c>
      <c r="J146" s="65">
        <v>31.835880763697013</v>
      </c>
      <c r="K146" s="65">
        <v>34.31218063423308</v>
      </c>
      <c r="L146" s="65">
        <v>31.97037628382197</v>
      </c>
      <c r="M146" s="65">
        <v>33.27577397915249</v>
      </c>
      <c r="N146" s="72">
        <v>30.973527134660483</v>
      </c>
      <c r="P146" s="64">
        <v>55.855198357778548</v>
      </c>
      <c r="Q146" s="65">
        <v>56.329888428807834</v>
      </c>
      <c r="R146" s="65">
        <v>54.708030686124467</v>
      </c>
      <c r="S146" s="65">
        <v>53.964349574845251</v>
      </c>
      <c r="T146" s="65">
        <v>38.552745268761313</v>
      </c>
      <c r="U146" s="65">
        <v>42.896159418679218</v>
      </c>
      <c r="V146" s="65">
        <v>38.75844429954067</v>
      </c>
      <c r="W146" s="65">
        <v>11.906809281651094</v>
      </c>
      <c r="X146" s="65">
        <v>9.683677448997301</v>
      </c>
      <c r="Y146" s="72">
        <v>39.193576864650844</v>
      </c>
      <c r="AA146" s="64">
        <v>4.1772726250576593</v>
      </c>
      <c r="AB146" s="65">
        <v>3.6788480504769163</v>
      </c>
      <c r="AC146" s="65">
        <v>3.6234675421901668</v>
      </c>
      <c r="AD146" s="65">
        <v>3.924104587175377</v>
      </c>
      <c r="AE146" s="65">
        <v>4.1930956274253015</v>
      </c>
      <c r="AF146" s="65">
        <v>3.8133435706018788</v>
      </c>
      <c r="AG146" s="65">
        <v>0.26465326612144452</v>
      </c>
      <c r="AI146" s="66">
        <v>0.92674745749179444</v>
      </c>
      <c r="AK146" s="67">
        <v>0</v>
      </c>
      <c r="AL146" s="68">
        <v>0</v>
      </c>
      <c r="AM146" s="69">
        <v>0</v>
      </c>
      <c r="AN146" s="70">
        <v>0</v>
      </c>
      <c r="AO146" s="71">
        <v>0</v>
      </c>
      <c r="AP146" s="72">
        <v>11.532701427432182</v>
      </c>
      <c r="AR146" s="64">
        <f t="shared" si="16"/>
        <v>10.058064516129033</v>
      </c>
      <c r="AS146" s="65">
        <f t="shared" si="17"/>
        <v>9.105809128630705</v>
      </c>
      <c r="AT146" s="65">
        <f t="shared" si="22"/>
        <v>9.0165975103734439</v>
      </c>
      <c r="AU146" s="65">
        <f t="shared" si="18"/>
        <v>8.1471698113207545</v>
      </c>
      <c r="AV146" s="65">
        <f t="shared" si="19"/>
        <v>8.1830188679245275</v>
      </c>
      <c r="AW146" s="72">
        <f t="shared" si="20"/>
        <v>8.4798387096774182</v>
      </c>
      <c r="AY146" s="64">
        <v>50.783926098949081</v>
      </c>
      <c r="AZ146" s="72">
        <v>19.778752959553312</v>
      </c>
      <c r="BB146" s="66">
        <v>15.190082272936943</v>
      </c>
      <c r="BD146" s="73">
        <f>VLOOKUP($A146,GDP!$A$9:$D$45,3,0)</f>
        <v>1.909811209091106E-2</v>
      </c>
    </row>
    <row r="147" spans="1:56" ht="15" x14ac:dyDescent="0.25">
      <c r="A147" s="37">
        <f t="shared" si="21"/>
        <v>2030</v>
      </c>
      <c r="B147" s="60">
        <f t="shared" si="23"/>
        <v>47818</v>
      </c>
      <c r="C147" s="64">
        <v>38.616037278231886</v>
      </c>
      <c r="D147" s="65">
        <v>34.359649641336013</v>
      </c>
      <c r="E147" s="65">
        <v>36.052710894673773</v>
      </c>
      <c r="F147" s="65">
        <v>32.017845290924896</v>
      </c>
      <c r="G147" s="65">
        <v>35.78371985442385</v>
      </c>
      <c r="H147" s="65">
        <v>31.733031248307331</v>
      </c>
      <c r="I147" s="65">
        <v>35.530551816541568</v>
      </c>
      <c r="J147" s="65">
        <v>34.209331118843409</v>
      </c>
      <c r="K147" s="65">
        <v>35.585932324828313</v>
      </c>
      <c r="L147" s="65">
        <v>34.29635763186544</v>
      </c>
      <c r="M147" s="65">
        <v>34.636552182769762</v>
      </c>
      <c r="N147" s="72">
        <v>33.323242986255416</v>
      </c>
      <c r="P147" s="64">
        <v>55.815640851859442</v>
      </c>
      <c r="Q147" s="65">
        <v>56.290330922888728</v>
      </c>
      <c r="R147" s="65">
        <v>54.668473180205346</v>
      </c>
      <c r="S147" s="65">
        <v>53.924792068926145</v>
      </c>
      <c r="T147" s="65">
        <v>38.331223235614317</v>
      </c>
      <c r="U147" s="65">
        <v>42.666725884348402</v>
      </c>
      <c r="V147" s="65">
        <v>38.608125777048059</v>
      </c>
      <c r="W147" s="65">
        <v>11.88307477809963</v>
      </c>
      <c r="X147" s="65">
        <v>9.6995004513649441</v>
      </c>
      <c r="Y147" s="72">
        <v>39.248957372937589</v>
      </c>
      <c r="AA147" s="64">
        <v>4.3117681451826222</v>
      </c>
      <c r="AB147" s="65">
        <v>3.8212550717856999</v>
      </c>
      <c r="AC147" s="65">
        <v>3.7737860646827714</v>
      </c>
      <c r="AD147" s="65">
        <v>4.0665116084841602</v>
      </c>
      <c r="AE147" s="65">
        <v>4.3275911475502644</v>
      </c>
      <c r="AF147" s="65">
        <v>4.0032195990135895</v>
      </c>
      <c r="AG147" s="65">
        <v>0.26465326612144452</v>
      </c>
      <c r="AI147" s="66">
        <v>0.92674745749179444</v>
      </c>
      <c r="AK147" s="67">
        <v>0</v>
      </c>
      <c r="AL147" s="68">
        <v>0</v>
      </c>
      <c r="AM147" s="69">
        <v>0</v>
      </c>
      <c r="AN147" s="70">
        <v>0</v>
      </c>
      <c r="AO147" s="71">
        <v>0</v>
      </c>
      <c r="AP147" s="72">
        <v>11.532701427432182</v>
      </c>
      <c r="AR147" s="64">
        <f t="shared" si="16"/>
        <v>10.105590062111801</v>
      </c>
      <c r="AS147" s="65">
        <f t="shared" si="17"/>
        <v>9.0059288537549413</v>
      </c>
      <c r="AT147" s="65">
        <f t="shared" si="22"/>
        <v>8.938735177865615</v>
      </c>
      <c r="AU147" s="65">
        <f t="shared" si="18"/>
        <v>8.2102376599634361</v>
      </c>
      <c r="AV147" s="65">
        <f t="shared" si="19"/>
        <v>8.2230347349177322</v>
      </c>
      <c r="AW147" s="72">
        <f t="shared" si="20"/>
        <v>8.5175097276264609</v>
      </c>
      <c r="AY147" s="64">
        <v>50.783926098949081</v>
      </c>
      <c r="AZ147" s="72">
        <v>19.778752959553312</v>
      </c>
      <c r="BB147" s="66">
        <v>15.190082272936943</v>
      </c>
      <c r="BD147" s="73">
        <f>VLOOKUP($A147,GDP!$A$9:$D$45,3,0)</f>
        <v>1.909811209091106E-2</v>
      </c>
    </row>
    <row r="148" spans="1:56" ht="15" x14ac:dyDescent="0.25">
      <c r="A148" s="37">
        <f t="shared" si="21"/>
        <v>2031</v>
      </c>
      <c r="B148" s="60">
        <f t="shared" si="23"/>
        <v>47849</v>
      </c>
      <c r="C148" s="64">
        <v>41.128534820825827</v>
      </c>
      <c r="D148" s="65">
        <v>35.933106234131628</v>
      </c>
      <c r="E148" s="65">
        <v>36.670872625366229</v>
      </c>
      <c r="F148" s="65">
        <v>31.382252494516077</v>
      </c>
      <c r="G148" s="65">
        <v>36.360234144846395</v>
      </c>
      <c r="H148" s="65">
        <v>31.094911900035232</v>
      </c>
      <c r="I148" s="65">
        <v>37.020340915951039</v>
      </c>
      <c r="J148" s="65">
        <v>35.669063525689765</v>
      </c>
      <c r="K148" s="65">
        <v>37.090234574067999</v>
      </c>
      <c r="L148" s="65">
        <v>35.785552955884704</v>
      </c>
      <c r="M148" s="65">
        <v>36.103957398417535</v>
      </c>
      <c r="N148" s="72">
        <v>34.768211932182254</v>
      </c>
      <c r="P148" s="64">
        <v>54.750032191620477</v>
      </c>
      <c r="Q148" s="65">
        <v>55.215989912400225</v>
      </c>
      <c r="R148" s="65">
        <v>53.631733661749081</v>
      </c>
      <c r="S148" s="65">
        <v>52.901733232527477</v>
      </c>
      <c r="T148" s="65">
        <v>37.400873054587834</v>
      </c>
      <c r="U148" s="65">
        <v>41.656620237709539</v>
      </c>
      <c r="V148" s="65">
        <v>37.750341345172643</v>
      </c>
      <c r="W148" s="65">
        <v>11.641177057480723</v>
      </c>
      <c r="X148" s="65">
        <v>9.5443673139718523</v>
      </c>
      <c r="Y148" s="72">
        <v>38.58906524257619</v>
      </c>
      <c r="AA148" s="64">
        <v>4.4964920055245754</v>
      </c>
      <c r="AB148" s="65">
        <v>4.1858535250047426</v>
      </c>
      <c r="AC148" s="65">
        <v>3.9917044746798473</v>
      </c>
      <c r="AD148" s="65">
        <v>4.4343643094206087</v>
      </c>
      <c r="AE148" s="65">
        <v>4.5508537396155466</v>
      </c>
      <c r="AF148" s="65">
        <v>4.1314917909137723</v>
      </c>
      <c r="AG148" s="65">
        <v>0.26480402356262317</v>
      </c>
      <c r="AI148" s="66">
        <v>0.92789308766637624</v>
      </c>
      <c r="AK148" s="67">
        <v>0</v>
      </c>
      <c r="AL148" s="68">
        <v>0</v>
      </c>
      <c r="AM148" s="69">
        <v>0</v>
      </c>
      <c r="AN148" s="70">
        <v>0</v>
      </c>
      <c r="AO148" s="71">
        <v>0</v>
      </c>
      <c r="AP148" s="72">
        <v>11.716766171250255</v>
      </c>
      <c r="AR148" s="64">
        <f t="shared" si="16"/>
        <v>9.8256029684601138</v>
      </c>
      <c r="AS148" s="65">
        <f t="shared" si="17"/>
        <v>8.8759398496240607</v>
      </c>
      <c r="AT148" s="65">
        <f t="shared" si="22"/>
        <v>8.8007518796992485</v>
      </c>
      <c r="AU148" s="65">
        <f t="shared" si="18"/>
        <v>8.134812286689419</v>
      </c>
      <c r="AV148" s="65">
        <f t="shared" si="19"/>
        <v>8.1501706484641634</v>
      </c>
      <c r="AW148" s="72">
        <f t="shared" si="20"/>
        <v>8.1418563922942209</v>
      </c>
      <c r="AY148" s="64">
        <v>50.750561754927631</v>
      </c>
      <c r="AZ148" s="72">
        <v>19.414905032489532</v>
      </c>
      <c r="BB148" s="66">
        <v>14.600008584432128</v>
      </c>
      <c r="BD148" s="73">
        <f>VLOOKUP($A148,GDP!$A$9:$D$45,3,0)</f>
        <v>1.8740649333844634E-2</v>
      </c>
    </row>
    <row r="149" spans="1:56" ht="15" x14ac:dyDescent="0.25">
      <c r="A149" s="37">
        <f t="shared" si="21"/>
        <v>2031</v>
      </c>
      <c r="B149" s="60">
        <f t="shared" si="23"/>
        <v>47880</v>
      </c>
      <c r="C149" s="64">
        <v>39.62193819030464</v>
      </c>
      <c r="D149" s="65">
        <v>35.373956969195923</v>
      </c>
      <c r="E149" s="65">
        <v>35.933106234131628</v>
      </c>
      <c r="F149" s="65">
        <v>31.125975748087214</v>
      </c>
      <c r="G149" s="65">
        <v>35.599169867572805</v>
      </c>
      <c r="H149" s="65">
        <v>30.830869191593379</v>
      </c>
      <c r="I149" s="65">
        <v>35.560340057507823</v>
      </c>
      <c r="J149" s="65">
        <v>33.937253996791704</v>
      </c>
      <c r="K149" s="65">
        <v>35.63023371562479</v>
      </c>
      <c r="L149" s="65">
        <v>34.069275351012628</v>
      </c>
      <c r="M149" s="65">
        <v>34.659488464000312</v>
      </c>
      <c r="N149" s="72">
        <v>33.059700289323175</v>
      </c>
      <c r="P149" s="64">
        <v>54.718968343568491</v>
      </c>
      <c r="Q149" s="65">
        <v>55.177160102335243</v>
      </c>
      <c r="R149" s="65">
        <v>53.592903851684106</v>
      </c>
      <c r="S149" s="65">
        <v>52.862903422462487</v>
      </c>
      <c r="T149" s="65">
        <v>37.183426118223956</v>
      </c>
      <c r="U149" s="65">
        <v>41.439173301345654</v>
      </c>
      <c r="V149" s="65">
        <v>37.610554028938722</v>
      </c>
      <c r="W149" s="65">
        <v>11.617879171441736</v>
      </c>
      <c r="X149" s="65">
        <v>9.5598992379978451</v>
      </c>
      <c r="Y149" s="72">
        <v>38.643426976667165</v>
      </c>
      <c r="AA149" s="64">
        <v>4.4110664233816212</v>
      </c>
      <c r="AB149" s="65">
        <v>4.1237258289007759</v>
      </c>
      <c r="AC149" s="65">
        <v>3.9140448545498896</v>
      </c>
      <c r="AD149" s="65">
        <v>4.3722366133166419</v>
      </c>
      <c r="AE149" s="65">
        <v>4.4188323853946176</v>
      </c>
      <c r="AF149" s="65">
        <v>4.0383002467578226</v>
      </c>
      <c r="AG149" s="65">
        <v>0.26480402356262317</v>
      </c>
      <c r="AI149" s="66">
        <v>0.92789308766637624</v>
      </c>
      <c r="AK149" s="67">
        <v>0</v>
      </c>
      <c r="AL149" s="68">
        <v>0</v>
      </c>
      <c r="AM149" s="69">
        <v>0</v>
      </c>
      <c r="AN149" s="70">
        <v>0</v>
      </c>
      <c r="AO149" s="71">
        <v>0</v>
      </c>
      <c r="AP149" s="72">
        <v>11.716766171250255</v>
      </c>
      <c r="AR149" s="64">
        <f t="shared" si="16"/>
        <v>9.608286252354052</v>
      </c>
      <c r="AS149" s="65">
        <f t="shared" si="17"/>
        <v>8.898076923076923</v>
      </c>
      <c r="AT149" s="65">
        <f t="shared" si="22"/>
        <v>8.8153846153846143</v>
      </c>
      <c r="AU149" s="65">
        <f t="shared" si="18"/>
        <v>8.0474516695957803</v>
      </c>
      <c r="AV149" s="65">
        <f t="shared" si="19"/>
        <v>8.0632688927943761</v>
      </c>
      <c r="AW149" s="72">
        <f t="shared" si="20"/>
        <v>7.9271758436944948</v>
      </c>
      <c r="AY149" s="64">
        <v>50.750561754927631</v>
      </c>
      <c r="AZ149" s="72">
        <v>19.414905032489532</v>
      </c>
      <c r="BB149" s="66">
        <v>14.600008584432128</v>
      </c>
      <c r="BD149" s="73">
        <f>VLOOKUP($A149,GDP!$A$9:$D$45,3,0)</f>
        <v>1.8740649333844634E-2</v>
      </c>
    </row>
    <row r="150" spans="1:56" ht="15" x14ac:dyDescent="0.25">
      <c r="A150" s="37">
        <f t="shared" si="21"/>
        <v>2031</v>
      </c>
      <c r="B150" s="60">
        <f t="shared" si="23"/>
        <v>47908</v>
      </c>
      <c r="C150" s="64">
        <v>37.556192294847747</v>
      </c>
      <c r="D150" s="65">
        <v>33.059700289323175</v>
      </c>
      <c r="E150" s="65">
        <v>34.030445540947653</v>
      </c>
      <c r="F150" s="65">
        <v>29.19225120685126</v>
      </c>
      <c r="G150" s="65">
        <v>33.875126300687732</v>
      </c>
      <c r="H150" s="65">
        <v>29.036931966591343</v>
      </c>
      <c r="I150" s="65">
        <v>33.758636870492793</v>
      </c>
      <c r="J150" s="65">
        <v>32.205444467893635</v>
      </c>
      <c r="K150" s="65">
        <v>34.247892477311531</v>
      </c>
      <c r="L150" s="65">
        <v>32.547146796465448</v>
      </c>
      <c r="M150" s="65">
        <v>32.873317201011275</v>
      </c>
      <c r="N150" s="72">
        <v>31.335656722438106</v>
      </c>
      <c r="P150" s="64">
        <v>54.680138533503516</v>
      </c>
      <c r="Q150" s="65">
        <v>55.138330292270268</v>
      </c>
      <c r="R150" s="65">
        <v>53.554074041619117</v>
      </c>
      <c r="S150" s="65">
        <v>52.824073612397513</v>
      </c>
      <c r="T150" s="65">
        <v>36.965979181860071</v>
      </c>
      <c r="U150" s="65">
        <v>41.21396040296878</v>
      </c>
      <c r="V150" s="65">
        <v>37.463000750691798</v>
      </c>
      <c r="W150" s="65">
        <v>11.594581285402748</v>
      </c>
      <c r="X150" s="65">
        <v>9.5754311620238362</v>
      </c>
      <c r="Y150" s="72">
        <v>38.705554672771129</v>
      </c>
      <c r="AA150" s="64">
        <v>4.193619487017739</v>
      </c>
      <c r="AB150" s="65">
        <v>3.9528746646148685</v>
      </c>
      <c r="AC150" s="65">
        <v>3.7354277282509853</v>
      </c>
      <c r="AD150" s="65">
        <v>4.193619487017739</v>
      </c>
      <c r="AE150" s="65">
        <v>4.2013854490307345</v>
      </c>
      <c r="AF150" s="65">
        <v>3.8053213863679485</v>
      </c>
      <c r="AG150" s="65">
        <v>0.26480402356262317</v>
      </c>
      <c r="AI150" s="66">
        <v>0.92789308766637624</v>
      </c>
      <c r="AK150" s="67">
        <v>0</v>
      </c>
      <c r="AL150" s="68">
        <v>0</v>
      </c>
      <c r="AM150" s="69">
        <v>0</v>
      </c>
      <c r="AN150" s="70">
        <v>0</v>
      </c>
      <c r="AO150" s="71">
        <v>0</v>
      </c>
      <c r="AP150" s="72">
        <v>11.716766171250255</v>
      </c>
      <c r="AR150" s="64">
        <f t="shared" si="16"/>
        <v>9.5009823182711202</v>
      </c>
      <c r="AS150" s="65">
        <f t="shared" si="17"/>
        <v>8.9428571428571431</v>
      </c>
      <c r="AT150" s="65">
        <f t="shared" si="22"/>
        <v>8.9020408163265294</v>
      </c>
      <c r="AU150" s="65">
        <f t="shared" si="18"/>
        <v>8.0351201478743057</v>
      </c>
      <c r="AV150" s="65">
        <f t="shared" si="19"/>
        <v>8.1515711645101661</v>
      </c>
      <c r="AW150" s="72">
        <f t="shared" si="20"/>
        <v>7.8388888888888886</v>
      </c>
      <c r="AY150" s="64">
        <v>50.750561754927631</v>
      </c>
      <c r="AZ150" s="72">
        <v>19.414905032489532</v>
      </c>
      <c r="BB150" s="66">
        <v>14.600008584432128</v>
      </c>
      <c r="BD150" s="73">
        <f>VLOOKUP($A150,GDP!$A$9:$D$45,3,0)</f>
        <v>1.8740649333844634E-2</v>
      </c>
    </row>
    <row r="151" spans="1:56" ht="15" x14ac:dyDescent="0.25">
      <c r="A151" s="37">
        <f t="shared" si="21"/>
        <v>2031</v>
      </c>
      <c r="B151" s="60">
        <f t="shared" si="23"/>
        <v>47939</v>
      </c>
      <c r="C151" s="64">
        <v>35.381722931208927</v>
      </c>
      <c r="D151" s="65">
        <v>30.838635153606372</v>
      </c>
      <c r="E151" s="65">
        <v>33.059700289323175</v>
      </c>
      <c r="F151" s="65">
        <v>27.9962930568499</v>
      </c>
      <c r="G151" s="65">
        <v>32.772359694842329</v>
      </c>
      <c r="H151" s="65">
        <v>27.864271702628976</v>
      </c>
      <c r="I151" s="65">
        <v>32.554912758478444</v>
      </c>
      <c r="J151" s="65">
        <v>30.419273204904599</v>
      </c>
      <c r="K151" s="65">
        <v>33.261615301661067</v>
      </c>
      <c r="L151" s="65">
        <v>30.760975533476412</v>
      </c>
      <c r="M151" s="65">
        <v>31.685125013022912</v>
      </c>
      <c r="N151" s="72">
        <v>29.572783345488052</v>
      </c>
      <c r="P151" s="64">
        <v>54.641308723438534</v>
      </c>
      <c r="Q151" s="65">
        <v>55.107266444218283</v>
      </c>
      <c r="R151" s="65">
        <v>53.523010193567139</v>
      </c>
      <c r="S151" s="65">
        <v>52.793009764345534</v>
      </c>
      <c r="T151" s="65">
        <v>36.748532245496186</v>
      </c>
      <c r="U151" s="65">
        <v>40.996513466604895</v>
      </c>
      <c r="V151" s="65">
        <v>37.323213434457877</v>
      </c>
      <c r="W151" s="65">
        <v>11.571283399363761</v>
      </c>
      <c r="X151" s="65">
        <v>9.5909630860498289</v>
      </c>
      <c r="Y151" s="72">
        <v>38.759916406862096</v>
      </c>
      <c r="AA151" s="64">
        <v>3.9839385126668518</v>
      </c>
      <c r="AB151" s="65">
        <v>3.7354277282509853</v>
      </c>
      <c r="AC151" s="65">
        <v>3.4869169438351202</v>
      </c>
      <c r="AD151" s="65">
        <v>3.9218108165628851</v>
      </c>
      <c r="AE151" s="65">
        <v>3.9994704366928437</v>
      </c>
      <c r="AF151" s="65">
        <v>3.6034063740300568</v>
      </c>
      <c r="AG151" s="65">
        <v>0.26480402356262317</v>
      </c>
      <c r="AI151" s="66">
        <v>0.92789308766637624</v>
      </c>
      <c r="AK151" s="67">
        <v>0</v>
      </c>
      <c r="AL151" s="68">
        <v>0</v>
      </c>
      <c r="AM151" s="69">
        <v>0</v>
      </c>
      <c r="AN151" s="70">
        <v>0</v>
      </c>
      <c r="AO151" s="71">
        <v>0</v>
      </c>
      <c r="AP151" s="72">
        <v>11.716766171250255</v>
      </c>
      <c r="AR151" s="64">
        <f t="shared" si="16"/>
        <v>9.4719334719334736</v>
      </c>
      <c r="AS151" s="65">
        <f t="shared" si="17"/>
        <v>9.174568965517242</v>
      </c>
      <c r="AT151" s="65">
        <f t="shared" si="22"/>
        <v>9.0948275862068968</v>
      </c>
      <c r="AU151" s="65">
        <f t="shared" si="18"/>
        <v>8.1398058252427177</v>
      </c>
      <c r="AV151" s="65">
        <f t="shared" si="19"/>
        <v>8.3165048543689313</v>
      </c>
      <c r="AW151" s="72">
        <f t="shared" si="20"/>
        <v>8.0792079207920793</v>
      </c>
      <c r="AY151" s="64">
        <v>50.750561754927631</v>
      </c>
      <c r="AZ151" s="72">
        <v>19.414905032489532</v>
      </c>
      <c r="BB151" s="66">
        <v>14.600008584432128</v>
      </c>
      <c r="BD151" s="73">
        <f>VLOOKUP($A151,GDP!$A$9:$D$45,3,0)</f>
        <v>1.8740649333844634E-2</v>
      </c>
    </row>
    <row r="152" spans="1:56" ht="15" x14ac:dyDescent="0.25">
      <c r="A152" s="37">
        <f t="shared" si="21"/>
        <v>2031</v>
      </c>
      <c r="B152" s="60">
        <f t="shared" si="23"/>
        <v>47969</v>
      </c>
      <c r="C152" s="64">
        <v>35.226403690949006</v>
      </c>
      <c r="D152" s="65">
        <v>30.287251850683671</v>
      </c>
      <c r="E152" s="65">
        <v>33.564487820167898</v>
      </c>
      <c r="F152" s="65">
        <v>28.159378259122814</v>
      </c>
      <c r="G152" s="65">
        <v>33.246083377635074</v>
      </c>
      <c r="H152" s="65">
        <v>27.941931322758929</v>
      </c>
      <c r="I152" s="65">
        <v>33.85182841464875</v>
      </c>
      <c r="J152" s="65">
        <v>31.483210000685023</v>
      </c>
      <c r="K152" s="65">
        <v>34.574062881857358</v>
      </c>
      <c r="L152" s="65">
        <v>31.980231569516757</v>
      </c>
      <c r="M152" s="65">
        <v>32.974274707180221</v>
      </c>
      <c r="N152" s="72">
        <v>30.628954179255484</v>
      </c>
      <c r="P152" s="64">
        <v>54.60247891337356</v>
      </c>
      <c r="Q152" s="65">
        <v>55.068436634153301</v>
      </c>
      <c r="R152" s="65">
        <v>53.484180383502164</v>
      </c>
      <c r="S152" s="65">
        <v>52.754179954280559</v>
      </c>
      <c r="T152" s="65">
        <v>36.538851271145298</v>
      </c>
      <c r="U152" s="65">
        <v>40.771300568228014</v>
      </c>
      <c r="V152" s="65">
        <v>37.175660156210952</v>
      </c>
      <c r="W152" s="65">
        <v>11.547985513324772</v>
      </c>
      <c r="X152" s="65">
        <v>9.60649501007582</v>
      </c>
      <c r="Y152" s="72">
        <v>38.822044102966068</v>
      </c>
      <c r="AA152" s="64">
        <v>3.9140448545498896</v>
      </c>
      <c r="AB152" s="65">
        <v>3.5878744500040654</v>
      </c>
      <c r="AC152" s="65">
        <v>3.3704275136401827</v>
      </c>
      <c r="AD152" s="65">
        <v>3.7742575383159651</v>
      </c>
      <c r="AE152" s="65">
        <v>3.9528746646148685</v>
      </c>
      <c r="AF152" s="65">
        <v>3.5335127159130946</v>
      </c>
      <c r="AG152" s="65">
        <v>0.26480402356262317</v>
      </c>
      <c r="AI152" s="66">
        <v>0.92789308766637624</v>
      </c>
      <c r="AK152" s="67">
        <v>0</v>
      </c>
      <c r="AL152" s="68">
        <v>0</v>
      </c>
      <c r="AM152" s="69">
        <v>0</v>
      </c>
      <c r="AN152" s="70">
        <v>0</v>
      </c>
      <c r="AO152" s="71">
        <v>0</v>
      </c>
      <c r="AP152" s="72">
        <v>11.716766171250255</v>
      </c>
      <c r="AR152" s="64">
        <f t="shared" si="16"/>
        <v>9.8181818181818183</v>
      </c>
      <c r="AS152" s="65">
        <f t="shared" si="17"/>
        <v>9.4989010989010989</v>
      </c>
      <c r="AT152" s="65">
        <f t="shared" si="22"/>
        <v>9.4087912087912091</v>
      </c>
      <c r="AU152" s="65">
        <f t="shared" si="18"/>
        <v>8.5638506876227911</v>
      </c>
      <c r="AV152" s="65">
        <f t="shared" si="19"/>
        <v>8.7465618860510812</v>
      </c>
      <c r="AW152" s="72">
        <f t="shared" si="20"/>
        <v>8.7366255144032916</v>
      </c>
      <c r="AY152" s="64">
        <v>50.750561754927631</v>
      </c>
      <c r="AZ152" s="72">
        <v>19.414905032489532</v>
      </c>
      <c r="BB152" s="66">
        <v>14.600008584432128</v>
      </c>
      <c r="BD152" s="73">
        <f>VLOOKUP($A152,GDP!$A$9:$D$45,3,0)</f>
        <v>1.8740649333844634E-2</v>
      </c>
    </row>
    <row r="153" spans="1:56" ht="15" x14ac:dyDescent="0.25">
      <c r="A153" s="37">
        <f t="shared" si="21"/>
        <v>2031</v>
      </c>
      <c r="B153" s="60">
        <f t="shared" si="23"/>
        <v>48000</v>
      </c>
      <c r="C153" s="64">
        <v>37.812469041276607</v>
      </c>
      <c r="D153" s="65">
        <v>31.863742139321818</v>
      </c>
      <c r="E153" s="65">
        <v>36.468957613028337</v>
      </c>
      <c r="F153" s="65">
        <v>30.046507028280796</v>
      </c>
      <c r="G153" s="65">
        <v>36.14278720848251</v>
      </c>
      <c r="H153" s="65">
        <v>29.774698357825947</v>
      </c>
      <c r="I153" s="65">
        <v>36.748532245496186</v>
      </c>
      <c r="J153" s="65">
        <v>33.580019744193898</v>
      </c>
      <c r="K153" s="65">
        <v>36.896085523743103</v>
      </c>
      <c r="L153" s="65">
        <v>33.696509174388829</v>
      </c>
      <c r="M153" s="65">
        <v>35.839914689975672</v>
      </c>
      <c r="N153" s="72">
        <v>32.702466036725369</v>
      </c>
      <c r="P153" s="64">
        <v>54.563649103308585</v>
      </c>
      <c r="Q153" s="65">
        <v>55.029606824088326</v>
      </c>
      <c r="R153" s="65">
        <v>53.453116535450178</v>
      </c>
      <c r="S153" s="65">
        <v>52.723116106228574</v>
      </c>
      <c r="T153" s="65">
        <v>36.32140433478142</v>
      </c>
      <c r="U153" s="65">
        <v>40.553853631864129</v>
      </c>
      <c r="V153" s="65">
        <v>37.035872839977031</v>
      </c>
      <c r="W153" s="65">
        <v>11.524687627285786</v>
      </c>
      <c r="X153" s="65">
        <v>9.6220269341018128</v>
      </c>
      <c r="Y153" s="72">
        <v>38.884171799070032</v>
      </c>
      <c r="AA153" s="64">
        <v>3.9295767785758806</v>
      </c>
      <c r="AB153" s="65">
        <v>3.5878744500040654</v>
      </c>
      <c r="AC153" s="65">
        <v>3.3626615516271867</v>
      </c>
      <c r="AD153" s="65">
        <v>3.7742575383159651</v>
      </c>
      <c r="AE153" s="65">
        <v>3.960640626627864</v>
      </c>
      <c r="AF153" s="65">
        <v>3.5412786779260901</v>
      </c>
      <c r="AG153" s="65">
        <v>0.26480402356262317</v>
      </c>
      <c r="AI153" s="66">
        <v>0.92789308766637624</v>
      </c>
      <c r="AK153" s="67">
        <v>0</v>
      </c>
      <c r="AL153" s="68">
        <v>0</v>
      </c>
      <c r="AM153" s="69">
        <v>0</v>
      </c>
      <c r="AN153" s="70">
        <v>0</v>
      </c>
      <c r="AO153" s="71">
        <v>0</v>
      </c>
      <c r="AP153" s="72">
        <v>11.716766171250255</v>
      </c>
      <c r="AR153" s="64">
        <f t="shared" si="16"/>
        <v>10.538961038961038</v>
      </c>
      <c r="AS153" s="65">
        <f t="shared" si="17"/>
        <v>10.298245614035089</v>
      </c>
      <c r="AT153" s="65">
        <f t="shared" si="22"/>
        <v>10.206140350877194</v>
      </c>
      <c r="AU153" s="65">
        <f t="shared" si="18"/>
        <v>9.2784313725490204</v>
      </c>
      <c r="AV153" s="65">
        <f t="shared" si="19"/>
        <v>9.3156862745098046</v>
      </c>
      <c r="AW153" s="72">
        <f t="shared" si="20"/>
        <v>9.4958847736625493</v>
      </c>
      <c r="AY153" s="64">
        <v>50.750561754927631</v>
      </c>
      <c r="AZ153" s="72">
        <v>19.414905032489532</v>
      </c>
      <c r="BB153" s="66">
        <v>14.600008584432128</v>
      </c>
      <c r="BD153" s="73">
        <f>VLOOKUP($A153,GDP!$A$9:$D$45,3,0)</f>
        <v>1.8740649333844634E-2</v>
      </c>
    </row>
    <row r="154" spans="1:56" ht="15" x14ac:dyDescent="0.25">
      <c r="A154" s="37">
        <f t="shared" si="21"/>
        <v>2031</v>
      </c>
      <c r="B154" s="60">
        <f t="shared" si="23"/>
        <v>48030</v>
      </c>
      <c r="C154" s="64">
        <v>44.351409056219083</v>
      </c>
      <c r="D154" s="65">
        <v>34.426509603610434</v>
      </c>
      <c r="E154" s="65">
        <v>44.00970672764727</v>
      </c>
      <c r="F154" s="65">
        <v>33.494594162050944</v>
      </c>
      <c r="G154" s="65">
        <v>43.908749221478324</v>
      </c>
      <c r="H154" s="65">
        <v>33.269381263674063</v>
      </c>
      <c r="I154" s="65">
        <v>39.155980469524891</v>
      </c>
      <c r="J154" s="65">
        <v>34.566296919844362</v>
      </c>
      <c r="K154" s="65">
        <v>39.163746431537881</v>
      </c>
      <c r="L154" s="65">
        <v>34.574062881857358</v>
      </c>
      <c r="M154" s="65">
        <v>38.224065027965388</v>
      </c>
      <c r="N154" s="72">
        <v>33.67321128834984</v>
      </c>
      <c r="P154" s="64">
        <v>54.625776799412549</v>
      </c>
      <c r="Q154" s="65">
        <v>55.083968558179301</v>
      </c>
      <c r="R154" s="65">
        <v>53.499712307528149</v>
      </c>
      <c r="S154" s="65">
        <v>52.769711878306545</v>
      </c>
      <c r="T154" s="65">
        <v>36.305872410755427</v>
      </c>
      <c r="U154" s="65">
        <v>40.54608766985114</v>
      </c>
      <c r="V154" s="65">
        <v>37.012574953938042</v>
      </c>
      <c r="W154" s="65">
        <v>11.540219551311777</v>
      </c>
      <c r="X154" s="65">
        <v>9.6375588581278038</v>
      </c>
      <c r="Y154" s="72">
        <v>38.58906524257619</v>
      </c>
      <c r="AA154" s="64">
        <v>4.0150023607188352</v>
      </c>
      <c r="AB154" s="65">
        <v>3.6965979181860065</v>
      </c>
      <c r="AC154" s="65">
        <v>3.3393636655881993</v>
      </c>
      <c r="AD154" s="65">
        <v>3.8829810064979062</v>
      </c>
      <c r="AE154" s="65">
        <v>4.0693640948098055</v>
      </c>
      <c r="AF154" s="65">
        <v>3.5335127159130946</v>
      </c>
      <c r="AG154" s="65">
        <v>0.26480402356262317</v>
      </c>
      <c r="AI154" s="66">
        <v>0.92789308766637624</v>
      </c>
      <c r="AK154" s="67">
        <v>0</v>
      </c>
      <c r="AL154" s="68">
        <v>0</v>
      </c>
      <c r="AM154" s="69">
        <v>0</v>
      </c>
      <c r="AN154" s="70">
        <v>0</v>
      </c>
      <c r="AO154" s="71">
        <v>0</v>
      </c>
      <c r="AP154" s="72">
        <v>11.716766171250255</v>
      </c>
      <c r="AR154" s="64">
        <f t="shared" si="16"/>
        <v>11.997899159663866</v>
      </c>
      <c r="AS154" s="65">
        <f t="shared" si="17"/>
        <v>12.454945054945055</v>
      </c>
      <c r="AT154" s="65">
        <f t="shared" si="22"/>
        <v>12.426373626373627</v>
      </c>
      <c r="AU154" s="65">
        <f t="shared" si="18"/>
        <v>9.6221374045801547</v>
      </c>
      <c r="AV154" s="65">
        <f t="shared" si="19"/>
        <v>9.6240458015267176</v>
      </c>
      <c r="AW154" s="72">
        <f t="shared" si="20"/>
        <v>9.8439999999999994</v>
      </c>
      <c r="AY154" s="64">
        <v>50.750561754927631</v>
      </c>
      <c r="AZ154" s="72">
        <v>19.414905032489532</v>
      </c>
      <c r="BB154" s="66">
        <v>14.600008584432128</v>
      </c>
      <c r="BD154" s="73">
        <f>VLOOKUP($A154,GDP!$A$9:$D$45,3,0)</f>
        <v>1.8740649333844634E-2</v>
      </c>
    </row>
    <row r="155" spans="1:56" ht="15" x14ac:dyDescent="0.25">
      <c r="A155" s="37">
        <f t="shared" si="21"/>
        <v>2031</v>
      </c>
      <c r="B155" s="60">
        <f t="shared" si="23"/>
        <v>48061</v>
      </c>
      <c r="C155" s="64">
        <v>42.308961046801187</v>
      </c>
      <c r="D155" s="65">
        <v>33.719807060427819</v>
      </c>
      <c r="E155" s="65">
        <v>42.518642021152075</v>
      </c>
      <c r="F155" s="65">
        <v>33.0208704792582</v>
      </c>
      <c r="G155" s="65">
        <v>42.23130142667123</v>
      </c>
      <c r="H155" s="65">
        <v>32.741295846790344</v>
      </c>
      <c r="I155" s="65">
        <v>40.445130163682187</v>
      </c>
      <c r="J155" s="65">
        <v>35.226403690949006</v>
      </c>
      <c r="K155" s="65">
        <v>40.561619593877126</v>
      </c>
      <c r="L155" s="65">
        <v>35.552574095494833</v>
      </c>
      <c r="M155" s="65">
        <v>39.497682798096704</v>
      </c>
      <c r="N155" s="72">
        <v>34.333318059454484</v>
      </c>
      <c r="P155" s="64">
        <v>54.680138533503516</v>
      </c>
      <c r="Q155" s="65">
        <v>55.138330292270268</v>
      </c>
      <c r="R155" s="65">
        <v>53.554074041619117</v>
      </c>
      <c r="S155" s="65">
        <v>52.824073612397513</v>
      </c>
      <c r="T155" s="65">
        <v>36.290340486729427</v>
      </c>
      <c r="U155" s="65">
        <v>40.530555745825147</v>
      </c>
      <c r="V155" s="65">
        <v>36.981511105886057</v>
      </c>
      <c r="W155" s="65">
        <v>11.55575147533777</v>
      </c>
      <c r="X155" s="65">
        <v>9.6530907821537948</v>
      </c>
      <c r="Y155" s="72">
        <v>38.293958686082355</v>
      </c>
      <c r="AA155" s="64">
        <v>3.9994704366928437</v>
      </c>
      <c r="AB155" s="65">
        <v>3.6577681081210276</v>
      </c>
      <c r="AC155" s="65">
        <v>3.2772359694842326</v>
      </c>
      <c r="AD155" s="65">
        <v>3.8441511964329274</v>
      </c>
      <c r="AE155" s="65">
        <v>4.0771300568228019</v>
      </c>
      <c r="AF155" s="65">
        <v>3.556810601952082</v>
      </c>
      <c r="AG155" s="65">
        <v>0.26480402356262317</v>
      </c>
      <c r="AI155" s="66">
        <v>0.92789308766637624</v>
      </c>
      <c r="AK155" s="67">
        <v>0</v>
      </c>
      <c r="AL155" s="68">
        <v>0</v>
      </c>
      <c r="AM155" s="69">
        <v>0</v>
      </c>
      <c r="AN155" s="70">
        <v>0</v>
      </c>
      <c r="AO155" s="71">
        <v>0</v>
      </c>
      <c r="AP155" s="72">
        <v>11.716766171250255</v>
      </c>
      <c r="AR155" s="64">
        <f t="shared" si="16"/>
        <v>11.566878980891721</v>
      </c>
      <c r="AS155" s="65">
        <f t="shared" si="17"/>
        <v>11.954148471615721</v>
      </c>
      <c r="AT155" s="65">
        <f t="shared" si="22"/>
        <v>11.873362445414848</v>
      </c>
      <c r="AU155" s="65">
        <f t="shared" si="18"/>
        <v>9.9199999999999982</v>
      </c>
      <c r="AV155" s="65">
        <f t="shared" si="19"/>
        <v>9.9485714285714266</v>
      </c>
      <c r="AW155" s="72">
        <f t="shared" si="20"/>
        <v>10.274747474747475</v>
      </c>
      <c r="AY155" s="64">
        <v>50.750561754927631</v>
      </c>
      <c r="AZ155" s="72">
        <v>19.414905032489532</v>
      </c>
      <c r="BB155" s="66">
        <v>14.600008584432128</v>
      </c>
      <c r="BD155" s="73">
        <f>VLOOKUP($A155,GDP!$A$9:$D$45,3,0)</f>
        <v>1.8740649333844634E-2</v>
      </c>
    </row>
    <row r="156" spans="1:56" ht="15" x14ac:dyDescent="0.25">
      <c r="A156" s="37">
        <f t="shared" si="21"/>
        <v>2031</v>
      </c>
      <c r="B156" s="60">
        <f t="shared" si="23"/>
        <v>48092</v>
      </c>
      <c r="C156" s="64">
        <v>38.526937546472226</v>
      </c>
      <c r="D156" s="65">
        <v>31.358954608477092</v>
      </c>
      <c r="E156" s="65">
        <v>37.222255928288931</v>
      </c>
      <c r="F156" s="65">
        <v>29.137889472760293</v>
      </c>
      <c r="G156" s="65">
        <v>36.934915333808085</v>
      </c>
      <c r="H156" s="65">
        <v>28.928208498409401</v>
      </c>
      <c r="I156" s="65">
        <v>36.065127588352553</v>
      </c>
      <c r="J156" s="65">
        <v>32.352997746140552</v>
      </c>
      <c r="K156" s="65">
        <v>36.655340701340236</v>
      </c>
      <c r="L156" s="65">
        <v>32.997572593219211</v>
      </c>
      <c r="M156" s="65">
        <v>35.164275994845042</v>
      </c>
      <c r="N156" s="72">
        <v>31.483210000685023</v>
      </c>
      <c r="P156" s="64">
        <v>54.734500267594491</v>
      </c>
      <c r="Q156" s="65">
        <v>55.200457988374232</v>
      </c>
      <c r="R156" s="65">
        <v>53.608435775710092</v>
      </c>
      <c r="S156" s="65">
        <v>52.878435346488487</v>
      </c>
      <c r="T156" s="65">
        <v>36.274808562703441</v>
      </c>
      <c r="U156" s="65">
        <v>40.522789783812151</v>
      </c>
      <c r="V156" s="65">
        <v>36.958213219847075</v>
      </c>
      <c r="W156" s="65">
        <v>11.571283399363761</v>
      </c>
      <c r="X156" s="65">
        <v>9.6686227061797858</v>
      </c>
      <c r="Y156" s="72">
        <v>37.998852129588514</v>
      </c>
      <c r="AA156" s="64">
        <v>3.945108702601873</v>
      </c>
      <c r="AB156" s="65">
        <v>3.6577681081210276</v>
      </c>
      <c r="AC156" s="65">
        <v>3.3005338555232204</v>
      </c>
      <c r="AD156" s="65">
        <v>3.8441511964329274</v>
      </c>
      <c r="AE156" s="65">
        <v>3.9994704366928437</v>
      </c>
      <c r="AF156" s="65">
        <v>3.5490446399390865</v>
      </c>
      <c r="AG156" s="65">
        <v>0.26480402356262317</v>
      </c>
      <c r="AI156" s="66">
        <v>0.92789308766637624</v>
      </c>
      <c r="AK156" s="67">
        <v>0</v>
      </c>
      <c r="AL156" s="68">
        <v>0</v>
      </c>
      <c r="AM156" s="69">
        <v>0</v>
      </c>
      <c r="AN156" s="70">
        <v>0</v>
      </c>
      <c r="AO156" s="71">
        <v>0</v>
      </c>
      <c r="AP156" s="72">
        <v>11.716766171250255</v>
      </c>
      <c r="AR156" s="64">
        <f t="shared" si="16"/>
        <v>10.532908704883228</v>
      </c>
      <c r="AS156" s="65">
        <f t="shared" si="17"/>
        <v>10.487964989059082</v>
      </c>
      <c r="AT156" s="65">
        <f t="shared" si="22"/>
        <v>10.407002188183807</v>
      </c>
      <c r="AU156" s="65">
        <f t="shared" si="18"/>
        <v>9.0174757281553397</v>
      </c>
      <c r="AV156" s="65">
        <f t="shared" si="19"/>
        <v>9.1650485436893199</v>
      </c>
      <c r="AW156" s="72">
        <f t="shared" si="20"/>
        <v>9.1474747474747478</v>
      </c>
      <c r="AY156" s="64">
        <v>50.750561754927631</v>
      </c>
      <c r="AZ156" s="72">
        <v>19.414905032489532</v>
      </c>
      <c r="BB156" s="66">
        <v>14.600008584432128</v>
      </c>
      <c r="BD156" s="73">
        <f>VLOOKUP($A156,GDP!$A$9:$D$45,3,0)</f>
        <v>1.8740649333844634E-2</v>
      </c>
    </row>
    <row r="157" spans="1:56" ht="15" x14ac:dyDescent="0.25">
      <c r="A157" s="37">
        <f t="shared" si="21"/>
        <v>2031</v>
      </c>
      <c r="B157" s="60">
        <f t="shared" si="23"/>
        <v>48122</v>
      </c>
      <c r="C157" s="64">
        <v>35.894276424066646</v>
      </c>
      <c r="D157" s="65">
        <v>31.001720355879286</v>
      </c>
      <c r="E157" s="65">
        <v>34.170232857181574</v>
      </c>
      <c r="F157" s="65">
        <v>28.539910397759613</v>
      </c>
      <c r="G157" s="65">
        <v>33.844062452635747</v>
      </c>
      <c r="H157" s="65">
        <v>28.384591157499692</v>
      </c>
      <c r="I157" s="65">
        <v>33.976083806856678</v>
      </c>
      <c r="J157" s="65">
        <v>30.931826697762318</v>
      </c>
      <c r="K157" s="65">
        <v>34.636190577961322</v>
      </c>
      <c r="L157" s="65">
        <v>31.335656722438106</v>
      </c>
      <c r="M157" s="65">
        <v>33.098530099388149</v>
      </c>
      <c r="N157" s="72">
        <v>30.077570876332778</v>
      </c>
      <c r="P157" s="64">
        <v>54.788862001685452</v>
      </c>
      <c r="Q157" s="65">
        <v>55.254819722465207</v>
      </c>
      <c r="R157" s="65">
        <v>53.662797509801059</v>
      </c>
      <c r="S157" s="65">
        <v>52.932797080579455</v>
      </c>
      <c r="T157" s="65">
        <v>36.251510676664452</v>
      </c>
      <c r="U157" s="65">
        <v>40.507257859786158</v>
      </c>
      <c r="V157" s="65">
        <v>36.934915333808085</v>
      </c>
      <c r="W157" s="65">
        <v>11.586815323389752</v>
      </c>
      <c r="X157" s="65">
        <v>9.6841546302057786</v>
      </c>
      <c r="Y157" s="72">
        <v>37.711511535107668</v>
      </c>
      <c r="AA157" s="64">
        <v>3.9994704366928437</v>
      </c>
      <c r="AB157" s="65">
        <v>3.7198958042249943</v>
      </c>
      <c r="AC157" s="65">
        <v>3.3937253996791701</v>
      </c>
      <c r="AD157" s="65">
        <v>3.9062788925368941</v>
      </c>
      <c r="AE157" s="65">
        <v>4.0460662087708181</v>
      </c>
      <c r="AF157" s="65">
        <v>3.6189382980560487</v>
      </c>
      <c r="AG157" s="65">
        <v>0.26480402356262317</v>
      </c>
      <c r="AI157" s="66">
        <v>0.92789308766637624</v>
      </c>
      <c r="AK157" s="67">
        <v>0</v>
      </c>
      <c r="AL157" s="68">
        <v>0</v>
      </c>
      <c r="AM157" s="69">
        <v>0</v>
      </c>
      <c r="AN157" s="70">
        <v>0</v>
      </c>
      <c r="AO157" s="71">
        <v>0</v>
      </c>
      <c r="AP157" s="72">
        <v>11.716766171250255</v>
      </c>
      <c r="AR157" s="64">
        <f t="shared" si="16"/>
        <v>9.6492693110647174</v>
      </c>
      <c r="AS157" s="65">
        <f t="shared" si="17"/>
        <v>9.4420600858369088</v>
      </c>
      <c r="AT157" s="65">
        <f t="shared" si="22"/>
        <v>9.3519313304721017</v>
      </c>
      <c r="AU157" s="65">
        <f t="shared" si="18"/>
        <v>8.3973128598848366</v>
      </c>
      <c r="AV157" s="65">
        <f t="shared" si="19"/>
        <v>8.5604606525911713</v>
      </c>
      <c r="AW157" s="72">
        <f t="shared" si="20"/>
        <v>8.473161033797215</v>
      </c>
      <c r="AY157" s="64">
        <v>50.750561754927631</v>
      </c>
      <c r="AZ157" s="72">
        <v>19.414905032489532</v>
      </c>
      <c r="BB157" s="66">
        <v>14.600008584432128</v>
      </c>
      <c r="BD157" s="73">
        <f>VLOOKUP($A157,GDP!$A$9:$D$45,3,0)</f>
        <v>1.8740649333844634E-2</v>
      </c>
    </row>
    <row r="158" spans="1:56" ht="15" x14ac:dyDescent="0.25">
      <c r="A158" s="37">
        <f t="shared" si="21"/>
        <v>2031</v>
      </c>
      <c r="B158" s="60">
        <f t="shared" si="23"/>
        <v>48153</v>
      </c>
      <c r="C158" s="64">
        <v>36.919383409782093</v>
      </c>
      <c r="D158" s="65">
        <v>32.943210859128236</v>
      </c>
      <c r="E158" s="65">
        <v>34.900233286403179</v>
      </c>
      <c r="F158" s="65">
        <v>30.13969857243675</v>
      </c>
      <c r="G158" s="65">
        <v>34.550764995818369</v>
      </c>
      <c r="H158" s="65">
        <v>29.898953750033879</v>
      </c>
      <c r="I158" s="65">
        <v>34.403211717571445</v>
      </c>
      <c r="J158" s="65">
        <v>32.019061379581736</v>
      </c>
      <c r="K158" s="65">
        <v>34.449807489649423</v>
      </c>
      <c r="L158" s="65">
        <v>32.120018885750682</v>
      </c>
      <c r="M158" s="65">
        <v>33.51012608607693</v>
      </c>
      <c r="N158" s="72">
        <v>31.157039596139199</v>
      </c>
      <c r="P158" s="64">
        <v>54.843223735776434</v>
      </c>
      <c r="Q158" s="65">
        <v>55.309181456556175</v>
      </c>
      <c r="R158" s="65">
        <v>53.717159243892034</v>
      </c>
      <c r="S158" s="65">
        <v>52.98715881467043</v>
      </c>
      <c r="T158" s="65">
        <v>36.235978752638459</v>
      </c>
      <c r="U158" s="65">
        <v>40.499491897773161</v>
      </c>
      <c r="V158" s="65">
        <v>36.903851485756107</v>
      </c>
      <c r="W158" s="65">
        <v>11.602347247415743</v>
      </c>
      <c r="X158" s="65">
        <v>9.6996865542317696</v>
      </c>
      <c r="Y158" s="72">
        <v>37.424170940626816</v>
      </c>
      <c r="AA158" s="64">
        <v>4.20915141104373</v>
      </c>
      <c r="AB158" s="65">
        <v>3.7431936902639817</v>
      </c>
      <c r="AC158" s="65">
        <v>3.6267042600690442</v>
      </c>
      <c r="AD158" s="65">
        <v>3.9839385126668518</v>
      </c>
      <c r="AE158" s="65">
        <v>4.2169173730567255</v>
      </c>
      <c r="AF158" s="65">
        <v>3.8519171584459229</v>
      </c>
      <c r="AG158" s="65">
        <v>0.26480402356262317</v>
      </c>
      <c r="AI158" s="66">
        <v>0.92789308766637624</v>
      </c>
      <c r="AK158" s="67">
        <v>0</v>
      </c>
      <c r="AL158" s="68">
        <v>0</v>
      </c>
      <c r="AM158" s="69">
        <v>0</v>
      </c>
      <c r="AN158" s="70">
        <v>0</v>
      </c>
      <c r="AO158" s="71">
        <v>0</v>
      </c>
      <c r="AP158" s="72">
        <v>11.716766171250255</v>
      </c>
      <c r="AR158" s="64">
        <f t="shared" si="16"/>
        <v>9.8630705394190876</v>
      </c>
      <c r="AS158" s="65">
        <f t="shared" si="17"/>
        <v>9.060483870967742</v>
      </c>
      <c r="AT158" s="65">
        <f t="shared" si="22"/>
        <v>8.9697580645161299</v>
      </c>
      <c r="AU158" s="65">
        <f t="shared" si="18"/>
        <v>8.1583793738489874</v>
      </c>
      <c r="AV158" s="65">
        <f t="shared" si="19"/>
        <v>8.1694290976058941</v>
      </c>
      <c r="AW158" s="72">
        <f t="shared" si="20"/>
        <v>8.4113060428849895</v>
      </c>
      <c r="AY158" s="64">
        <v>50.750561754927631</v>
      </c>
      <c r="AZ158" s="72">
        <v>19.414905032489532</v>
      </c>
      <c r="BB158" s="66">
        <v>14.600008584432128</v>
      </c>
      <c r="BD158" s="73">
        <f>VLOOKUP($A158,GDP!$A$9:$D$45,3,0)</f>
        <v>1.8740649333844634E-2</v>
      </c>
    </row>
    <row r="159" spans="1:56" ht="15" x14ac:dyDescent="0.25">
      <c r="A159" s="37">
        <f t="shared" si="21"/>
        <v>2031</v>
      </c>
      <c r="B159" s="60">
        <f t="shared" si="23"/>
        <v>48183</v>
      </c>
      <c r="C159" s="64">
        <v>38.705554672771129</v>
      </c>
      <c r="D159" s="65">
        <v>34.10810516107761</v>
      </c>
      <c r="E159" s="65">
        <v>36.018531816274582</v>
      </c>
      <c r="F159" s="65">
        <v>31.444380190620045</v>
      </c>
      <c r="G159" s="65">
        <v>35.661297563676776</v>
      </c>
      <c r="H159" s="65">
        <v>31.133741710100214</v>
      </c>
      <c r="I159" s="65">
        <v>35.373956969195923</v>
      </c>
      <c r="J159" s="65">
        <v>33.991615730882671</v>
      </c>
      <c r="K159" s="65">
        <v>35.405020817247909</v>
      </c>
      <c r="L159" s="65">
        <v>34.038211502960642</v>
      </c>
      <c r="M159" s="65">
        <v>34.480871337701409</v>
      </c>
      <c r="N159" s="72">
        <v>33.106296061401153</v>
      </c>
      <c r="P159" s="64">
        <v>54.897585469867394</v>
      </c>
      <c r="Q159" s="65">
        <v>55.36354319064715</v>
      </c>
      <c r="R159" s="65">
        <v>53.771520977983002</v>
      </c>
      <c r="S159" s="65">
        <v>53.041520548761397</v>
      </c>
      <c r="T159" s="65">
        <v>36.220446828612467</v>
      </c>
      <c r="U159" s="65">
        <v>40.483959973747176</v>
      </c>
      <c r="V159" s="65">
        <v>36.880553599717118</v>
      </c>
      <c r="W159" s="65">
        <v>11.617879171441736</v>
      </c>
      <c r="X159" s="65">
        <v>9.7152184782577606</v>
      </c>
      <c r="Y159" s="72">
        <v>37.144596308158967</v>
      </c>
      <c r="AA159" s="64">
        <v>4.3334068032516635</v>
      </c>
      <c r="AB159" s="65">
        <v>3.8985129305238977</v>
      </c>
      <c r="AC159" s="65">
        <v>3.7820235003289606</v>
      </c>
      <c r="AD159" s="65">
        <v>4.1392577529267678</v>
      </c>
      <c r="AE159" s="65">
        <v>4.3489387272776545</v>
      </c>
      <c r="AF159" s="65">
        <v>4.0227683227318307</v>
      </c>
      <c r="AG159" s="65">
        <v>0.26480402356262317</v>
      </c>
      <c r="AI159" s="66">
        <v>0.92789308766637624</v>
      </c>
      <c r="AK159" s="67">
        <v>0</v>
      </c>
      <c r="AL159" s="68">
        <v>0</v>
      </c>
      <c r="AM159" s="69">
        <v>0</v>
      </c>
      <c r="AN159" s="70">
        <v>0</v>
      </c>
      <c r="AO159" s="71">
        <v>0</v>
      </c>
      <c r="AP159" s="72">
        <v>11.716766171250255</v>
      </c>
      <c r="AR159" s="64">
        <f t="shared" si="16"/>
        <v>9.9282868525896415</v>
      </c>
      <c r="AS159" s="65">
        <f t="shared" si="17"/>
        <v>8.9536679536679546</v>
      </c>
      <c r="AT159" s="65">
        <f t="shared" si="22"/>
        <v>8.8648648648648667</v>
      </c>
      <c r="AU159" s="65">
        <f t="shared" si="18"/>
        <v>8.1339285714285712</v>
      </c>
      <c r="AV159" s="65">
        <f t="shared" si="19"/>
        <v>8.1410714285714292</v>
      </c>
      <c r="AW159" s="72">
        <f t="shared" si="20"/>
        <v>8.3302063789868672</v>
      </c>
      <c r="AY159" s="64">
        <v>50.750561754927631</v>
      </c>
      <c r="AZ159" s="72">
        <v>19.414905032489532</v>
      </c>
      <c r="BB159" s="66">
        <v>14.600008584432128</v>
      </c>
      <c r="BD159" s="73">
        <f>VLOOKUP($A159,GDP!$A$9:$D$45,3,0)</f>
        <v>1.8740649333844634E-2</v>
      </c>
    </row>
    <row r="160" spans="1:56" ht="15" x14ac:dyDescent="0.25">
      <c r="A160" s="37">
        <f t="shared" si="21"/>
        <v>2032</v>
      </c>
      <c r="B160" s="60">
        <f t="shared" si="23"/>
        <v>48214</v>
      </c>
      <c r="C160" s="64">
        <v>41.377899954705988</v>
      </c>
      <c r="D160" s="65">
        <v>36.001670786245299</v>
      </c>
      <c r="E160" s="65">
        <v>37.008283907148581</v>
      </c>
      <c r="F160" s="65">
        <v>31.693061594500204</v>
      </c>
      <c r="G160" s="65">
        <v>36.657494486227741</v>
      </c>
      <c r="H160" s="65">
        <v>31.395653172415145</v>
      </c>
      <c r="I160" s="65">
        <v>36.863392624594319</v>
      </c>
      <c r="J160" s="65">
        <v>35.437357369981335</v>
      </c>
      <c r="K160" s="65">
        <v>36.909147766453557</v>
      </c>
      <c r="L160" s="65">
        <v>35.475486654864042</v>
      </c>
      <c r="M160" s="65">
        <v>35.95591564438606</v>
      </c>
      <c r="N160" s="72">
        <v>34.537506246749622</v>
      </c>
      <c r="P160" s="64">
        <v>53.968189822973514</v>
      </c>
      <c r="Q160" s="65">
        <v>54.425741241565923</v>
      </c>
      <c r="R160" s="65">
        <v>52.854814704398677</v>
      </c>
      <c r="S160" s="65">
        <v>52.13798414860392</v>
      </c>
      <c r="T160" s="65">
        <v>35.551745224629435</v>
      </c>
      <c r="U160" s="65">
        <v>39.738340704749895</v>
      </c>
      <c r="V160" s="65">
        <v>36.1923172106588</v>
      </c>
      <c r="W160" s="65">
        <v>11.423533750856906</v>
      </c>
      <c r="X160" s="65">
        <v>9.5628246485811488</v>
      </c>
      <c r="Y160" s="72">
        <v>36.1923172106588</v>
      </c>
      <c r="AA160" s="64">
        <v>4.5297590440647548</v>
      </c>
      <c r="AB160" s="65">
        <v>4.1332144812846749</v>
      </c>
      <c r="AC160" s="65">
        <v>4.0264524836131157</v>
      </c>
      <c r="AD160" s="65">
        <v>4.377241904533955</v>
      </c>
      <c r="AE160" s="65">
        <v>4.5831400429005349</v>
      </c>
      <c r="AF160" s="65">
        <v>4.1637179091908347</v>
      </c>
      <c r="AG160" s="65">
        <v>0.26498228121245698</v>
      </c>
      <c r="AI160" s="66">
        <v>0.92937611122835162</v>
      </c>
      <c r="AK160" s="67">
        <v>0</v>
      </c>
      <c r="AL160" s="68">
        <v>0</v>
      </c>
      <c r="AM160" s="69">
        <v>0</v>
      </c>
      <c r="AN160" s="70">
        <v>0</v>
      </c>
      <c r="AO160" s="71">
        <v>0</v>
      </c>
      <c r="AP160" s="72">
        <v>11.908073500938389</v>
      </c>
      <c r="AR160" s="64">
        <f t="shared" si="16"/>
        <v>10.011070110701107</v>
      </c>
      <c r="AS160" s="65">
        <f t="shared" si="17"/>
        <v>8.8882783882783905</v>
      </c>
      <c r="AT160" s="65">
        <f t="shared" si="22"/>
        <v>8.8040293040293065</v>
      </c>
      <c r="AU160" s="65">
        <f t="shared" si="18"/>
        <v>8.043261231281198</v>
      </c>
      <c r="AV160" s="65">
        <f t="shared" si="19"/>
        <v>8.0532445923460898</v>
      </c>
      <c r="AW160" s="72">
        <f t="shared" si="20"/>
        <v>8.2142857142857153</v>
      </c>
      <c r="AY160" s="64">
        <v>51.543167304433801</v>
      </c>
      <c r="AZ160" s="72">
        <v>19.064642441349978</v>
      </c>
      <c r="BB160" s="66">
        <v>0</v>
      </c>
      <c r="BD160" s="73">
        <f>VLOOKUP($A160,GDP!$A$9:$D$45,3,0)</f>
        <v>1.8372366133647192E-2</v>
      </c>
    </row>
    <row r="161" spans="1:56" ht="15" x14ac:dyDescent="0.25">
      <c r="A161" s="37">
        <f t="shared" si="21"/>
        <v>2032</v>
      </c>
      <c r="B161" s="60">
        <f t="shared" si="23"/>
        <v>48245</v>
      </c>
      <c r="C161" s="64">
        <v>39.578197708242556</v>
      </c>
      <c r="D161" s="65">
        <v>35.551745224629435</v>
      </c>
      <c r="E161" s="65">
        <v>36.184691353682261</v>
      </c>
      <c r="F161" s="65">
        <v>31.334646316602825</v>
      </c>
      <c r="G161" s="65">
        <v>35.833901932761421</v>
      </c>
      <c r="H161" s="65">
        <v>31.021986180564685</v>
      </c>
      <c r="I161" s="65">
        <v>35.704262364160236</v>
      </c>
      <c r="J161" s="65">
        <v>34.04182554327452</v>
      </c>
      <c r="K161" s="65">
        <v>35.803398504855259</v>
      </c>
      <c r="L161" s="65">
        <v>34.186716825828782</v>
      </c>
      <c r="M161" s="65">
        <v>34.804411240928523</v>
      </c>
      <c r="N161" s="72">
        <v>33.164851990972423</v>
      </c>
      <c r="P161" s="64">
        <v>54.021570821809298</v>
      </c>
      <c r="Q161" s="65">
        <v>54.479122240401693</v>
      </c>
      <c r="R161" s="65">
        <v>52.908195703234455</v>
      </c>
      <c r="S161" s="65">
        <v>52.191365147439697</v>
      </c>
      <c r="T161" s="65">
        <v>35.52886765369982</v>
      </c>
      <c r="U161" s="65">
        <v>39.730714847773356</v>
      </c>
      <c r="V161" s="65">
        <v>36.169439639729177</v>
      </c>
      <c r="W161" s="65">
        <v>11.438785464809987</v>
      </c>
      <c r="X161" s="65">
        <v>9.5780763625342296</v>
      </c>
      <c r="Y161" s="72">
        <v>35.91778635950336</v>
      </c>
      <c r="AA161" s="64">
        <v>4.445874617322815</v>
      </c>
      <c r="AB161" s="65">
        <v>4.1027110533785152</v>
      </c>
      <c r="AC161" s="65">
        <v>3.9425680568711754</v>
      </c>
      <c r="AD161" s="65">
        <v>4.3467384766277952</v>
      </c>
      <c r="AE161" s="65">
        <v>4.4535004742993545</v>
      </c>
      <c r="AF161" s="65">
        <v>4.0493300545427351</v>
      </c>
      <c r="AG161" s="65">
        <v>0.26498228121245698</v>
      </c>
      <c r="AI161" s="66">
        <v>0.92937611122835162</v>
      </c>
      <c r="AK161" s="67">
        <v>0</v>
      </c>
      <c r="AL161" s="68">
        <v>0</v>
      </c>
      <c r="AM161" s="69">
        <v>0</v>
      </c>
      <c r="AN161" s="70">
        <v>0</v>
      </c>
      <c r="AO161" s="71">
        <v>0</v>
      </c>
      <c r="AP161" s="72">
        <v>11.908073500938389</v>
      </c>
      <c r="AR161" s="64">
        <f t="shared" si="16"/>
        <v>9.6468401486988853</v>
      </c>
      <c r="AS161" s="65">
        <f t="shared" si="17"/>
        <v>8.9359698681732596</v>
      </c>
      <c r="AT161" s="65">
        <f t="shared" si="22"/>
        <v>8.8493408662900208</v>
      </c>
      <c r="AU161" s="65">
        <f t="shared" si="18"/>
        <v>8.0171232876712324</v>
      </c>
      <c r="AV161" s="65">
        <f t="shared" si="19"/>
        <v>8.0393835616438363</v>
      </c>
      <c r="AW161" s="72">
        <f t="shared" si="20"/>
        <v>8.00701754385965</v>
      </c>
      <c r="AY161" s="64">
        <v>51.543167304433801</v>
      </c>
      <c r="AZ161" s="72">
        <v>19.064642441349978</v>
      </c>
      <c r="BB161" s="66">
        <v>0</v>
      </c>
      <c r="BD161" s="73">
        <f>VLOOKUP($A161,GDP!$A$9:$D$45,3,0)</f>
        <v>1.8372366133647192E-2</v>
      </c>
    </row>
    <row r="162" spans="1:56" ht="15" x14ac:dyDescent="0.25">
      <c r="A162" s="37">
        <f t="shared" si="21"/>
        <v>2032</v>
      </c>
      <c r="B162" s="60">
        <f t="shared" si="23"/>
        <v>48274</v>
      </c>
      <c r="C162" s="64">
        <v>37.275188901327482</v>
      </c>
      <c r="D162" s="65">
        <v>32.570035146802304</v>
      </c>
      <c r="E162" s="65">
        <v>33.835927404907942</v>
      </c>
      <c r="F162" s="65">
        <v>28.764732515508847</v>
      </c>
      <c r="G162" s="65">
        <v>33.637655123517902</v>
      </c>
      <c r="H162" s="65">
        <v>28.604589519001504</v>
      </c>
      <c r="I162" s="65">
        <v>34.072328971180681</v>
      </c>
      <c r="J162" s="65">
        <v>32.425143864248042</v>
      </c>
      <c r="K162" s="65">
        <v>34.476499390937299</v>
      </c>
      <c r="L162" s="65">
        <v>32.730178143309644</v>
      </c>
      <c r="M162" s="65">
        <v>33.195355418878584</v>
      </c>
      <c r="N162" s="72">
        <v>31.555796168922484</v>
      </c>
      <c r="P162" s="64">
        <v>54.074951820645076</v>
      </c>
      <c r="Q162" s="65">
        <v>54.532503239237478</v>
      </c>
      <c r="R162" s="65">
        <v>52.961576702070239</v>
      </c>
      <c r="S162" s="65">
        <v>52.244746146275482</v>
      </c>
      <c r="T162" s="65">
        <v>35.513615939746742</v>
      </c>
      <c r="U162" s="65">
        <v>39.715463133820272</v>
      </c>
      <c r="V162" s="65">
        <v>36.138936211823015</v>
      </c>
      <c r="W162" s="65">
        <v>11.454037178763066</v>
      </c>
      <c r="X162" s="65">
        <v>9.5933280764873086</v>
      </c>
      <c r="Y162" s="72">
        <v>35.64325550834792</v>
      </c>
      <c r="AA162" s="64">
        <v>4.2323506219796947</v>
      </c>
      <c r="AB162" s="65">
        <v>3.9120646289650152</v>
      </c>
      <c r="AC162" s="65">
        <v>3.7595474894342154</v>
      </c>
      <c r="AD162" s="65">
        <v>4.1484661952377557</v>
      </c>
      <c r="AE162" s="65">
        <v>4.2399764789562351</v>
      </c>
      <c r="AF162" s="65">
        <v>3.8205543452465354</v>
      </c>
      <c r="AG162" s="65">
        <v>0.26498228121245698</v>
      </c>
      <c r="AI162" s="66">
        <v>0.92937611122835162</v>
      </c>
      <c r="AK162" s="67">
        <v>0</v>
      </c>
      <c r="AL162" s="68">
        <v>0</v>
      </c>
      <c r="AM162" s="69">
        <v>0</v>
      </c>
      <c r="AN162" s="70">
        <v>0</v>
      </c>
      <c r="AO162" s="71">
        <v>0</v>
      </c>
      <c r="AP162" s="72">
        <v>11.908073500938389</v>
      </c>
      <c r="AR162" s="64">
        <f t="shared" si="16"/>
        <v>9.5282651072124782</v>
      </c>
      <c r="AS162" s="65">
        <f t="shared" si="17"/>
        <v>8.8562874251497021</v>
      </c>
      <c r="AT162" s="65">
        <f t="shared" si="22"/>
        <v>8.8043912175648718</v>
      </c>
      <c r="AU162" s="65">
        <f t="shared" si="18"/>
        <v>8.0359712230215834</v>
      </c>
      <c r="AV162" s="65">
        <f t="shared" si="19"/>
        <v>8.1312949640287773</v>
      </c>
      <c r="AW162" s="72">
        <f t="shared" si="20"/>
        <v>8.0018382352941178</v>
      </c>
      <c r="AY162" s="64">
        <v>51.543167304433801</v>
      </c>
      <c r="AZ162" s="72">
        <v>19.064642441349978</v>
      </c>
      <c r="BB162" s="66">
        <v>0</v>
      </c>
      <c r="BD162" s="73">
        <f>VLOOKUP($A162,GDP!$A$9:$D$45,3,0)</f>
        <v>1.8372366133647192E-2</v>
      </c>
    </row>
    <row r="163" spans="1:56" ht="15" x14ac:dyDescent="0.25">
      <c r="A163" s="37">
        <f t="shared" si="21"/>
        <v>2032</v>
      </c>
      <c r="B163" s="60">
        <f t="shared" si="23"/>
        <v>48305</v>
      </c>
      <c r="C163" s="64">
        <v>35.010309379295094</v>
      </c>
      <c r="D163" s="65">
        <v>30.579686475925367</v>
      </c>
      <c r="E163" s="65">
        <v>32.859817711910821</v>
      </c>
      <c r="F163" s="65">
        <v>28.398691380634929</v>
      </c>
      <c r="G163" s="65">
        <v>32.55478343284922</v>
      </c>
      <c r="H163" s="65">
        <v>28.17754152831527</v>
      </c>
      <c r="I163" s="65">
        <v>32.974205566558922</v>
      </c>
      <c r="J163" s="65">
        <v>30.770332900338865</v>
      </c>
      <c r="K163" s="65">
        <v>33.675784408400595</v>
      </c>
      <c r="L163" s="65">
        <v>31.105870607306624</v>
      </c>
      <c r="M163" s="65">
        <v>32.097232014256825</v>
      </c>
      <c r="N163" s="72">
        <v>29.916236918966383</v>
      </c>
      <c r="P163" s="64">
        <v>54.12833281948086</v>
      </c>
      <c r="Q163" s="65">
        <v>54.585884238073255</v>
      </c>
      <c r="R163" s="65">
        <v>53.014957700906017</v>
      </c>
      <c r="S163" s="65">
        <v>52.298127145111259</v>
      </c>
      <c r="T163" s="65">
        <v>35.498364225793658</v>
      </c>
      <c r="U163" s="65">
        <v>39.707837276843733</v>
      </c>
      <c r="V163" s="65">
        <v>36.116058640893399</v>
      </c>
      <c r="W163" s="65">
        <v>11.469288892716145</v>
      </c>
      <c r="X163" s="65">
        <v>9.6085797904403893</v>
      </c>
      <c r="Y163" s="72">
        <v>35.376350514169019</v>
      </c>
      <c r="AA163" s="64">
        <v>4.0188266266365753</v>
      </c>
      <c r="AB163" s="65">
        <v>3.7442957754811359</v>
      </c>
      <c r="AC163" s="65">
        <v>3.5155200661849362</v>
      </c>
      <c r="AD163" s="65">
        <v>3.9273163429180955</v>
      </c>
      <c r="AE163" s="65">
        <v>4.0264524836131157</v>
      </c>
      <c r="AF163" s="65">
        <v>3.5841527789737961</v>
      </c>
      <c r="AG163" s="65">
        <v>0.26498228121245698</v>
      </c>
      <c r="AI163" s="66">
        <v>0.92937611122835162</v>
      </c>
      <c r="AK163" s="67">
        <v>0</v>
      </c>
      <c r="AL163" s="68">
        <v>0</v>
      </c>
      <c r="AM163" s="69">
        <v>0</v>
      </c>
      <c r="AN163" s="70">
        <v>0</v>
      </c>
      <c r="AO163" s="71">
        <v>0</v>
      </c>
      <c r="AP163" s="72">
        <v>11.908073500938389</v>
      </c>
      <c r="AR163" s="64">
        <f t="shared" si="16"/>
        <v>9.350305498981669</v>
      </c>
      <c r="AS163" s="65">
        <f t="shared" si="17"/>
        <v>9.1680851063829785</v>
      </c>
      <c r="AT163" s="65">
        <f t="shared" si="22"/>
        <v>9.0829787234042545</v>
      </c>
      <c r="AU163" s="65">
        <f t="shared" si="18"/>
        <v>8.1893939393939394</v>
      </c>
      <c r="AV163" s="65">
        <f t="shared" si="19"/>
        <v>8.3636363636363615</v>
      </c>
      <c r="AW163" s="72">
        <f t="shared" si="20"/>
        <v>8.1728155339805824</v>
      </c>
      <c r="AY163" s="64">
        <v>51.543167304433801</v>
      </c>
      <c r="AZ163" s="72">
        <v>19.064642441349978</v>
      </c>
      <c r="BB163" s="66">
        <v>0</v>
      </c>
      <c r="BD163" s="73">
        <f>VLOOKUP($A163,GDP!$A$9:$D$45,3,0)</f>
        <v>1.8372366133647192E-2</v>
      </c>
    </row>
    <row r="164" spans="1:56" ht="15" x14ac:dyDescent="0.25">
      <c r="A164" s="37">
        <f t="shared" si="21"/>
        <v>2032</v>
      </c>
      <c r="B164" s="60">
        <f t="shared" si="23"/>
        <v>48335</v>
      </c>
      <c r="C164" s="64">
        <v>35.33059537230978</v>
      </c>
      <c r="D164" s="65">
        <v>30.747455329409245</v>
      </c>
      <c r="E164" s="65">
        <v>33.614777552588279</v>
      </c>
      <c r="F164" s="65">
        <v>28.917249655039647</v>
      </c>
      <c r="G164" s="65">
        <v>33.317369130503216</v>
      </c>
      <c r="H164" s="65">
        <v>28.680848088766908</v>
      </c>
      <c r="I164" s="65">
        <v>33.874056689790642</v>
      </c>
      <c r="J164" s="65">
        <v>31.586299596828646</v>
      </c>
      <c r="K164" s="65">
        <v>34.575635531632322</v>
      </c>
      <c r="L164" s="65">
        <v>32.120109585186441</v>
      </c>
      <c r="M164" s="65">
        <v>32.989457280511999</v>
      </c>
      <c r="N164" s="72">
        <v>30.724577758479622</v>
      </c>
      <c r="P164" s="64">
        <v>54.189339675293176</v>
      </c>
      <c r="Q164" s="65">
        <v>54.646891093885571</v>
      </c>
      <c r="R164" s="65">
        <v>53.068338699741801</v>
      </c>
      <c r="S164" s="65">
        <v>52.351508143947044</v>
      </c>
      <c r="T164" s="65">
        <v>35.483112511840581</v>
      </c>
      <c r="U164" s="65">
        <v>39.692585562890649</v>
      </c>
      <c r="V164" s="65">
        <v>36.093181069963777</v>
      </c>
      <c r="W164" s="65">
        <v>11.484540606669228</v>
      </c>
      <c r="X164" s="65">
        <v>9.6238315043934684</v>
      </c>
      <c r="Y164" s="72">
        <v>35.109445519990118</v>
      </c>
      <c r="AA164" s="64">
        <v>3.9578197708242557</v>
      </c>
      <c r="AB164" s="65">
        <v>3.5689010650207158</v>
      </c>
      <c r="AC164" s="65">
        <v>3.3935063545602961</v>
      </c>
      <c r="AD164" s="65">
        <v>3.7519216324576754</v>
      </c>
      <c r="AE164" s="65">
        <v>3.9730714847773352</v>
      </c>
      <c r="AF164" s="65">
        <v>3.5078942092083958</v>
      </c>
      <c r="AG164" s="65">
        <v>0.26498228121245698</v>
      </c>
      <c r="AI164" s="66">
        <v>0.92937611122835162</v>
      </c>
      <c r="AK164" s="67">
        <v>0</v>
      </c>
      <c r="AL164" s="68">
        <v>0</v>
      </c>
      <c r="AM164" s="69">
        <v>0</v>
      </c>
      <c r="AN164" s="70">
        <v>0</v>
      </c>
      <c r="AO164" s="71">
        <v>0</v>
      </c>
      <c r="AP164" s="72">
        <v>11.908073500938389</v>
      </c>
      <c r="AR164" s="64">
        <f t="shared" si="16"/>
        <v>9.8995726495726508</v>
      </c>
      <c r="AS164" s="65">
        <f t="shared" si="17"/>
        <v>9.5826086956521745</v>
      </c>
      <c r="AT164" s="65">
        <f t="shared" si="22"/>
        <v>9.4978260869565201</v>
      </c>
      <c r="AU164" s="65">
        <f t="shared" si="18"/>
        <v>8.5259117082533589</v>
      </c>
      <c r="AV164" s="65">
        <f t="shared" si="19"/>
        <v>8.702495201535509</v>
      </c>
      <c r="AW164" s="72">
        <f t="shared" si="20"/>
        <v>8.7926829268292686</v>
      </c>
      <c r="AY164" s="64">
        <v>51.543167304433801</v>
      </c>
      <c r="AZ164" s="72">
        <v>19.064642441349978</v>
      </c>
      <c r="BB164" s="66">
        <v>0</v>
      </c>
      <c r="BD164" s="73">
        <f>VLOOKUP($A164,GDP!$A$9:$D$45,3,0)</f>
        <v>1.8372366133647192E-2</v>
      </c>
    </row>
    <row r="165" spans="1:56" ht="15" x14ac:dyDescent="0.25">
      <c r="A165" s="37">
        <f t="shared" si="21"/>
        <v>2032</v>
      </c>
      <c r="B165" s="60">
        <f t="shared" si="23"/>
        <v>48366</v>
      </c>
      <c r="C165" s="64">
        <v>38.075903883864179</v>
      </c>
      <c r="D165" s="65">
        <v>31.593925453805184</v>
      </c>
      <c r="E165" s="65">
        <v>36.886270195523934</v>
      </c>
      <c r="F165" s="65">
        <v>30.053502344544103</v>
      </c>
      <c r="G165" s="65">
        <v>36.588861773438872</v>
      </c>
      <c r="H165" s="65">
        <v>29.778971493388664</v>
      </c>
      <c r="I165" s="65">
        <v>37.038787335054735</v>
      </c>
      <c r="J165" s="65">
        <v>33.668158551424057</v>
      </c>
      <c r="K165" s="65">
        <v>37.137923475749758</v>
      </c>
      <c r="L165" s="65">
        <v>33.736791264212926</v>
      </c>
      <c r="M165" s="65">
        <v>36.123684497869938</v>
      </c>
      <c r="N165" s="72">
        <v>32.783559142145421</v>
      </c>
      <c r="P165" s="64">
        <v>54.242720674128954</v>
      </c>
      <c r="Q165" s="65">
        <v>54.700272092721363</v>
      </c>
      <c r="R165" s="65">
        <v>53.121719698577579</v>
      </c>
      <c r="S165" s="65">
        <v>52.404889142782821</v>
      </c>
      <c r="T165" s="65">
        <v>35.460234940910958</v>
      </c>
      <c r="U165" s="65">
        <v>39.68495970591411</v>
      </c>
      <c r="V165" s="65">
        <v>36.070303499034154</v>
      </c>
      <c r="W165" s="65">
        <v>11.499792320622307</v>
      </c>
      <c r="X165" s="65">
        <v>9.6390832183465491</v>
      </c>
      <c r="Y165" s="72">
        <v>34.842540525811216</v>
      </c>
      <c r="AA165" s="64">
        <v>3.9730714847773352</v>
      </c>
      <c r="AB165" s="65">
        <v>3.5841527789737961</v>
      </c>
      <c r="AC165" s="65">
        <v>3.3935063545602961</v>
      </c>
      <c r="AD165" s="65">
        <v>3.7671733464107557</v>
      </c>
      <c r="AE165" s="65">
        <v>3.9959490557069555</v>
      </c>
      <c r="AF165" s="65">
        <v>3.5155200661849362</v>
      </c>
      <c r="AG165" s="65">
        <v>0.26498228121245698</v>
      </c>
      <c r="AI165" s="66">
        <v>0.92937611122835162</v>
      </c>
      <c r="AK165" s="67">
        <v>0</v>
      </c>
      <c r="AL165" s="68">
        <v>0</v>
      </c>
      <c r="AM165" s="69">
        <v>0</v>
      </c>
      <c r="AN165" s="70">
        <v>0</v>
      </c>
      <c r="AO165" s="71">
        <v>0</v>
      </c>
      <c r="AP165" s="72">
        <v>11.908073500938389</v>
      </c>
      <c r="AR165" s="64">
        <f t="shared" si="16"/>
        <v>10.62340425531915</v>
      </c>
      <c r="AS165" s="65">
        <f t="shared" si="17"/>
        <v>10.492407809110627</v>
      </c>
      <c r="AT165" s="65">
        <f t="shared" si="22"/>
        <v>10.407809110629065</v>
      </c>
      <c r="AU165" s="65">
        <f t="shared" si="18"/>
        <v>9.2690839694656475</v>
      </c>
      <c r="AV165" s="65">
        <f t="shared" si="19"/>
        <v>9.2938931297709928</v>
      </c>
      <c r="AW165" s="72">
        <f t="shared" si="20"/>
        <v>9.58906882591093</v>
      </c>
      <c r="AY165" s="64">
        <v>51.543167304433801</v>
      </c>
      <c r="AZ165" s="72">
        <v>19.064642441349978</v>
      </c>
      <c r="BB165" s="66">
        <v>0</v>
      </c>
      <c r="BD165" s="73">
        <f>VLOOKUP($A165,GDP!$A$9:$D$45,3,0)</f>
        <v>1.8372366133647192E-2</v>
      </c>
    </row>
    <row r="166" spans="1:56" ht="15" x14ac:dyDescent="0.25">
      <c r="A166" s="37">
        <f t="shared" si="21"/>
        <v>2032</v>
      </c>
      <c r="B166" s="60">
        <f t="shared" si="23"/>
        <v>48396</v>
      </c>
      <c r="C166" s="64">
        <v>48.393688373122785</v>
      </c>
      <c r="D166" s="65">
        <v>35.40685394207518</v>
      </c>
      <c r="E166" s="65">
        <v>48.317429803357385</v>
      </c>
      <c r="F166" s="65">
        <v>34.97980595138894</v>
      </c>
      <c r="G166" s="65">
        <v>48.279300518474685</v>
      </c>
      <c r="H166" s="65">
        <v>34.789159526975439</v>
      </c>
      <c r="I166" s="65">
        <v>39.890857844280696</v>
      </c>
      <c r="J166" s="65">
        <v>35.155200661849364</v>
      </c>
      <c r="K166" s="65">
        <v>39.88323198730415</v>
      </c>
      <c r="L166" s="65">
        <v>35.178078232778979</v>
      </c>
      <c r="M166" s="65">
        <v>38.945251579189737</v>
      </c>
      <c r="N166" s="72">
        <v>34.262975395594182</v>
      </c>
      <c r="P166" s="64">
        <v>54.318979243894361</v>
      </c>
      <c r="Q166" s="65">
        <v>54.776530662486756</v>
      </c>
      <c r="R166" s="65">
        <v>53.197978268342979</v>
      </c>
      <c r="S166" s="65">
        <v>52.481147712548214</v>
      </c>
      <c r="T166" s="65">
        <v>35.29246608742708</v>
      </c>
      <c r="U166" s="65">
        <v>39.517190852430232</v>
      </c>
      <c r="V166" s="65">
        <v>36.138936211823015</v>
      </c>
      <c r="W166" s="65">
        <v>11.522669891551926</v>
      </c>
      <c r="X166" s="65">
        <v>9.6543349322996281</v>
      </c>
      <c r="Y166" s="72">
        <v>35.231459231614764</v>
      </c>
      <c r="AA166" s="64">
        <v>4.0569559115192755</v>
      </c>
      <c r="AB166" s="65">
        <v>3.6832889196688159</v>
      </c>
      <c r="AC166" s="65">
        <v>3.3172477847948958</v>
      </c>
      <c r="AD166" s="65">
        <v>3.8663094871057759</v>
      </c>
      <c r="AE166" s="65">
        <v>4.1103369103550547</v>
      </c>
      <c r="AF166" s="65">
        <v>3.5307717801380156</v>
      </c>
      <c r="AG166" s="65">
        <v>0.26498228121245698</v>
      </c>
      <c r="AI166" s="66">
        <v>0.92937611122835162</v>
      </c>
      <c r="AK166" s="67">
        <v>0</v>
      </c>
      <c r="AL166" s="68">
        <v>0</v>
      </c>
      <c r="AM166" s="69">
        <v>0</v>
      </c>
      <c r="AN166" s="70">
        <v>0</v>
      </c>
      <c r="AO166" s="71">
        <v>0</v>
      </c>
      <c r="AP166" s="72">
        <v>11.908073500938389</v>
      </c>
      <c r="AR166" s="64">
        <f t="shared" si="16"/>
        <v>13.138716356107659</v>
      </c>
      <c r="AS166" s="65">
        <f t="shared" si="17"/>
        <v>13.684665226781858</v>
      </c>
      <c r="AT166" s="65">
        <f t="shared" si="22"/>
        <v>13.673866090712744</v>
      </c>
      <c r="AU166" s="65">
        <f t="shared" si="18"/>
        <v>9.7050092764378491</v>
      </c>
      <c r="AV166" s="65">
        <f t="shared" si="19"/>
        <v>9.7031539888682747</v>
      </c>
      <c r="AW166" s="72">
        <f t="shared" si="20"/>
        <v>10.072978303747535</v>
      </c>
      <c r="AY166" s="64">
        <v>51.543167304433801</v>
      </c>
      <c r="AZ166" s="72">
        <v>19.064642441349978</v>
      </c>
      <c r="BB166" s="66">
        <v>0</v>
      </c>
      <c r="BD166" s="73">
        <f>VLOOKUP($A166,GDP!$A$9:$D$45,3,0)</f>
        <v>1.8372366133647192E-2</v>
      </c>
    </row>
    <row r="167" spans="1:56" ht="15" x14ac:dyDescent="0.25">
      <c r="A167" s="37">
        <f t="shared" si="21"/>
        <v>2032</v>
      </c>
      <c r="B167" s="60">
        <f t="shared" si="23"/>
        <v>48427</v>
      </c>
      <c r="C167" s="64">
        <v>45.556869577849909</v>
      </c>
      <c r="D167" s="65">
        <v>33.652906837470979</v>
      </c>
      <c r="E167" s="65">
        <v>46.166938135973105</v>
      </c>
      <c r="F167" s="65">
        <v>33.363124272362462</v>
      </c>
      <c r="G167" s="65">
        <v>45.968665854583065</v>
      </c>
      <c r="H167" s="65">
        <v>33.088593421207023</v>
      </c>
      <c r="I167" s="65">
        <v>41.957465084923037</v>
      </c>
      <c r="J167" s="65">
        <v>36.146562068799554</v>
      </c>
      <c r="K167" s="65">
        <v>41.972716798876114</v>
      </c>
      <c r="L167" s="65">
        <v>36.238072352518039</v>
      </c>
      <c r="M167" s="65">
        <v>40.996607105878994</v>
      </c>
      <c r="N167" s="72">
        <v>35.239085088591303</v>
      </c>
      <c r="P167" s="64">
        <v>54.395237813659755</v>
      </c>
      <c r="Q167" s="65">
        <v>54.860415089228695</v>
      </c>
      <c r="R167" s="65">
        <v>53.274236838108379</v>
      </c>
      <c r="S167" s="65">
        <v>52.557406282313622</v>
      </c>
      <c r="T167" s="65">
        <v>35.124697233943202</v>
      </c>
      <c r="U167" s="65">
        <v>39.341796141969816</v>
      </c>
      <c r="V167" s="65">
        <v>36.215194781588423</v>
      </c>
      <c r="W167" s="65">
        <v>11.553173319458088</v>
      </c>
      <c r="X167" s="65">
        <v>9.6695866462527089</v>
      </c>
      <c r="Y167" s="72">
        <v>35.635629651371374</v>
      </c>
      <c r="AA167" s="64">
        <v>4.0417041975661956</v>
      </c>
      <c r="AB167" s="65">
        <v>3.6527854917626557</v>
      </c>
      <c r="AC167" s="65">
        <v>3.2562409289825758</v>
      </c>
      <c r="AD167" s="65">
        <v>3.8358060591996157</v>
      </c>
      <c r="AE167" s="65">
        <v>4.1103369103550547</v>
      </c>
      <c r="AF167" s="65">
        <v>3.546023494091096</v>
      </c>
      <c r="AG167" s="65">
        <v>0.26498228121245698</v>
      </c>
      <c r="AI167" s="66">
        <v>0.92937611122835162</v>
      </c>
      <c r="AK167" s="67">
        <v>0</v>
      </c>
      <c r="AL167" s="68">
        <v>0</v>
      </c>
      <c r="AM167" s="69">
        <v>0</v>
      </c>
      <c r="AN167" s="70">
        <v>0</v>
      </c>
      <c r="AO167" s="71">
        <v>0</v>
      </c>
      <c r="AP167" s="72">
        <v>11.908073500938389</v>
      </c>
      <c r="AR167" s="64">
        <f t="shared" si="16"/>
        <v>12.471816283924845</v>
      </c>
      <c r="AS167" s="65">
        <f t="shared" si="17"/>
        <v>13.019354838709676</v>
      </c>
      <c r="AT167" s="65">
        <f t="shared" si="22"/>
        <v>12.963440860215053</v>
      </c>
      <c r="AU167" s="65">
        <f t="shared" si="18"/>
        <v>10.20779220779221</v>
      </c>
      <c r="AV167" s="65">
        <f t="shared" si="19"/>
        <v>10.211502782931356</v>
      </c>
      <c r="AW167" s="72">
        <f t="shared" si="20"/>
        <v>10.687872763419483</v>
      </c>
      <c r="AY167" s="64">
        <v>51.543167304433801</v>
      </c>
      <c r="AZ167" s="72">
        <v>19.064642441349978</v>
      </c>
      <c r="BB167" s="66">
        <v>0</v>
      </c>
      <c r="BD167" s="73">
        <f>VLOOKUP($A167,GDP!$A$9:$D$45,3,0)</f>
        <v>1.8372366133647192E-2</v>
      </c>
    </row>
    <row r="168" spans="1:56" ht="15" x14ac:dyDescent="0.25">
      <c r="A168" s="37">
        <f t="shared" si="21"/>
        <v>2032</v>
      </c>
      <c r="B168" s="60">
        <f t="shared" si="23"/>
        <v>48458</v>
      </c>
      <c r="C168" s="64">
        <v>37.465835325740976</v>
      </c>
      <c r="D168" s="65">
        <v>31.029612037541224</v>
      </c>
      <c r="E168" s="65">
        <v>36.46684806181424</v>
      </c>
      <c r="F168" s="65">
        <v>29.123147793406226</v>
      </c>
      <c r="G168" s="65">
        <v>36.146562068799554</v>
      </c>
      <c r="H168" s="65">
        <v>28.932501368992725</v>
      </c>
      <c r="I168" s="65">
        <v>36.199943067635338</v>
      </c>
      <c r="J168" s="65">
        <v>32.653919573544243</v>
      </c>
      <c r="K168" s="65">
        <v>36.718501342040057</v>
      </c>
      <c r="L168" s="65">
        <v>33.225858846784739</v>
      </c>
      <c r="M168" s="65">
        <v>35.29246608742708</v>
      </c>
      <c r="N168" s="72">
        <v>31.784571878218681</v>
      </c>
      <c r="P168" s="64">
        <v>54.479122240401693</v>
      </c>
      <c r="Q168" s="65">
        <v>54.936673658994103</v>
      </c>
      <c r="R168" s="65">
        <v>53.350495407873773</v>
      </c>
      <c r="S168" s="65">
        <v>52.633664852079015</v>
      </c>
      <c r="T168" s="65">
        <v>34.956928380459324</v>
      </c>
      <c r="U168" s="65">
        <v>39.174027288485931</v>
      </c>
      <c r="V168" s="65">
        <v>36.291453351353823</v>
      </c>
      <c r="W168" s="65">
        <v>11.576050890387707</v>
      </c>
      <c r="X168" s="65">
        <v>9.6848383602057879</v>
      </c>
      <c r="Y168" s="72">
        <v>36.039800071127999</v>
      </c>
      <c r="AA168" s="64">
        <v>3.9883231987304155</v>
      </c>
      <c r="AB168" s="65">
        <v>3.6299079208330358</v>
      </c>
      <c r="AC168" s="65">
        <v>3.286744356888736</v>
      </c>
      <c r="AD168" s="65">
        <v>3.8129284882699954</v>
      </c>
      <c r="AE168" s="65">
        <v>4.0417041975661956</v>
      </c>
      <c r="AF168" s="65">
        <v>3.5612752080441759</v>
      </c>
      <c r="AG168" s="65">
        <v>0.26498228121245698</v>
      </c>
      <c r="AI168" s="66">
        <v>0.92937611122835162</v>
      </c>
      <c r="AK168" s="67">
        <v>0</v>
      </c>
      <c r="AL168" s="68">
        <v>0</v>
      </c>
      <c r="AM168" s="69">
        <v>0</v>
      </c>
      <c r="AN168" s="70">
        <v>0</v>
      </c>
      <c r="AO168" s="71">
        <v>0</v>
      </c>
      <c r="AP168" s="72">
        <v>11.908073500938389</v>
      </c>
      <c r="AR168" s="64">
        <f t="shared" si="16"/>
        <v>10.321428571428571</v>
      </c>
      <c r="AS168" s="65">
        <f t="shared" si="17"/>
        <v>10.23982869379015</v>
      </c>
      <c r="AT168" s="65">
        <f t="shared" si="22"/>
        <v>10.149892933618842</v>
      </c>
      <c r="AU168" s="65">
        <f t="shared" si="18"/>
        <v>8.9566037735849058</v>
      </c>
      <c r="AV168" s="65">
        <f t="shared" si="19"/>
        <v>9.0849056603773573</v>
      </c>
      <c r="AW168" s="72">
        <f t="shared" si="20"/>
        <v>9.2560000000000002</v>
      </c>
      <c r="AY168" s="64">
        <v>51.543167304433801</v>
      </c>
      <c r="AZ168" s="72">
        <v>19.064642441349978</v>
      </c>
      <c r="BB168" s="66">
        <v>0</v>
      </c>
      <c r="BD168" s="73">
        <f>VLOOKUP($A168,GDP!$A$9:$D$45,3,0)</f>
        <v>1.8372366133647192E-2</v>
      </c>
    </row>
    <row r="169" spans="1:56" ht="15" x14ac:dyDescent="0.25">
      <c r="A169" s="37">
        <f t="shared" si="21"/>
        <v>2032</v>
      </c>
      <c r="B169" s="60">
        <f t="shared" si="23"/>
        <v>48488</v>
      </c>
      <c r="C169" s="64">
        <v>35.765269219972559</v>
      </c>
      <c r="D169" s="65">
        <v>31.067741322423924</v>
      </c>
      <c r="E169" s="65">
        <v>34.07995482815722</v>
      </c>
      <c r="F169" s="65">
        <v>28.757106658532308</v>
      </c>
      <c r="G169" s="65">
        <v>33.782546406072157</v>
      </c>
      <c r="H169" s="65">
        <v>28.589337805048427</v>
      </c>
      <c r="I169" s="65">
        <v>34.400240821171899</v>
      </c>
      <c r="J169" s="65">
        <v>31.212632604978182</v>
      </c>
      <c r="K169" s="65">
        <v>35.040812807201263</v>
      </c>
      <c r="L169" s="65">
        <v>31.647306452640962</v>
      </c>
      <c r="M169" s="65">
        <v>33.515641411893263</v>
      </c>
      <c r="N169" s="72">
        <v>30.358536623605705</v>
      </c>
      <c r="P169" s="64">
        <v>54.555380810167101</v>
      </c>
      <c r="Q169" s="65">
        <v>55.012932228759496</v>
      </c>
      <c r="R169" s="65">
        <v>53.42675397763918</v>
      </c>
      <c r="S169" s="65">
        <v>52.709923421844422</v>
      </c>
      <c r="T169" s="65">
        <v>34.789159526975439</v>
      </c>
      <c r="U169" s="65">
        <v>39.006258435002053</v>
      </c>
      <c r="V169" s="65">
        <v>36.367711921119216</v>
      </c>
      <c r="W169" s="65">
        <v>11.606554318293867</v>
      </c>
      <c r="X169" s="65">
        <v>9.7000900741588687</v>
      </c>
      <c r="Y169" s="72">
        <v>36.443970490884617</v>
      </c>
      <c r="AA169" s="64">
        <v>4.0417041975661956</v>
      </c>
      <c r="AB169" s="65">
        <v>3.7214182045515156</v>
      </c>
      <c r="AC169" s="65">
        <v>3.4163839254899164</v>
      </c>
      <c r="AD169" s="65">
        <v>3.9044387719884757</v>
      </c>
      <c r="AE169" s="65">
        <v>4.0950851964019757</v>
      </c>
      <c r="AF169" s="65">
        <v>3.6299079208330358</v>
      </c>
      <c r="AG169" s="65">
        <v>0.26498228121245698</v>
      </c>
      <c r="AI169" s="66">
        <v>0.92937611122835162</v>
      </c>
      <c r="AK169" s="67">
        <v>0</v>
      </c>
      <c r="AL169" s="68">
        <v>0</v>
      </c>
      <c r="AM169" s="69">
        <v>0</v>
      </c>
      <c r="AN169" s="70">
        <v>0</v>
      </c>
      <c r="AO169" s="71">
        <v>0</v>
      </c>
      <c r="AP169" s="72">
        <v>11.908073500938389</v>
      </c>
      <c r="AR169" s="64">
        <f t="shared" si="16"/>
        <v>9.6106557377049189</v>
      </c>
      <c r="AS169" s="65">
        <f t="shared" si="17"/>
        <v>9.3886554621848735</v>
      </c>
      <c r="AT169" s="65">
        <f t="shared" si="22"/>
        <v>9.3067226890756292</v>
      </c>
      <c r="AU169" s="65">
        <f t="shared" si="18"/>
        <v>8.4003724394785841</v>
      </c>
      <c r="AV169" s="65">
        <f t="shared" si="19"/>
        <v>8.5567970204841721</v>
      </c>
      <c r="AW169" s="72">
        <f t="shared" si="20"/>
        <v>8.583984375</v>
      </c>
      <c r="AY169" s="64">
        <v>51.543167304433801</v>
      </c>
      <c r="AZ169" s="72">
        <v>19.064642441349978</v>
      </c>
      <c r="BB169" s="66">
        <v>0</v>
      </c>
      <c r="BD169" s="73">
        <f>VLOOKUP($A169,GDP!$A$9:$D$45,3,0)</f>
        <v>1.8372366133647192E-2</v>
      </c>
    </row>
    <row r="170" spans="1:56" ht="15" x14ac:dyDescent="0.25">
      <c r="A170" s="37">
        <f t="shared" si="21"/>
        <v>2032</v>
      </c>
      <c r="B170" s="60">
        <f t="shared" si="23"/>
        <v>48519</v>
      </c>
      <c r="C170" s="64">
        <v>37.282814758304021</v>
      </c>
      <c r="D170" s="65">
        <v>33.134348563066261</v>
      </c>
      <c r="E170" s="65">
        <v>34.911173238600078</v>
      </c>
      <c r="F170" s="65">
        <v>30.106883343379884</v>
      </c>
      <c r="G170" s="65">
        <v>34.5908872455854</v>
      </c>
      <c r="H170" s="65">
        <v>29.900985205013306</v>
      </c>
      <c r="I170" s="65">
        <v>34.575635531632322</v>
      </c>
      <c r="J170" s="65">
        <v>32.234497439834549</v>
      </c>
      <c r="K170" s="65">
        <v>34.735778528139654</v>
      </c>
      <c r="L170" s="65">
        <v>32.379388722388804</v>
      </c>
      <c r="M170" s="65">
        <v>33.69103612235368</v>
      </c>
      <c r="N170" s="72">
        <v>31.372775601485525</v>
      </c>
      <c r="P170" s="64">
        <v>54.631639379932494</v>
      </c>
      <c r="Q170" s="65">
        <v>55.096816655501435</v>
      </c>
      <c r="R170" s="65">
        <v>53.503012547404573</v>
      </c>
      <c r="S170" s="65">
        <v>52.786181991609816</v>
      </c>
      <c r="T170" s="65">
        <v>34.621390673491561</v>
      </c>
      <c r="U170" s="65">
        <v>38.846115438494714</v>
      </c>
      <c r="V170" s="65">
        <v>36.443970490884617</v>
      </c>
      <c r="W170" s="65">
        <v>11.629431889223486</v>
      </c>
      <c r="X170" s="65">
        <v>9.7153417881119495</v>
      </c>
      <c r="Y170" s="72">
        <v>36.855766767617773</v>
      </c>
      <c r="AA170" s="64">
        <v>4.2476023359327755</v>
      </c>
      <c r="AB170" s="65">
        <v>3.8358060591996157</v>
      </c>
      <c r="AC170" s="65">
        <v>3.7137923475749757</v>
      </c>
      <c r="AD170" s="65">
        <v>4.0722076254723554</v>
      </c>
      <c r="AE170" s="65">
        <v>4.255228192909315</v>
      </c>
      <c r="AF170" s="65">
        <v>3.8358060591996157</v>
      </c>
      <c r="AG170" s="65">
        <v>0.26498228121245698</v>
      </c>
      <c r="AI170" s="66">
        <v>0.92937611122835162</v>
      </c>
      <c r="AK170" s="67">
        <v>0</v>
      </c>
      <c r="AL170" s="68">
        <v>0</v>
      </c>
      <c r="AM170" s="69">
        <v>0</v>
      </c>
      <c r="AN170" s="70">
        <v>0</v>
      </c>
      <c r="AO170" s="71">
        <v>0</v>
      </c>
      <c r="AP170" s="72">
        <v>11.908073500938389</v>
      </c>
      <c r="AR170" s="64">
        <f t="shared" si="16"/>
        <v>9.7196819085487078</v>
      </c>
      <c r="AS170" s="65">
        <f t="shared" si="17"/>
        <v>9.1013916500994032</v>
      </c>
      <c r="AT170" s="65">
        <f t="shared" si="22"/>
        <v>9.0178926441351877</v>
      </c>
      <c r="AU170" s="65">
        <f t="shared" si="18"/>
        <v>8.1254480286738353</v>
      </c>
      <c r="AV170" s="65">
        <f t="shared" si="19"/>
        <v>8.1630824372759854</v>
      </c>
      <c r="AW170" s="72">
        <f t="shared" si="20"/>
        <v>8.2734082397003732</v>
      </c>
      <c r="AY170" s="64">
        <v>51.543167304433801</v>
      </c>
      <c r="AZ170" s="72">
        <v>19.064642441349978</v>
      </c>
      <c r="BB170" s="66">
        <v>0</v>
      </c>
      <c r="BD170" s="73">
        <f>VLOOKUP($A170,GDP!$A$9:$D$45,3,0)</f>
        <v>1.8372366133647192E-2</v>
      </c>
    </row>
    <row r="171" spans="1:56" ht="15" x14ac:dyDescent="0.25">
      <c r="A171" s="37">
        <f t="shared" si="21"/>
        <v>2032</v>
      </c>
      <c r="B171" s="60">
        <f t="shared" si="23"/>
        <v>48549</v>
      </c>
      <c r="C171" s="64">
        <v>38.281802022230757</v>
      </c>
      <c r="D171" s="65">
        <v>33.744417121189464</v>
      </c>
      <c r="E171" s="65">
        <v>35.689010650207159</v>
      </c>
      <c r="F171" s="65">
        <v>31.502415170086707</v>
      </c>
      <c r="G171" s="65">
        <v>35.376350514169019</v>
      </c>
      <c r="H171" s="65">
        <v>31.212632604978182</v>
      </c>
      <c r="I171" s="65">
        <v>35.64325550834792</v>
      </c>
      <c r="J171" s="65">
        <v>34.308730537453421</v>
      </c>
      <c r="K171" s="65">
        <v>35.689010650207159</v>
      </c>
      <c r="L171" s="65">
        <v>34.362111536289198</v>
      </c>
      <c r="M171" s="65">
        <v>34.7434043851162</v>
      </c>
      <c r="N171" s="72">
        <v>33.424131128174778</v>
      </c>
      <c r="P171" s="64">
        <v>54.707897949697895</v>
      </c>
      <c r="Q171" s="65">
        <v>55.173075225266828</v>
      </c>
      <c r="R171" s="65">
        <v>53.579271117169981</v>
      </c>
      <c r="S171" s="65">
        <v>52.862440561375216</v>
      </c>
      <c r="T171" s="65">
        <v>34.461247676984222</v>
      </c>
      <c r="U171" s="65">
        <v>38.678346585010836</v>
      </c>
      <c r="V171" s="65">
        <v>36.512603203673478</v>
      </c>
      <c r="W171" s="65">
        <v>11.652309460153106</v>
      </c>
      <c r="X171" s="65">
        <v>9.7305935020650285</v>
      </c>
      <c r="Y171" s="72">
        <v>37.275188901327482</v>
      </c>
      <c r="AA171" s="64">
        <v>4.377241904533955</v>
      </c>
      <c r="AB171" s="65">
        <v>3.9501939138477153</v>
      </c>
      <c r="AC171" s="65">
        <v>3.8129284882699954</v>
      </c>
      <c r="AD171" s="65">
        <v>4.1942213370969954</v>
      </c>
      <c r="AE171" s="65">
        <v>4.3848677615104945</v>
      </c>
      <c r="AF171" s="65">
        <v>4.0188266266365753</v>
      </c>
      <c r="AG171" s="65">
        <v>0.26498228121245698</v>
      </c>
      <c r="AI171" s="66">
        <v>0.92937611122835162</v>
      </c>
      <c r="AK171" s="67">
        <v>0</v>
      </c>
      <c r="AL171" s="68">
        <v>0</v>
      </c>
      <c r="AM171" s="69">
        <v>0</v>
      </c>
      <c r="AN171" s="70">
        <v>0</v>
      </c>
      <c r="AO171" s="71">
        <v>0</v>
      </c>
      <c r="AP171" s="72">
        <v>11.908073500938389</v>
      </c>
      <c r="AR171" s="64">
        <f t="shared" si="16"/>
        <v>9.6911196911196917</v>
      </c>
      <c r="AS171" s="65">
        <f t="shared" si="17"/>
        <v>8.8804554079696398</v>
      </c>
      <c r="AT171" s="65">
        <f t="shared" si="22"/>
        <v>8.8026565464895636</v>
      </c>
      <c r="AU171" s="65">
        <f t="shared" si="18"/>
        <v>8.1286956521739135</v>
      </c>
      <c r="AV171" s="65">
        <f t="shared" si="19"/>
        <v>8.1391304347826097</v>
      </c>
      <c r="AW171" s="72">
        <f t="shared" si="20"/>
        <v>8.2836363636363632</v>
      </c>
      <c r="AY171" s="64">
        <v>51.543167304433801</v>
      </c>
      <c r="AZ171" s="72">
        <v>19.064642441349978</v>
      </c>
      <c r="BB171" s="66">
        <v>0</v>
      </c>
      <c r="BD171" s="73">
        <f>VLOOKUP($A171,GDP!$A$9:$D$45,3,0)</f>
        <v>1.8372366133647192E-2</v>
      </c>
    </row>
    <row r="172" spans="1:56" ht="15" x14ac:dyDescent="0.25">
      <c r="A172" s="37">
        <f t="shared" si="21"/>
        <v>2033</v>
      </c>
      <c r="B172" s="60">
        <f t="shared" si="23"/>
        <v>48580</v>
      </c>
      <c r="C172" s="64">
        <v>41.418911353863123</v>
      </c>
      <c r="D172" s="65">
        <v>35.824999442574793</v>
      </c>
      <c r="E172" s="65">
        <v>36.918320913857379</v>
      </c>
      <c r="F172" s="65">
        <v>31.668880151055347</v>
      </c>
      <c r="G172" s="65">
        <v>36.581338268599048</v>
      </c>
      <c r="H172" s="65">
        <v>31.369340021936832</v>
      </c>
      <c r="I172" s="65">
        <v>37.165441520380163</v>
      </c>
      <c r="J172" s="65">
        <v>35.585367339279976</v>
      </c>
      <c r="K172" s="65">
        <v>37.202884036519976</v>
      </c>
      <c r="L172" s="65">
        <v>35.615321352191827</v>
      </c>
      <c r="M172" s="65">
        <v>36.251844126568677</v>
      </c>
      <c r="N172" s="72">
        <v>34.68674695192442</v>
      </c>
      <c r="P172" s="64">
        <v>53.804895692913846</v>
      </c>
      <c r="Q172" s="65">
        <v>54.261694389819588</v>
      </c>
      <c r="R172" s="65">
        <v>52.68910871194737</v>
      </c>
      <c r="S172" s="65">
        <v>51.985189408518856</v>
      </c>
      <c r="T172" s="65">
        <v>33.675799016149419</v>
      </c>
      <c r="U172" s="65">
        <v>37.816941301212935</v>
      </c>
      <c r="V172" s="65">
        <v>35.929838487766268</v>
      </c>
      <c r="W172" s="65">
        <v>11.472386945239252</v>
      </c>
      <c r="X172" s="65">
        <v>9.5777956285646226</v>
      </c>
      <c r="Y172" s="72">
        <v>37.0156714558209</v>
      </c>
      <c r="AA172" s="64">
        <v>4.5754754722853672</v>
      </c>
      <c r="AB172" s="65">
        <v>4.1785848012033302</v>
      </c>
      <c r="AC172" s="65">
        <v>4.0288147366440716</v>
      </c>
      <c r="AD172" s="65">
        <v>4.4257054077261078</v>
      </c>
      <c r="AE172" s="65">
        <v>4.5979409819692556</v>
      </c>
      <c r="AF172" s="65">
        <v>4.1561192915194418</v>
      </c>
      <c r="AG172" s="65">
        <v>0.2652021635667085</v>
      </c>
      <c r="AI172" s="66">
        <v>0.9308893086957104</v>
      </c>
      <c r="AK172" s="67">
        <v>0</v>
      </c>
      <c r="AL172" s="68">
        <v>0</v>
      </c>
      <c r="AM172" s="69">
        <v>0</v>
      </c>
      <c r="AN172" s="70">
        <v>0</v>
      </c>
      <c r="AO172" s="71">
        <v>0</v>
      </c>
      <c r="AP172" s="72">
        <v>12.102865917142365</v>
      </c>
      <c r="AR172" s="64">
        <f t="shared" si="16"/>
        <v>9.9121863799283165</v>
      </c>
      <c r="AS172" s="65">
        <f t="shared" si="17"/>
        <v>8.8828828828828819</v>
      </c>
      <c r="AT172" s="65">
        <f t="shared" si="22"/>
        <v>8.8018018018018012</v>
      </c>
      <c r="AU172" s="65">
        <f t="shared" si="18"/>
        <v>8.0830618892508159</v>
      </c>
      <c r="AV172" s="65">
        <f t="shared" si="19"/>
        <v>8.0912052117263862</v>
      </c>
      <c r="AW172" s="72">
        <f t="shared" si="20"/>
        <v>8.1912013536379025</v>
      </c>
      <c r="AY172" s="64">
        <v>53.153395912081081</v>
      </c>
      <c r="AZ172" s="72">
        <v>18.721258069907396</v>
      </c>
      <c r="BB172" s="66">
        <v>0</v>
      </c>
      <c r="BD172" s="73">
        <f>VLOOKUP($A172,GDP!$A$9:$D$45,3,0)</f>
        <v>1.8341949571997133E-2</v>
      </c>
    </row>
    <row r="173" spans="1:56" ht="15" x14ac:dyDescent="0.25">
      <c r="A173" s="37">
        <f t="shared" si="21"/>
        <v>2033</v>
      </c>
      <c r="B173" s="60">
        <f t="shared" si="23"/>
        <v>48611</v>
      </c>
      <c r="C173" s="64">
        <v>39.307153443577569</v>
      </c>
      <c r="D173" s="65">
        <v>35.270850203705535</v>
      </c>
      <c r="E173" s="65">
        <v>36.199424603972943</v>
      </c>
      <c r="F173" s="65">
        <v>31.361851518708868</v>
      </c>
      <c r="G173" s="65">
        <v>35.854953455486644</v>
      </c>
      <c r="H173" s="65">
        <v>31.047334383134423</v>
      </c>
      <c r="I173" s="65">
        <v>36.07212004909757</v>
      </c>
      <c r="J173" s="65">
        <v>34.319810293754237</v>
      </c>
      <c r="K173" s="65">
        <v>36.154493584605163</v>
      </c>
      <c r="L173" s="65">
        <v>34.454603351857564</v>
      </c>
      <c r="M173" s="65">
        <v>35.166011158514053</v>
      </c>
      <c r="N173" s="72">
        <v>33.436166912854603</v>
      </c>
      <c r="P173" s="64">
        <v>53.879780725193484</v>
      </c>
      <c r="Q173" s="65">
        <v>54.33657942209922</v>
      </c>
      <c r="R173" s="65">
        <v>52.763993744226994</v>
      </c>
      <c r="S173" s="65">
        <v>52.060074440798481</v>
      </c>
      <c r="T173" s="65">
        <v>33.518540448362195</v>
      </c>
      <c r="U173" s="65">
        <v>37.659682733425711</v>
      </c>
      <c r="V173" s="65">
        <v>36.0047235200459</v>
      </c>
      <c r="W173" s="65">
        <v>11.494852454923141</v>
      </c>
      <c r="X173" s="65">
        <v>9.59277263502055</v>
      </c>
      <c r="Y173" s="72">
        <v>37.435027636586824</v>
      </c>
      <c r="AA173" s="64">
        <v>4.4931019367777747</v>
      </c>
      <c r="AB173" s="65">
        <v>4.118676775379627</v>
      </c>
      <c r="AC173" s="65">
        <v>3.9389526979085154</v>
      </c>
      <c r="AD173" s="65">
        <v>4.3583088786744417</v>
      </c>
      <c r="AE173" s="65">
        <v>4.4931019367777747</v>
      </c>
      <c r="AF173" s="65">
        <v>4.0662572527838856</v>
      </c>
      <c r="AG173" s="65">
        <v>0.2652021635667085</v>
      </c>
      <c r="AI173" s="66">
        <v>0.9308893086957104</v>
      </c>
      <c r="AK173" s="67">
        <v>0</v>
      </c>
      <c r="AL173" s="68">
        <v>0</v>
      </c>
      <c r="AM173" s="69">
        <v>0</v>
      </c>
      <c r="AN173" s="70">
        <v>0</v>
      </c>
      <c r="AO173" s="71">
        <v>0</v>
      </c>
      <c r="AP173" s="72">
        <v>12.102865917142365</v>
      </c>
      <c r="AR173" s="64">
        <f t="shared" si="16"/>
        <v>9.5436363636363648</v>
      </c>
      <c r="AS173" s="65">
        <f t="shared" si="17"/>
        <v>8.9023941068139987</v>
      </c>
      <c r="AT173" s="65">
        <f t="shared" si="22"/>
        <v>8.8176795580110507</v>
      </c>
      <c r="AU173" s="65">
        <f t="shared" si="18"/>
        <v>8.0283333333333342</v>
      </c>
      <c r="AV173" s="65">
        <f t="shared" si="19"/>
        <v>8.0466666666666669</v>
      </c>
      <c r="AW173" s="72">
        <f t="shared" si="20"/>
        <v>8.0687285223367695</v>
      </c>
      <c r="AY173" s="64">
        <v>53.153395912081081</v>
      </c>
      <c r="AZ173" s="72">
        <v>18.721258069907396</v>
      </c>
      <c r="BB173" s="66">
        <v>0</v>
      </c>
      <c r="BD173" s="73">
        <f>VLOOKUP($A173,GDP!$A$9:$D$45,3,0)</f>
        <v>1.8341949571997133E-2</v>
      </c>
    </row>
    <row r="174" spans="1:56" ht="15" x14ac:dyDescent="0.25">
      <c r="A174" s="37">
        <f t="shared" si="21"/>
        <v>2033</v>
      </c>
      <c r="B174" s="60">
        <f t="shared" si="23"/>
        <v>48639</v>
      </c>
      <c r="C174" s="64">
        <v>36.64124629442275</v>
      </c>
      <c r="D174" s="65">
        <v>32.043305312453498</v>
      </c>
      <c r="E174" s="65">
        <v>33.750684048429051</v>
      </c>
      <c r="F174" s="65">
        <v>28.845714434113315</v>
      </c>
      <c r="G174" s="65">
        <v>33.578448474185905</v>
      </c>
      <c r="H174" s="65">
        <v>28.680967363098127</v>
      </c>
      <c r="I174" s="65">
        <v>34.237436758246645</v>
      </c>
      <c r="J174" s="65">
        <v>32.612431557778677</v>
      </c>
      <c r="K174" s="65">
        <v>34.746654977748122</v>
      </c>
      <c r="L174" s="65">
        <v>33.054253248228498</v>
      </c>
      <c r="M174" s="65">
        <v>33.35379337734701</v>
      </c>
      <c r="N174" s="72">
        <v>31.75125368656294</v>
      </c>
      <c r="P174" s="64">
        <v>53.962154260701077</v>
      </c>
      <c r="Q174" s="65">
        <v>54.418952957606813</v>
      </c>
      <c r="R174" s="65">
        <v>52.838878776506633</v>
      </c>
      <c r="S174" s="65">
        <v>52.134959473078112</v>
      </c>
      <c r="T174" s="65">
        <v>33.35379337734701</v>
      </c>
      <c r="U174" s="65">
        <v>37.494935662410533</v>
      </c>
      <c r="V174" s="65">
        <v>36.079608552325531</v>
      </c>
      <c r="W174" s="65">
        <v>11.524806467834992</v>
      </c>
      <c r="X174" s="65">
        <v>9.6077496414764756</v>
      </c>
      <c r="Y174" s="72">
        <v>37.861872320580716</v>
      </c>
      <c r="AA174" s="64">
        <v>4.283423846394812</v>
      </c>
      <c r="AB174" s="65">
        <v>3.9314641946805526</v>
      </c>
      <c r="AC174" s="65">
        <v>3.7742056268933308</v>
      </c>
      <c r="AD174" s="65">
        <v>4.1636077947474046</v>
      </c>
      <c r="AE174" s="65">
        <v>4.283423846394812</v>
      </c>
      <c r="AF174" s="65">
        <v>3.8490906591729601</v>
      </c>
      <c r="AG174" s="65">
        <v>0.2652021635667085</v>
      </c>
      <c r="AI174" s="66">
        <v>0.9308893086957104</v>
      </c>
      <c r="AK174" s="67">
        <v>0</v>
      </c>
      <c r="AL174" s="68">
        <v>0</v>
      </c>
      <c r="AM174" s="69">
        <v>0</v>
      </c>
      <c r="AN174" s="70">
        <v>0</v>
      </c>
      <c r="AO174" s="71">
        <v>0</v>
      </c>
      <c r="AP174" s="72">
        <v>12.102865917142365</v>
      </c>
      <c r="AR174" s="64">
        <f t="shared" si="16"/>
        <v>9.32</v>
      </c>
      <c r="AS174" s="65">
        <f t="shared" si="17"/>
        <v>8.7684824902723744</v>
      </c>
      <c r="AT174" s="65">
        <f t="shared" si="22"/>
        <v>8.7237354085603123</v>
      </c>
      <c r="AU174" s="65">
        <f t="shared" si="18"/>
        <v>7.9930069930069934</v>
      </c>
      <c r="AV174" s="65">
        <f t="shared" si="19"/>
        <v>8.1118881118881117</v>
      </c>
      <c r="AW174" s="72">
        <f t="shared" si="20"/>
        <v>8.0107913669064743</v>
      </c>
      <c r="AY174" s="64">
        <v>53.153395912081081</v>
      </c>
      <c r="AZ174" s="72">
        <v>18.721258069907396</v>
      </c>
      <c r="BB174" s="66">
        <v>0</v>
      </c>
      <c r="BD174" s="73">
        <f>VLOOKUP($A174,GDP!$A$9:$D$45,3,0)</f>
        <v>1.8341949571997133E-2</v>
      </c>
    </row>
    <row r="175" spans="1:56" ht="15" x14ac:dyDescent="0.25">
      <c r="A175" s="37">
        <f t="shared" si="21"/>
        <v>2033</v>
      </c>
      <c r="B175" s="60">
        <f t="shared" si="23"/>
        <v>48670</v>
      </c>
      <c r="C175" s="64">
        <v>34.701723958380349</v>
      </c>
      <c r="D175" s="65">
        <v>30.605512692684606</v>
      </c>
      <c r="E175" s="65">
        <v>32.896994680441274</v>
      </c>
      <c r="F175" s="65">
        <v>28.576128317906644</v>
      </c>
      <c r="G175" s="65">
        <v>32.627408564234607</v>
      </c>
      <c r="H175" s="65">
        <v>28.418869750119427</v>
      </c>
      <c r="I175" s="65">
        <v>33.204023312787754</v>
      </c>
      <c r="J175" s="65">
        <v>31.631437634915535</v>
      </c>
      <c r="K175" s="65">
        <v>34.065201184003499</v>
      </c>
      <c r="L175" s="65">
        <v>32.3653109512559</v>
      </c>
      <c r="M175" s="65">
        <v>32.327868435116088</v>
      </c>
      <c r="N175" s="72">
        <v>30.770259763699798</v>
      </c>
      <c r="P175" s="64">
        <v>54.037039292980701</v>
      </c>
      <c r="Q175" s="65">
        <v>54.493837989886444</v>
      </c>
      <c r="R175" s="65">
        <v>52.913763808786257</v>
      </c>
      <c r="S175" s="65">
        <v>52.209844505357744</v>
      </c>
      <c r="T175" s="65">
        <v>33.196534809559793</v>
      </c>
      <c r="U175" s="65">
        <v>37.337677094623309</v>
      </c>
      <c r="V175" s="65">
        <v>36.154493584605163</v>
      </c>
      <c r="W175" s="65">
        <v>11.54727197751888</v>
      </c>
      <c r="X175" s="65">
        <v>9.6227266479324012</v>
      </c>
      <c r="Y175" s="72">
        <v>38.288717004574607</v>
      </c>
      <c r="AA175" s="64">
        <v>4.0737457560118493</v>
      </c>
      <c r="AB175" s="65">
        <v>3.7966711365772197</v>
      </c>
      <c r="AC175" s="65">
        <v>3.5570390332824049</v>
      </c>
      <c r="AD175" s="65">
        <v>3.9763952140483303</v>
      </c>
      <c r="AE175" s="65">
        <v>4.0737457560118493</v>
      </c>
      <c r="AF175" s="65">
        <v>3.6019700526501826</v>
      </c>
      <c r="AG175" s="65">
        <v>0.2652021635667085</v>
      </c>
      <c r="AI175" s="66">
        <v>0.9308893086957104</v>
      </c>
      <c r="AK175" s="67">
        <v>0</v>
      </c>
      <c r="AL175" s="68">
        <v>0</v>
      </c>
      <c r="AM175" s="69">
        <v>0</v>
      </c>
      <c r="AN175" s="70">
        <v>0</v>
      </c>
      <c r="AO175" s="71">
        <v>0</v>
      </c>
      <c r="AP175" s="72">
        <v>12.102865917142365</v>
      </c>
      <c r="AR175" s="64">
        <f t="shared" si="16"/>
        <v>9.1400394477317555</v>
      </c>
      <c r="AS175" s="65">
        <f t="shared" si="17"/>
        <v>9.1330561330561331</v>
      </c>
      <c r="AT175" s="65">
        <f t="shared" si="22"/>
        <v>9.0582120582120584</v>
      </c>
      <c r="AU175" s="65">
        <f t="shared" si="18"/>
        <v>8.1507352941176467</v>
      </c>
      <c r="AV175" s="65">
        <f t="shared" si="19"/>
        <v>8.3621323529411775</v>
      </c>
      <c r="AW175" s="72">
        <f t="shared" si="20"/>
        <v>8.1299435028248599</v>
      </c>
      <c r="AY175" s="64">
        <v>53.153395912081081</v>
      </c>
      <c r="AZ175" s="72">
        <v>18.721258069907396</v>
      </c>
      <c r="BB175" s="66">
        <v>0</v>
      </c>
      <c r="BD175" s="73">
        <f>VLOOKUP($A175,GDP!$A$9:$D$45,3,0)</f>
        <v>1.8341949571997133E-2</v>
      </c>
    </row>
    <row r="176" spans="1:56" ht="15" x14ac:dyDescent="0.25">
      <c r="A176" s="37">
        <f t="shared" si="21"/>
        <v>2033</v>
      </c>
      <c r="B176" s="60">
        <f t="shared" si="23"/>
        <v>48700</v>
      </c>
      <c r="C176" s="64">
        <v>35.443085777948681</v>
      </c>
      <c r="D176" s="65">
        <v>30.575558679772755</v>
      </c>
      <c r="E176" s="65">
        <v>33.892965609760346</v>
      </c>
      <c r="F176" s="65">
        <v>28.763340898605719</v>
      </c>
      <c r="G176" s="65">
        <v>33.600913983869788</v>
      </c>
      <c r="H176" s="65">
        <v>28.546174304994793</v>
      </c>
      <c r="I176" s="65">
        <v>34.544465390593125</v>
      </c>
      <c r="J176" s="65">
        <v>31.930977764034054</v>
      </c>
      <c r="K176" s="65">
        <v>35.218430681109794</v>
      </c>
      <c r="L176" s="65">
        <v>32.447684486763492</v>
      </c>
      <c r="M176" s="65">
        <v>33.660822009693497</v>
      </c>
      <c r="N176" s="72">
        <v>31.069799892818313</v>
      </c>
      <c r="P176" s="64">
        <v>54.11192432526034</v>
      </c>
      <c r="Q176" s="65">
        <v>54.576211525394037</v>
      </c>
      <c r="R176" s="65">
        <v>52.988648841065896</v>
      </c>
      <c r="S176" s="65">
        <v>52.284729537637368</v>
      </c>
      <c r="T176" s="65">
        <v>33.039276241772569</v>
      </c>
      <c r="U176" s="65">
        <v>37.180418526836085</v>
      </c>
      <c r="V176" s="65">
        <v>36.229378616884794</v>
      </c>
      <c r="W176" s="65">
        <v>11.577225990430733</v>
      </c>
      <c r="X176" s="65">
        <v>9.6377036543883268</v>
      </c>
      <c r="Y176" s="72">
        <v>38.723050191796453</v>
      </c>
      <c r="AA176" s="64">
        <v>4.0063492269601824</v>
      </c>
      <c r="AB176" s="65">
        <v>3.6768550849298123</v>
      </c>
      <c r="AC176" s="65">
        <v>3.4372229816349975</v>
      </c>
      <c r="AD176" s="65">
        <v>3.8640676656288862</v>
      </c>
      <c r="AE176" s="65">
        <v>4.013837730188146</v>
      </c>
      <c r="AF176" s="65">
        <v>3.5345735235985161</v>
      </c>
      <c r="AG176" s="65">
        <v>0.2652021635667085</v>
      </c>
      <c r="AI176" s="66">
        <v>0.9308893086957104</v>
      </c>
      <c r="AK176" s="67">
        <v>0</v>
      </c>
      <c r="AL176" s="68">
        <v>0</v>
      </c>
      <c r="AM176" s="69">
        <v>0</v>
      </c>
      <c r="AN176" s="70">
        <v>0</v>
      </c>
      <c r="AO176" s="71">
        <v>0</v>
      </c>
      <c r="AP176" s="72">
        <v>12.102865917142365</v>
      </c>
      <c r="AR176" s="64">
        <f t="shared" si="16"/>
        <v>9.639511201629329</v>
      </c>
      <c r="AS176" s="65">
        <f t="shared" si="17"/>
        <v>9.5889830508474567</v>
      </c>
      <c r="AT176" s="65">
        <f t="shared" si="22"/>
        <v>9.5063559322033893</v>
      </c>
      <c r="AU176" s="65">
        <f t="shared" si="18"/>
        <v>8.6063432835820883</v>
      </c>
      <c r="AV176" s="65">
        <f t="shared" si="19"/>
        <v>8.7742537313432827</v>
      </c>
      <c r="AW176" s="72">
        <f t="shared" si="20"/>
        <v>8.7112403100775193</v>
      </c>
      <c r="AY176" s="64">
        <v>53.153395912081081</v>
      </c>
      <c r="AZ176" s="72">
        <v>18.721258069907396</v>
      </c>
      <c r="BB176" s="66">
        <v>0</v>
      </c>
      <c r="BD176" s="73">
        <f>VLOOKUP($A176,GDP!$A$9:$D$45,3,0)</f>
        <v>1.8341949571997133E-2</v>
      </c>
    </row>
    <row r="177" spans="1:56" ht="15" x14ac:dyDescent="0.25">
      <c r="A177" s="37">
        <f t="shared" si="21"/>
        <v>2033</v>
      </c>
      <c r="B177" s="60">
        <f t="shared" si="23"/>
        <v>48731</v>
      </c>
      <c r="C177" s="64">
        <v>38.034107894823862</v>
      </c>
      <c r="D177" s="65">
        <v>31.586506615547755</v>
      </c>
      <c r="E177" s="65">
        <v>37.030648462276829</v>
      </c>
      <c r="F177" s="65">
        <v>30.118759982867015</v>
      </c>
      <c r="G177" s="65">
        <v>36.753573842842194</v>
      </c>
      <c r="H177" s="65">
        <v>29.849173866660351</v>
      </c>
      <c r="I177" s="65">
        <v>37.719590759249414</v>
      </c>
      <c r="J177" s="65">
        <v>34.080178190459421</v>
      </c>
      <c r="K177" s="65">
        <v>37.786987288301084</v>
      </c>
      <c r="L177" s="65">
        <v>34.155063222739052</v>
      </c>
      <c r="M177" s="65">
        <v>36.798504862209974</v>
      </c>
      <c r="N177" s="72">
        <v>33.196534809559793</v>
      </c>
      <c r="P177" s="64">
        <v>54.194297860767932</v>
      </c>
      <c r="Q177" s="65">
        <v>54.651096557673668</v>
      </c>
      <c r="R177" s="65">
        <v>53.06353387334552</v>
      </c>
      <c r="S177" s="65">
        <v>52.359614569916999</v>
      </c>
      <c r="T177" s="65">
        <v>32.882017673985345</v>
      </c>
      <c r="U177" s="65">
        <v>37.023159959048861</v>
      </c>
      <c r="V177" s="65">
        <v>36.304263649164419</v>
      </c>
      <c r="W177" s="65">
        <v>11.599691500114622</v>
      </c>
      <c r="X177" s="65">
        <v>9.6526806608442524</v>
      </c>
      <c r="Y177" s="72">
        <v>39.164871882246267</v>
      </c>
      <c r="AA177" s="64">
        <v>4.0213262334161088</v>
      </c>
      <c r="AB177" s="65">
        <v>3.7142976010696271</v>
      </c>
      <c r="AC177" s="65">
        <v>3.4372229816349975</v>
      </c>
      <c r="AD177" s="65">
        <v>3.8940216785407382</v>
      </c>
      <c r="AE177" s="65">
        <v>4.05128024632796</v>
      </c>
      <c r="AF177" s="65">
        <v>3.5121080139146277</v>
      </c>
      <c r="AG177" s="65">
        <v>0.2652021635667085</v>
      </c>
      <c r="AI177" s="66">
        <v>0.9308893086957104</v>
      </c>
      <c r="AK177" s="67">
        <v>0</v>
      </c>
      <c r="AL177" s="68">
        <v>0</v>
      </c>
      <c r="AM177" s="69">
        <v>0</v>
      </c>
      <c r="AN177" s="70">
        <v>0</v>
      </c>
      <c r="AO177" s="71">
        <v>0</v>
      </c>
      <c r="AP177" s="72">
        <v>12.102865917142365</v>
      </c>
      <c r="AR177" s="64">
        <f t="shared" si="16"/>
        <v>10.23991935483871</v>
      </c>
      <c r="AS177" s="65">
        <f t="shared" si="17"/>
        <v>10.543710021321962</v>
      </c>
      <c r="AT177" s="65">
        <f t="shared" si="22"/>
        <v>10.464818763326223</v>
      </c>
      <c r="AU177" s="65">
        <f t="shared" si="18"/>
        <v>9.3105360443622907</v>
      </c>
      <c r="AV177" s="65">
        <f t="shared" si="19"/>
        <v>9.3271719038817</v>
      </c>
      <c r="AW177" s="72">
        <f t="shared" si="20"/>
        <v>9.4499999999999993</v>
      </c>
      <c r="AY177" s="64">
        <v>53.153395912081081</v>
      </c>
      <c r="AZ177" s="72">
        <v>18.721258069907396</v>
      </c>
      <c r="BB177" s="66">
        <v>0</v>
      </c>
      <c r="BD177" s="73">
        <f>VLOOKUP($A177,GDP!$A$9:$D$45,3,0)</f>
        <v>1.8341949571997133E-2</v>
      </c>
    </row>
    <row r="178" spans="1:56" ht="15" x14ac:dyDescent="0.25">
      <c r="A178" s="37">
        <f t="shared" si="21"/>
        <v>2033</v>
      </c>
      <c r="B178" s="60">
        <f t="shared" si="23"/>
        <v>48761</v>
      </c>
      <c r="C178" s="64">
        <v>48.802575536634599</v>
      </c>
      <c r="D178" s="65">
        <v>35.735137403839232</v>
      </c>
      <c r="E178" s="65">
        <v>48.660293975303304</v>
      </c>
      <c r="F178" s="65">
        <v>35.151034152058124</v>
      </c>
      <c r="G178" s="65">
        <v>48.540477923655885</v>
      </c>
      <c r="H178" s="65">
        <v>34.918890551991275</v>
      </c>
      <c r="I178" s="65">
        <v>40.265681856756828</v>
      </c>
      <c r="J178" s="65">
        <v>35.65276386833164</v>
      </c>
      <c r="K178" s="65">
        <v>40.273170359984789</v>
      </c>
      <c r="L178" s="65">
        <v>35.69769488769942</v>
      </c>
      <c r="M178" s="65">
        <v>39.322130450033491</v>
      </c>
      <c r="N178" s="72">
        <v>34.754143480976083</v>
      </c>
      <c r="P178" s="64">
        <v>54.284159899503479</v>
      </c>
      <c r="Q178" s="65">
        <v>54.740958596409214</v>
      </c>
      <c r="R178" s="65">
        <v>53.153395912081081</v>
      </c>
      <c r="S178" s="65">
        <v>52.44947660865256</v>
      </c>
      <c r="T178" s="65">
        <v>32.882017673985345</v>
      </c>
      <c r="U178" s="65">
        <v>37.023159959048861</v>
      </c>
      <c r="V178" s="65">
        <v>36.147005081377202</v>
      </c>
      <c r="W178" s="65">
        <v>11.689553538850177</v>
      </c>
      <c r="X178" s="65">
        <v>9.6751461705281407</v>
      </c>
      <c r="Y178" s="72">
        <v>39.149894875790345</v>
      </c>
      <c r="AA178" s="64">
        <v>4.1036997689237014</v>
      </c>
      <c r="AB178" s="65">
        <v>3.7217861042975899</v>
      </c>
      <c r="AC178" s="65">
        <v>3.2874529170757381</v>
      </c>
      <c r="AD178" s="65">
        <v>3.9089986849966638</v>
      </c>
      <c r="AE178" s="65">
        <v>4.1561192915194418</v>
      </c>
      <c r="AF178" s="65">
        <v>3.5195965171425905</v>
      </c>
      <c r="AG178" s="65">
        <v>0.2652021635667085</v>
      </c>
      <c r="AI178" s="66">
        <v>0.9308893086957104</v>
      </c>
      <c r="AK178" s="67">
        <v>0</v>
      </c>
      <c r="AL178" s="68">
        <v>0</v>
      </c>
      <c r="AM178" s="69">
        <v>0</v>
      </c>
      <c r="AN178" s="70">
        <v>0</v>
      </c>
      <c r="AO178" s="71">
        <v>0</v>
      </c>
      <c r="AP178" s="72">
        <v>12.102865917142365</v>
      </c>
      <c r="AR178" s="64">
        <f t="shared" si="16"/>
        <v>13.11267605633803</v>
      </c>
      <c r="AS178" s="65">
        <f t="shared" si="17"/>
        <v>13.825531914893617</v>
      </c>
      <c r="AT178" s="65">
        <f t="shared" si="22"/>
        <v>13.791489361702125</v>
      </c>
      <c r="AU178" s="65">
        <f t="shared" si="18"/>
        <v>9.6882882882882893</v>
      </c>
      <c r="AV178" s="65">
        <f t="shared" si="19"/>
        <v>9.6900900900900897</v>
      </c>
      <c r="AW178" s="72">
        <f t="shared" si="20"/>
        <v>10.059386973180077</v>
      </c>
      <c r="AY178" s="64">
        <v>53.153395912081081</v>
      </c>
      <c r="AZ178" s="72">
        <v>18.721258069907396</v>
      </c>
      <c r="BB178" s="66">
        <v>0</v>
      </c>
      <c r="BD178" s="73">
        <f>VLOOKUP($A178,GDP!$A$9:$D$45,3,0)</f>
        <v>1.8341949571997133E-2</v>
      </c>
    </row>
    <row r="179" spans="1:56" ht="15" x14ac:dyDescent="0.25">
      <c r="A179" s="37">
        <f t="shared" si="21"/>
        <v>2033</v>
      </c>
      <c r="B179" s="60">
        <f t="shared" si="23"/>
        <v>48792</v>
      </c>
      <c r="C179" s="64">
        <v>46.361323484318667</v>
      </c>
      <c r="D179" s="65">
        <v>33.907942616216275</v>
      </c>
      <c r="E179" s="65">
        <v>46.975380749011634</v>
      </c>
      <c r="F179" s="65">
        <v>33.600913983869788</v>
      </c>
      <c r="G179" s="65">
        <v>46.660863613437193</v>
      </c>
      <c r="H179" s="65">
        <v>33.316350861207198</v>
      </c>
      <c r="I179" s="65">
        <v>40.378009405176272</v>
      </c>
      <c r="J179" s="65">
        <v>35.39066625535294</v>
      </c>
      <c r="K179" s="65">
        <v>40.392986411632194</v>
      </c>
      <c r="L179" s="65">
        <v>35.495505300544416</v>
      </c>
      <c r="M179" s="65">
        <v>39.426969495224974</v>
      </c>
      <c r="N179" s="72">
        <v>34.499534371225344</v>
      </c>
      <c r="P179" s="64">
        <v>54.374021938239039</v>
      </c>
      <c r="Q179" s="65">
        <v>54.830820635144775</v>
      </c>
      <c r="R179" s="65">
        <v>53.235769447588666</v>
      </c>
      <c r="S179" s="65">
        <v>52.531850144160153</v>
      </c>
      <c r="T179" s="65">
        <v>32.882017673985345</v>
      </c>
      <c r="U179" s="65">
        <v>37.030648462276829</v>
      </c>
      <c r="V179" s="65">
        <v>35.98225801036201</v>
      </c>
      <c r="W179" s="65">
        <v>11.779415577585732</v>
      </c>
      <c r="X179" s="65">
        <v>9.6901231769840663</v>
      </c>
      <c r="Y179" s="72">
        <v>39.142406372562384</v>
      </c>
      <c r="AA179" s="64">
        <v>4.0887227624677749</v>
      </c>
      <c r="AB179" s="65">
        <v>3.7068090978416643</v>
      </c>
      <c r="AC179" s="65">
        <v>3.2425218977079608</v>
      </c>
      <c r="AD179" s="65">
        <v>3.8865331753127754</v>
      </c>
      <c r="AE179" s="65">
        <v>4.1561192915194418</v>
      </c>
      <c r="AF179" s="65">
        <v>3.5345735235985161</v>
      </c>
      <c r="AG179" s="65">
        <v>0.2652021635667085</v>
      </c>
      <c r="AI179" s="66">
        <v>0.9308893086957104</v>
      </c>
      <c r="AK179" s="67">
        <v>0</v>
      </c>
      <c r="AL179" s="68">
        <v>0</v>
      </c>
      <c r="AM179" s="69">
        <v>0</v>
      </c>
      <c r="AN179" s="70">
        <v>0</v>
      </c>
      <c r="AO179" s="71">
        <v>0</v>
      </c>
      <c r="AP179" s="72">
        <v>12.102865917142365</v>
      </c>
      <c r="AR179" s="64">
        <f t="shared" si="16"/>
        <v>12.507070707070705</v>
      </c>
      <c r="AS179" s="65">
        <f t="shared" si="17"/>
        <v>13.290254237288135</v>
      </c>
      <c r="AT179" s="65">
        <f t="shared" si="22"/>
        <v>13.201271186440678</v>
      </c>
      <c r="AU179" s="65">
        <f t="shared" si="18"/>
        <v>9.7153153153153156</v>
      </c>
      <c r="AV179" s="65">
        <f t="shared" si="19"/>
        <v>9.7189189189189182</v>
      </c>
      <c r="AW179" s="72">
        <f t="shared" si="20"/>
        <v>10.144508670520231</v>
      </c>
      <c r="AY179" s="64">
        <v>53.153395912081081</v>
      </c>
      <c r="AZ179" s="72">
        <v>18.721258069907396</v>
      </c>
      <c r="BB179" s="66">
        <v>0</v>
      </c>
      <c r="BD179" s="73">
        <f>VLOOKUP($A179,GDP!$A$9:$D$45,3,0)</f>
        <v>1.8341949571997133E-2</v>
      </c>
    </row>
    <row r="180" spans="1:56" ht="15" x14ac:dyDescent="0.25">
      <c r="A180" s="37">
        <f t="shared" si="21"/>
        <v>2033</v>
      </c>
      <c r="B180" s="60">
        <f t="shared" si="23"/>
        <v>48823</v>
      </c>
      <c r="C180" s="64">
        <v>39.389526979085161</v>
      </c>
      <c r="D180" s="65">
        <v>31.384317028392754</v>
      </c>
      <c r="E180" s="65">
        <v>38.700584682112563</v>
      </c>
      <c r="F180" s="65">
        <v>29.706892305329056</v>
      </c>
      <c r="G180" s="65">
        <v>38.430998565905902</v>
      </c>
      <c r="H180" s="65">
        <v>29.497214214946091</v>
      </c>
      <c r="I180" s="65">
        <v>36.124539571693312</v>
      </c>
      <c r="J180" s="65">
        <v>32.949414203037016</v>
      </c>
      <c r="K180" s="65">
        <v>36.566361262143118</v>
      </c>
      <c r="L180" s="65">
        <v>33.436166912854603</v>
      </c>
      <c r="M180" s="65">
        <v>35.225919184337755</v>
      </c>
      <c r="N180" s="72">
        <v>32.080747828593317</v>
      </c>
      <c r="P180" s="64">
        <v>54.463883976974593</v>
      </c>
      <c r="Q180" s="65">
        <v>54.920682673880336</v>
      </c>
      <c r="R180" s="65">
        <v>53.32563148632422</v>
      </c>
      <c r="S180" s="65">
        <v>52.621712182895699</v>
      </c>
      <c r="T180" s="65">
        <v>32.882017673985345</v>
      </c>
      <c r="U180" s="65">
        <v>37.038136965504791</v>
      </c>
      <c r="V180" s="65">
        <v>35.824999442574793</v>
      </c>
      <c r="W180" s="65">
        <v>11.869277616321288</v>
      </c>
      <c r="X180" s="65">
        <v>9.7125886866679565</v>
      </c>
      <c r="Y180" s="72">
        <v>39.127429366106455</v>
      </c>
      <c r="AA180" s="64">
        <v>4.0363032398720344</v>
      </c>
      <c r="AB180" s="65">
        <v>3.7068090978416643</v>
      </c>
      <c r="AC180" s="65">
        <v>3.3099184267596273</v>
      </c>
      <c r="AD180" s="65">
        <v>3.8865331753127754</v>
      </c>
      <c r="AE180" s="65">
        <v>4.0887227624677749</v>
      </c>
      <c r="AF180" s="65">
        <v>3.5795045429662942</v>
      </c>
      <c r="AG180" s="65">
        <v>0.2652021635667085</v>
      </c>
      <c r="AI180" s="66">
        <v>0.9308893086957104</v>
      </c>
      <c r="AK180" s="67">
        <v>0</v>
      </c>
      <c r="AL180" s="68">
        <v>0</v>
      </c>
      <c r="AM180" s="69">
        <v>0</v>
      </c>
      <c r="AN180" s="70">
        <v>0</v>
      </c>
      <c r="AO180" s="71">
        <v>0</v>
      </c>
      <c r="AP180" s="72">
        <v>12.102865917142365</v>
      </c>
      <c r="AR180" s="64">
        <f t="shared" si="16"/>
        <v>10.626262626262626</v>
      </c>
      <c r="AS180" s="65">
        <f t="shared" si="17"/>
        <v>10.811715481171547</v>
      </c>
      <c r="AT180" s="65">
        <f t="shared" si="22"/>
        <v>10.736401673640167</v>
      </c>
      <c r="AU180" s="65">
        <f t="shared" si="18"/>
        <v>8.8351648351648358</v>
      </c>
      <c r="AV180" s="65">
        <f t="shared" si="19"/>
        <v>8.9432234432234416</v>
      </c>
      <c r="AW180" s="72">
        <f t="shared" si="20"/>
        <v>9.0635838150289008</v>
      </c>
      <c r="AY180" s="64">
        <v>53.153395912081081</v>
      </c>
      <c r="AZ180" s="72">
        <v>18.721258069907396</v>
      </c>
      <c r="BB180" s="66">
        <v>0</v>
      </c>
      <c r="BD180" s="73">
        <f>VLOOKUP($A180,GDP!$A$9:$D$45,3,0)</f>
        <v>1.8341949571997133E-2</v>
      </c>
    </row>
    <row r="181" spans="1:56" ht="15" x14ac:dyDescent="0.25">
      <c r="A181" s="37">
        <f t="shared" si="21"/>
        <v>2033</v>
      </c>
      <c r="B181" s="60">
        <f t="shared" si="23"/>
        <v>48853</v>
      </c>
      <c r="C181" s="64">
        <v>35.592855842507937</v>
      </c>
      <c r="D181" s="65">
        <v>31.032357376678494</v>
      </c>
      <c r="E181" s="65">
        <v>33.915431119444236</v>
      </c>
      <c r="F181" s="65">
        <v>28.883156950253127</v>
      </c>
      <c r="G181" s="65">
        <v>33.608402487097756</v>
      </c>
      <c r="H181" s="65">
        <v>28.703432872782017</v>
      </c>
      <c r="I181" s="65">
        <v>34.656792939012568</v>
      </c>
      <c r="J181" s="65">
        <v>31.519110086496092</v>
      </c>
      <c r="K181" s="65">
        <v>35.383177752124979</v>
      </c>
      <c r="L181" s="65">
        <v>31.983397286629792</v>
      </c>
      <c r="M181" s="65">
        <v>33.76566105488498</v>
      </c>
      <c r="N181" s="72">
        <v>30.657932215280347</v>
      </c>
      <c r="P181" s="64">
        <v>54.553746015710146</v>
      </c>
      <c r="Q181" s="65">
        <v>55.010544712615882</v>
      </c>
      <c r="R181" s="65">
        <v>53.408005021831812</v>
      </c>
      <c r="S181" s="65">
        <v>52.704085718403292</v>
      </c>
      <c r="T181" s="65">
        <v>32.889506177213313</v>
      </c>
      <c r="U181" s="65">
        <v>37.045625468732752</v>
      </c>
      <c r="V181" s="65">
        <v>35.667740874787569</v>
      </c>
      <c r="W181" s="65">
        <v>11.966628158284808</v>
      </c>
      <c r="X181" s="65">
        <v>9.7275656931238821</v>
      </c>
      <c r="Y181" s="72">
        <v>39.119940862878494</v>
      </c>
      <c r="AA181" s="64">
        <v>4.0887227624677749</v>
      </c>
      <c r="AB181" s="65">
        <v>3.7742056268933308</v>
      </c>
      <c r="AC181" s="65">
        <v>3.4447114848629603</v>
      </c>
      <c r="AD181" s="65">
        <v>3.9614182075924047</v>
      </c>
      <c r="AE181" s="65">
        <v>4.1336537818355525</v>
      </c>
      <c r="AF181" s="65">
        <v>3.6469010720179607</v>
      </c>
      <c r="AG181" s="65">
        <v>0.2652021635667085</v>
      </c>
      <c r="AI181" s="66">
        <v>0.9308893086957104</v>
      </c>
      <c r="AK181" s="67">
        <v>0</v>
      </c>
      <c r="AL181" s="68">
        <v>0</v>
      </c>
      <c r="AM181" s="69">
        <v>0</v>
      </c>
      <c r="AN181" s="70">
        <v>0</v>
      </c>
      <c r="AO181" s="71">
        <v>0</v>
      </c>
      <c r="AP181" s="72">
        <v>12.102865917142365</v>
      </c>
      <c r="AR181" s="64">
        <f t="shared" si="16"/>
        <v>9.4305555555555554</v>
      </c>
      <c r="AS181" s="65">
        <f t="shared" si="17"/>
        <v>9.2997946611909637</v>
      </c>
      <c r="AT181" s="65">
        <f t="shared" si="22"/>
        <v>9.2156057494866523</v>
      </c>
      <c r="AU181" s="65">
        <f t="shared" si="18"/>
        <v>8.3840579710144922</v>
      </c>
      <c r="AV181" s="65">
        <f t="shared" si="19"/>
        <v>8.5597826086956541</v>
      </c>
      <c r="AW181" s="72">
        <f t="shared" si="20"/>
        <v>8.5236294896030245</v>
      </c>
      <c r="AY181" s="64">
        <v>53.153395912081081</v>
      </c>
      <c r="AZ181" s="72">
        <v>18.721258069907396</v>
      </c>
      <c r="BB181" s="66">
        <v>0</v>
      </c>
      <c r="BD181" s="73">
        <f>VLOOKUP($A181,GDP!$A$9:$D$45,3,0)</f>
        <v>1.8341949571997133E-2</v>
      </c>
    </row>
    <row r="182" spans="1:56" ht="15" x14ac:dyDescent="0.25">
      <c r="A182" s="37">
        <f t="shared" si="21"/>
        <v>2033</v>
      </c>
      <c r="B182" s="60">
        <f t="shared" si="23"/>
        <v>48884</v>
      </c>
      <c r="C182" s="64">
        <v>37.098044991328493</v>
      </c>
      <c r="D182" s="65">
        <v>32.77717862879387</v>
      </c>
      <c r="E182" s="65">
        <v>34.873959532623495</v>
      </c>
      <c r="F182" s="65">
        <v>30.178668008690718</v>
      </c>
      <c r="G182" s="65">
        <v>34.581907906732937</v>
      </c>
      <c r="H182" s="65">
        <v>29.95401291185183</v>
      </c>
      <c r="I182" s="65">
        <v>34.941356061675158</v>
      </c>
      <c r="J182" s="65">
        <v>32.402753467395719</v>
      </c>
      <c r="K182" s="65">
        <v>35.068660616550531</v>
      </c>
      <c r="L182" s="65">
        <v>32.545035028727014</v>
      </c>
      <c r="M182" s="65">
        <v>34.05022417754757</v>
      </c>
      <c r="N182" s="72">
        <v>31.541575596179975</v>
      </c>
      <c r="P182" s="64">
        <v>54.6436080544457</v>
      </c>
      <c r="Q182" s="65">
        <v>55.100406751351443</v>
      </c>
      <c r="R182" s="65">
        <v>53.497867060567366</v>
      </c>
      <c r="S182" s="65">
        <v>52.793947757138852</v>
      </c>
      <c r="T182" s="65">
        <v>32.889506177213313</v>
      </c>
      <c r="U182" s="65">
        <v>37.053113971960713</v>
      </c>
      <c r="V182" s="65">
        <v>35.510482307000345</v>
      </c>
      <c r="W182" s="65">
        <v>12.056490197020363</v>
      </c>
      <c r="X182" s="65">
        <v>9.7500312028077705</v>
      </c>
      <c r="Y182" s="72">
        <v>39.104963856422565</v>
      </c>
      <c r="AA182" s="64">
        <v>4.2909123496227748</v>
      </c>
      <c r="AB182" s="65">
        <v>3.8116481430331453</v>
      </c>
      <c r="AC182" s="65">
        <v>3.7217861042975899</v>
      </c>
      <c r="AD182" s="65">
        <v>4.05128024632796</v>
      </c>
      <c r="AE182" s="65">
        <v>4.2984008528507376</v>
      </c>
      <c r="AF182" s="65">
        <v>3.8565791624009234</v>
      </c>
      <c r="AG182" s="65">
        <v>0.2652021635667085</v>
      </c>
      <c r="AI182" s="66">
        <v>0.9308893086957104</v>
      </c>
      <c r="AK182" s="67">
        <v>0</v>
      </c>
      <c r="AL182" s="68">
        <v>0</v>
      </c>
      <c r="AM182" s="69">
        <v>0</v>
      </c>
      <c r="AN182" s="70">
        <v>0</v>
      </c>
      <c r="AO182" s="71">
        <v>0</v>
      </c>
      <c r="AP182" s="72">
        <v>12.102865917142365</v>
      </c>
      <c r="AR182" s="64">
        <f t="shared" si="16"/>
        <v>9.7328094302554042</v>
      </c>
      <c r="AS182" s="65">
        <f t="shared" si="17"/>
        <v>9.0427184466019419</v>
      </c>
      <c r="AT182" s="65">
        <f t="shared" si="22"/>
        <v>8.9669902912621353</v>
      </c>
      <c r="AU182" s="65">
        <f t="shared" si="18"/>
        <v>8.1289198606271782</v>
      </c>
      <c r="AV182" s="65">
        <f t="shared" si="19"/>
        <v>8.1585365853658534</v>
      </c>
      <c r="AW182" s="72">
        <f t="shared" si="20"/>
        <v>8.4048059149722736</v>
      </c>
      <c r="AY182" s="64">
        <v>53.153395912081081</v>
      </c>
      <c r="AZ182" s="72">
        <v>18.721258069907396</v>
      </c>
      <c r="BB182" s="66">
        <v>0</v>
      </c>
      <c r="BD182" s="73">
        <f>VLOOKUP($A182,GDP!$A$9:$D$45,3,0)</f>
        <v>1.8341949571997133E-2</v>
      </c>
    </row>
    <row r="183" spans="1:56" ht="15.75" thickBot="1" x14ac:dyDescent="0.3">
      <c r="A183" s="37">
        <f t="shared" si="21"/>
        <v>2033</v>
      </c>
      <c r="B183" s="60">
        <f t="shared" si="23"/>
        <v>48914</v>
      </c>
      <c r="C183" s="64">
        <v>37.989176875456081</v>
      </c>
      <c r="D183" s="65">
        <v>33.645845003237568</v>
      </c>
      <c r="E183" s="65">
        <v>35.72016039738331</v>
      </c>
      <c r="F183" s="65">
        <v>31.758742189790901</v>
      </c>
      <c r="G183" s="65">
        <v>35.39066625535294</v>
      </c>
      <c r="H183" s="65">
        <v>31.459202060672386</v>
      </c>
      <c r="I183" s="65">
        <v>35.705183390927381</v>
      </c>
      <c r="J183" s="65">
        <v>34.507022874453305</v>
      </c>
      <c r="K183" s="65">
        <v>35.780068423207013</v>
      </c>
      <c r="L183" s="65">
        <v>34.551953893821086</v>
      </c>
      <c r="M183" s="65">
        <v>34.806563003571824</v>
      </c>
      <c r="N183" s="72">
        <v>33.615890990325717</v>
      </c>
      <c r="P183" s="64">
        <v>54.733470093181261</v>
      </c>
      <c r="Q183" s="65">
        <v>55.197757293314957</v>
      </c>
      <c r="R183" s="65">
        <v>53.587729099302926</v>
      </c>
      <c r="S183" s="65">
        <v>52.883809795874413</v>
      </c>
      <c r="T183" s="65">
        <v>32.889506177213313</v>
      </c>
      <c r="U183" s="65">
        <v>37.060602475188681</v>
      </c>
      <c r="V183" s="65">
        <v>35.360712242441089</v>
      </c>
      <c r="W183" s="65">
        <v>12.153840738983881</v>
      </c>
      <c r="X183" s="65">
        <v>9.7650082092636961</v>
      </c>
      <c r="Y183" s="72">
        <v>39.097475353194604</v>
      </c>
      <c r="AA183" s="75">
        <v>4.418216904498145</v>
      </c>
      <c r="AB183" s="76">
        <v>3.901510181768701</v>
      </c>
      <c r="AC183" s="76">
        <v>3.7966711365772197</v>
      </c>
      <c r="AD183" s="76">
        <v>4.1336537818355525</v>
      </c>
      <c r="AE183" s="76">
        <v>4.4257054077261078</v>
      </c>
      <c r="AF183" s="76">
        <v>4.0363032398720344</v>
      </c>
      <c r="AG183" s="76">
        <v>0.2652021635667085</v>
      </c>
      <c r="AI183" s="66">
        <v>0.9308893086957104</v>
      </c>
      <c r="AK183" s="77">
        <v>0</v>
      </c>
      <c r="AL183" s="78">
        <v>0</v>
      </c>
      <c r="AM183" s="79">
        <v>0</v>
      </c>
      <c r="AN183" s="80">
        <v>0</v>
      </c>
      <c r="AO183" s="81">
        <v>0</v>
      </c>
      <c r="AP183" s="72">
        <v>12.102865917142365</v>
      </c>
      <c r="AR183" s="75">
        <f t="shared" si="16"/>
        <v>9.7370441458733197</v>
      </c>
      <c r="AS183" s="76">
        <f t="shared" si="17"/>
        <v>8.8497217068645639</v>
      </c>
      <c r="AT183" s="65">
        <f t="shared" si="22"/>
        <v>8.7680890538033402</v>
      </c>
      <c r="AU183" s="76">
        <f t="shared" si="18"/>
        <v>8.0676818950930631</v>
      </c>
      <c r="AV183" s="76">
        <f t="shared" si="19"/>
        <v>8.084602368866328</v>
      </c>
      <c r="AW183" s="82">
        <f t="shared" si="20"/>
        <v>8.420289855072463</v>
      </c>
      <c r="AY183" s="64">
        <v>53.153395912081081</v>
      </c>
      <c r="AZ183" s="72">
        <v>18.721258069907396</v>
      </c>
      <c r="BB183" s="66">
        <v>0</v>
      </c>
      <c r="BD183" s="73">
        <f>VLOOKUP($A183,GDP!$A$9:$D$45,3,0)</f>
        <v>1.8341949571997133E-2</v>
      </c>
    </row>
    <row r="184" spans="1:56" ht="15" x14ac:dyDescent="0.25">
      <c r="A184" s="37">
        <f t="shared" si="21"/>
        <v>2034</v>
      </c>
      <c r="B184" s="60">
        <f t="shared" si="23"/>
        <v>48945</v>
      </c>
      <c r="C184" s="64">
        <v>42.020633147359923</v>
      </c>
      <c r="D184" s="65">
        <v>36.49682857994047</v>
      </c>
      <c r="E184" s="65">
        <v>37.629539503219554</v>
      </c>
      <c r="F184" s="65">
        <v>32.672090397439661</v>
      </c>
      <c r="G184" s="65">
        <v>37.335328873796421</v>
      </c>
      <c r="H184" s="65">
        <v>32.355813970809784</v>
      </c>
      <c r="I184" s="65">
        <v>37.438302594094516</v>
      </c>
      <c r="J184" s="65">
        <v>35.724525677704733</v>
      </c>
      <c r="K184" s="65">
        <v>37.526565782921466</v>
      </c>
      <c r="L184" s="65">
        <v>35.783367803589357</v>
      </c>
      <c r="M184" s="65">
        <v>36.518894377147205</v>
      </c>
      <c r="N184" s="72">
        <v>34.819827992228575</v>
      </c>
      <c r="P184" s="64">
        <v>53.84790045017013</v>
      </c>
      <c r="Q184" s="65">
        <v>54.303926925775997</v>
      </c>
      <c r="R184" s="65">
        <v>52.722544792626628</v>
      </c>
      <c r="S184" s="65">
        <v>52.031149813482237</v>
      </c>
      <c r="T184" s="65">
        <v>32.304327110660736</v>
      </c>
      <c r="U184" s="65">
        <v>36.408565391113527</v>
      </c>
      <c r="V184" s="65">
        <v>34.577104222954482</v>
      </c>
      <c r="W184" s="65">
        <v>12.025859477670833</v>
      </c>
      <c r="X184" s="65">
        <v>9.6133323164010882</v>
      </c>
      <c r="Y184" s="72">
        <v>38.387131873984139</v>
      </c>
      <c r="AA184" s="64">
        <v>4.6411726791500278</v>
      </c>
      <c r="AB184" s="65">
        <v>4.2366330636932101</v>
      </c>
      <c r="AC184" s="65">
        <v>4.0601066860393269</v>
      </c>
      <c r="AD184" s="65">
        <v>4.4793568329673006</v>
      </c>
      <c r="AE184" s="65">
        <v>4.6632384763567627</v>
      </c>
      <c r="AF184" s="65">
        <v>4.2366330636932101</v>
      </c>
      <c r="AG184" s="65">
        <v>0.26540914795447185</v>
      </c>
      <c r="AI184" s="66">
        <v>0.93261320560090055</v>
      </c>
      <c r="AK184" s="67">
        <v>0</v>
      </c>
      <c r="AL184" s="68">
        <v>0</v>
      </c>
      <c r="AM184" s="69">
        <v>0</v>
      </c>
      <c r="AN184" s="70">
        <v>0</v>
      </c>
      <c r="AO184" s="71">
        <v>0</v>
      </c>
      <c r="AP184" s="72">
        <v>12.303591919811984</v>
      </c>
      <c r="AR184" s="64">
        <f t="shared" si="16"/>
        <v>9.9184027777777803</v>
      </c>
      <c r="AS184" s="65">
        <f t="shared" si="17"/>
        <v>8.8819444444444446</v>
      </c>
      <c r="AT184" s="65">
        <f t="shared" si="22"/>
        <v>8.8125000000000018</v>
      </c>
      <c r="AU184" s="65">
        <f t="shared" si="18"/>
        <v>8.0283911671924297</v>
      </c>
      <c r="AV184" s="65">
        <f t="shared" si="19"/>
        <v>8.0473186119873841</v>
      </c>
      <c r="AW184" s="72">
        <f t="shared" si="20"/>
        <v>8.152709359605911</v>
      </c>
      <c r="AY184" s="64">
        <v>55.583743163766648</v>
      </c>
      <c r="AZ184" s="72">
        <v>18.388164338946225</v>
      </c>
      <c r="BB184" s="66">
        <v>0</v>
      </c>
      <c r="BD184" s="73">
        <f>VLOOKUP($A184,GDP!$A$9:$D$45,3,0)</f>
        <v>1.8114572222724324E-2</v>
      </c>
    </row>
    <row r="185" spans="1:56" ht="15" x14ac:dyDescent="0.25">
      <c r="A185" s="37">
        <f t="shared" si="21"/>
        <v>2034</v>
      </c>
      <c r="B185" s="60">
        <f t="shared" si="23"/>
        <v>48976</v>
      </c>
      <c r="C185" s="64">
        <v>39.718434972123852</v>
      </c>
      <c r="D185" s="65">
        <v>36.129065293161545</v>
      </c>
      <c r="E185" s="65">
        <v>36.437986454055846</v>
      </c>
      <c r="F185" s="65">
        <v>31.98805068403086</v>
      </c>
      <c r="G185" s="65">
        <v>36.114354761690393</v>
      </c>
      <c r="H185" s="65">
        <v>31.723261117550035</v>
      </c>
      <c r="I185" s="65">
        <v>36.563025971560677</v>
      </c>
      <c r="J185" s="65">
        <v>34.672722677517008</v>
      </c>
      <c r="K185" s="65">
        <v>36.739552349214563</v>
      </c>
      <c r="L185" s="65">
        <v>34.849249055170894</v>
      </c>
      <c r="M185" s="65">
        <v>35.658328286084519</v>
      </c>
      <c r="N185" s="72">
        <v>33.782735523512009</v>
      </c>
      <c r="P185" s="64">
        <v>53.936163638997073</v>
      </c>
      <c r="Q185" s="65">
        <v>54.39219011460294</v>
      </c>
      <c r="R185" s="65">
        <v>52.803452715717988</v>
      </c>
      <c r="S185" s="65">
        <v>52.112057736573604</v>
      </c>
      <c r="T185" s="65">
        <v>32.311682376396313</v>
      </c>
      <c r="U185" s="65">
        <v>36.41592065684911</v>
      </c>
      <c r="V185" s="65">
        <v>34.422643642507332</v>
      </c>
      <c r="W185" s="65">
        <v>12.121477932233352</v>
      </c>
      <c r="X185" s="65">
        <v>9.6353981136078222</v>
      </c>
      <c r="Y185" s="72">
        <v>38.379776608248562</v>
      </c>
      <c r="AA185" s="64">
        <v>4.5602647560586647</v>
      </c>
      <c r="AB185" s="65">
        <v>4.1925014692797395</v>
      </c>
      <c r="AC185" s="65">
        <v>3.9718434972123853</v>
      </c>
      <c r="AD185" s="65">
        <v>4.43522523855383</v>
      </c>
      <c r="AE185" s="65">
        <v>4.5602647560586647</v>
      </c>
      <c r="AF185" s="65">
        <v>4.1189488119239543</v>
      </c>
      <c r="AG185" s="65">
        <v>0.26540914795447185</v>
      </c>
      <c r="AI185" s="66">
        <v>0.93261320560090055</v>
      </c>
      <c r="AK185" s="67">
        <v>0</v>
      </c>
      <c r="AL185" s="68">
        <v>0</v>
      </c>
      <c r="AM185" s="69">
        <v>0</v>
      </c>
      <c r="AN185" s="70">
        <v>0</v>
      </c>
      <c r="AO185" s="71">
        <v>0</v>
      </c>
      <c r="AP185" s="72">
        <v>12.303591919811984</v>
      </c>
      <c r="AR185" s="64">
        <f t="shared" si="16"/>
        <v>9.4736842105263168</v>
      </c>
      <c r="AS185" s="65">
        <f t="shared" si="17"/>
        <v>8.8464285714285733</v>
      </c>
      <c r="AT185" s="65">
        <f t="shared" si="22"/>
        <v>8.7678571428571441</v>
      </c>
      <c r="AU185" s="65">
        <f t="shared" si="18"/>
        <v>8.0177419354838708</v>
      </c>
      <c r="AV185" s="65">
        <f t="shared" si="19"/>
        <v>8.056451612903226</v>
      </c>
      <c r="AW185" s="72">
        <f t="shared" si="20"/>
        <v>8.0398009950248746</v>
      </c>
      <c r="AY185" s="64">
        <v>55.583743163766648</v>
      </c>
      <c r="AZ185" s="72">
        <v>18.388164338946225</v>
      </c>
      <c r="BB185" s="66">
        <v>0</v>
      </c>
      <c r="BD185" s="73">
        <f>VLOOKUP($A185,GDP!$A$9:$D$45,3,0)</f>
        <v>1.8114572222724324E-2</v>
      </c>
    </row>
    <row r="186" spans="1:56" ht="15" x14ac:dyDescent="0.25">
      <c r="A186" s="37">
        <f t="shared" si="21"/>
        <v>2034</v>
      </c>
      <c r="B186" s="60">
        <f t="shared" si="23"/>
        <v>49004</v>
      </c>
      <c r="C186" s="64">
        <v>36.930789258339601</v>
      </c>
      <c r="D186" s="65">
        <v>32.473498222579039</v>
      </c>
      <c r="E186" s="65">
        <v>34.297604125002508</v>
      </c>
      <c r="F186" s="65">
        <v>29.590234054232265</v>
      </c>
      <c r="G186" s="65">
        <v>34.260827796324612</v>
      </c>
      <c r="H186" s="65">
        <v>29.759405166150575</v>
      </c>
      <c r="I186" s="65">
        <v>34.834538523699734</v>
      </c>
      <c r="J186" s="65">
        <v>33.267866922021511</v>
      </c>
      <c r="K186" s="65">
        <v>35.297920265041178</v>
      </c>
      <c r="L186" s="65">
        <v>33.687117068949483</v>
      </c>
      <c r="M186" s="65">
        <v>33.944551369694736</v>
      </c>
      <c r="N186" s="72">
        <v>32.392590299487672</v>
      </c>
      <c r="P186" s="64">
        <v>54.024426827824016</v>
      </c>
      <c r="Q186" s="65">
        <v>54.480453303429876</v>
      </c>
      <c r="R186" s="65">
        <v>52.891715904544924</v>
      </c>
      <c r="S186" s="65">
        <v>52.200320925400547</v>
      </c>
      <c r="T186" s="65">
        <v>32.311682376396313</v>
      </c>
      <c r="U186" s="65">
        <v>36.423275922584686</v>
      </c>
      <c r="V186" s="65">
        <v>34.275538327795765</v>
      </c>
      <c r="W186" s="65">
        <v>12.217096386795873</v>
      </c>
      <c r="X186" s="65">
        <v>9.6501086450789799</v>
      </c>
      <c r="Y186" s="72">
        <v>38.365066076777403</v>
      </c>
      <c r="AA186" s="64">
        <v>4.3543173154624668</v>
      </c>
      <c r="AB186" s="65">
        <v>4.0306856230970132</v>
      </c>
      <c r="AC186" s="65">
        <v>3.8173829167652369</v>
      </c>
      <c r="AD186" s="65">
        <v>4.2660541266355247</v>
      </c>
      <c r="AE186" s="65">
        <v>4.3543173154624668</v>
      </c>
      <c r="AF186" s="65">
        <v>3.9130013713277574</v>
      </c>
      <c r="AG186" s="65">
        <v>0.26540914795447185</v>
      </c>
      <c r="AI186" s="66">
        <v>0.93261320560090055</v>
      </c>
      <c r="AK186" s="67">
        <v>0</v>
      </c>
      <c r="AL186" s="68">
        <v>0</v>
      </c>
      <c r="AM186" s="69">
        <v>0</v>
      </c>
      <c r="AN186" s="70">
        <v>0</v>
      </c>
      <c r="AO186" s="71">
        <v>0</v>
      </c>
      <c r="AP186" s="72">
        <v>12.303591919811984</v>
      </c>
      <c r="AR186" s="64">
        <f t="shared" si="16"/>
        <v>9.1624087591240873</v>
      </c>
      <c r="AS186" s="65">
        <f t="shared" si="17"/>
        <v>8.7650375939849638</v>
      </c>
      <c r="AT186" s="65">
        <f t="shared" si="22"/>
        <v>8.7556390977443606</v>
      </c>
      <c r="AU186" s="65">
        <f t="shared" si="18"/>
        <v>8</v>
      </c>
      <c r="AV186" s="65">
        <f t="shared" si="19"/>
        <v>8.1064189189189193</v>
      </c>
      <c r="AW186" s="72">
        <f t="shared" si="20"/>
        <v>7.9568965517241379</v>
      </c>
      <c r="AY186" s="64">
        <v>55.583743163766648</v>
      </c>
      <c r="AZ186" s="72">
        <v>18.388164338946225</v>
      </c>
      <c r="BB186" s="66">
        <v>0</v>
      </c>
      <c r="BD186" s="73">
        <f>VLOOKUP($A186,GDP!$A$9:$D$45,3,0)</f>
        <v>1.8114572222724324E-2</v>
      </c>
    </row>
    <row r="187" spans="1:56" ht="15" x14ac:dyDescent="0.25">
      <c r="A187" s="37">
        <f t="shared" si="21"/>
        <v>2034</v>
      </c>
      <c r="B187" s="60">
        <f t="shared" si="23"/>
        <v>49035</v>
      </c>
      <c r="C187" s="64">
        <v>34.959578041204566</v>
      </c>
      <c r="D187" s="65">
        <v>30.767076571924825</v>
      </c>
      <c r="E187" s="65">
        <v>33.400261705261926</v>
      </c>
      <c r="F187" s="65">
        <v>28.979746998179252</v>
      </c>
      <c r="G187" s="65">
        <v>33.128116873045521</v>
      </c>
      <c r="H187" s="65">
        <v>28.788510089054213</v>
      </c>
      <c r="I187" s="65">
        <v>33.709182866156219</v>
      </c>
      <c r="J187" s="65">
        <v>32.098379670064531</v>
      </c>
      <c r="K187" s="65">
        <v>34.54768316001217</v>
      </c>
      <c r="L187" s="65">
        <v>32.730932523324284</v>
      </c>
      <c r="M187" s="65">
        <v>32.826550977886804</v>
      </c>
      <c r="N187" s="72">
        <v>31.230458313266272</v>
      </c>
      <c r="P187" s="64">
        <v>54.112690016650951</v>
      </c>
      <c r="Q187" s="65">
        <v>54.568716492256819</v>
      </c>
      <c r="R187" s="65">
        <v>52.979979093371867</v>
      </c>
      <c r="S187" s="65">
        <v>52.288584114227497</v>
      </c>
      <c r="T187" s="65">
        <v>32.311682376396313</v>
      </c>
      <c r="U187" s="65">
        <v>36.430631188320262</v>
      </c>
      <c r="V187" s="65">
        <v>34.121077747348622</v>
      </c>
      <c r="W187" s="65">
        <v>12.312714841358392</v>
      </c>
      <c r="X187" s="65">
        <v>9.6721744422857157</v>
      </c>
      <c r="Y187" s="72">
        <v>38.357710811041827</v>
      </c>
      <c r="AA187" s="64">
        <v>4.148369874866269</v>
      </c>
      <c r="AB187" s="65">
        <v>3.8909355741210216</v>
      </c>
      <c r="AC187" s="65">
        <v>3.6187907419046175</v>
      </c>
      <c r="AD187" s="65">
        <v>4.0748172175104838</v>
      </c>
      <c r="AE187" s="65">
        <v>4.1410146091306901</v>
      </c>
      <c r="AF187" s="65">
        <v>3.6923433992604022</v>
      </c>
      <c r="AG187" s="65">
        <v>0.26540914795447185</v>
      </c>
      <c r="AI187" s="66">
        <v>0.93261320560090055</v>
      </c>
      <c r="AK187" s="67">
        <v>0</v>
      </c>
      <c r="AL187" s="68">
        <v>0</v>
      </c>
      <c r="AM187" s="69">
        <v>0</v>
      </c>
      <c r="AN187" s="70">
        <v>0</v>
      </c>
      <c r="AO187" s="71">
        <v>0</v>
      </c>
      <c r="AP187" s="72">
        <v>12.303591919811984</v>
      </c>
      <c r="AR187" s="64">
        <f t="shared" si="16"/>
        <v>8.9848771266540641</v>
      </c>
      <c r="AS187" s="65">
        <f t="shared" si="17"/>
        <v>9.0458167330677295</v>
      </c>
      <c r="AT187" s="65">
        <f t="shared" si="22"/>
        <v>8.9721115537848597</v>
      </c>
      <c r="AU187" s="65">
        <f t="shared" si="18"/>
        <v>8.1403197158081699</v>
      </c>
      <c r="AV187" s="65">
        <f t="shared" si="19"/>
        <v>8.3428063943161632</v>
      </c>
      <c r="AW187" s="72">
        <f t="shared" si="20"/>
        <v>8.0559566787003618</v>
      </c>
      <c r="AY187" s="64">
        <v>55.583743163766648</v>
      </c>
      <c r="AZ187" s="72">
        <v>18.388164338946225</v>
      </c>
      <c r="BB187" s="66">
        <v>0</v>
      </c>
      <c r="BD187" s="73">
        <f>VLOOKUP($A187,GDP!$A$9:$D$45,3,0)</f>
        <v>1.8114572222724324E-2</v>
      </c>
    </row>
    <row r="188" spans="1:56" ht="15" x14ac:dyDescent="0.25">
      <c r="A188" s="37">
        <f t="shared" si="21"/>
        <v>2034</v>
      </c>
      <c r="B188" s="60">
        <f t="shared" si="23"/>
        <v>49065</v>
      </c>
      <c r="C188" s="64">
        <v>35.790723069324933</v>
      </c>
      <c r="D188" s="65">
        <v>30.730300243246937</v>
      </c>
      <c r="E188" s="65">
        <v>34.672722677517008</v>
      </c>
      <c r="F188" s="65">
        <v>29.075365452741774</v>
      </c>
      <c r="G188" s="65">
        <v>34.363801516622708</v>
      </c>
      <c r="H188" s="65">
        <v>28.891483809352312</v>
      </c>
      <c r="I188" s="65">
        <v>34.886025383848782</v>
      </c>
      <c r="J188" s="65">
        <v>32.149866530213586</v>
      </c>
      <c r="K188" s="65">
        <v>35.584775628728742</v>
      </c>
      <c r="L188" s="65">
        <v>32.767708852002173</v>
      </c>
      <c r="M188" s="65">
        <v>33.996038229843784</v>
      </c>
      <c r="N188" s="72">
        <v>31.2893004391509</v>
      </c>
      <c r="P188" s="64">
        <v>54.200953205477894</v>
      </c>
      <c r="Q188" s="65">
        <v>54.664334946819338</v>
      </c>
      <c r="R188" s="65">
        <v>53.060887016463234</v>
      </c>
      <c r="S188" s="65">
        <v>52.369492037318857</v>
      </c>
      <c r="T188" s="65">
        <v>32.311682376396313</v>
      </c>
      <c r="U188" s="65">
        <v>36.437986454055846</v>
      </c>
      <c r="V188" s="65">
        <v>33.973972432637048</v>
      </c>
      <c r="W188" s="65">
        <v>12.408333295920915</v>
      </c>
      <c r="X188" s="65">
        <v>9.6868849737568716</v>
      </c>
      <c r="Y188" s="72">
        <v>38.343000279570674</v>
      </c>
      <c r="AA188" s="64">
        <v>4.0821724832460626</v>
      </c>
      <c r="AB188" s="65">
        <v>3.7732513223517659</v>
      </c>
      <c r="AC188" s="65">
        <v>3.5084617558709397</v>
      </c>
      <c r="AD188" s="65">
        <v>3.957132965741228</v>
      </c>
      <c r="AE188" s="65">
        <v>4.0895277489816406</v>
      </c>
      <c r="AF188" s="65">
        <v>3.6335012733757748</v>
      </c>
      <c r="AG188" s="65">
        <v>0.26540914795447185</v>
      </c>
      <c r="AI188" s="66">
        <v>0.93261320560090055</v>
      </c>
      <c r="AK188" s="67">
        <v>0</v>
      </c>
      <c r="AL188" s="68">
        <v>0</v>
      </c>
      <c r="AM188" s="69">
        <v>0</v>
      </c>
      <c r="AN188" s="70">
        <v>0</v>
      </c>
      <c r="AO188" s="71">
        <v>0</v>
      </c>
      <c r="AP188" s="72">
        <v>12.303591919811984</v>
      </c>
      <c r="AR188" s="64">
        <f t="shared" si="16"/>
        <v>9.4853801169590639</v>
      </c>
      <c r="AS188" s="65">
        <f t="shared" si="17"/>
        <v>9.5425101214574894</v>
      </c>
      <c r="AT188" s="65">
        <f t="shared" si="22"/>
        <v>9.4574898785425088</v>
      </c>
      <c r="AU188" s="65">
        <f t="shared" si="18"/>
        <v>8.5305755395683462</v>
      </c>
      <c r="AV188" s="65">
        <f t="shared" si="19"/>
        <v>8.7014388489208656</v>
      </c>
      <c r="AW188" s="72">
        <f t="shared" si="20"/>
        <v>8.5910780669144984</v>
      </c>
      <c r="AY188" s="64">
        <v>55.583743163766648</v>
      </c>
      <c r="AZ188" s="72">
        <v>18.388164338946225</v>
      </c>
      <c r="BB188" s="66">
        <v>0</v>
      </c>
      <c r="BD188" s="73">
        <f>VLOOKUP($A188,GDP!$A$9:$D$45,3,0)</f>
        <v>1.8114572222724324E-2</v>
      </c>
    </row>
    <row r="189" spans="1:56" ht="15" x14ac:dyDescent="0.25">
      <c r="A189" s="37">
        <f t="shared" si="21"/>
        <v>2034</v>
      </c>
      <c r="B189" s="60">
        <f t="shared" si="23"/>
        <v>49096</v>
      </c>
      <c r="C189" s="64">
        <v>38.659276706200551</v>
      </c>
      <c r="D189" s="65">
        <v>32.098379670064531</v>
      </c>
      <c r="E189" s="65">
        <v>38.034079118676374</v>
      </c>
      <c r="F189" s="65">
        <v>30.737655508982513</v>
      </c>
      <c r="G189" s="65">
        <v>37.776644817931128</v>
      </c>
      <c r="H189" s="65">
        <v>30.472865942501688</v>
      </c>
      <c r="I189" s="65">
        <v>38.012013321469638</v>
      </c>
      <c r="J189" s="65">
        <v>34.253472530589029</v>
      </c>
      <c r="K189" s="65">
        <v>38.070855447354269</v>
      </c>
      <c r="L189" s="65">
        <v>34.385867313829444</v>
      </c>
      <c r="M189" s="65">
        <v>37.085249838786751</v>
      </c>
      <c r="N189" s="72">
        <v>33.370840642319614</v>
      </c>
      <c r="P189" s="64">
        <v>54.289216394304844</v>
      </c>
      <c r="Q189" s="65">
        <v>54.752598135646281</v>
      </c>
      <c r="R189" s="65">
        <v>53.149150205290177</v>
      </c>
      <c r="S189" s="65">
        <v>52.457755226145792</v>
      </c>
      <c r="T189" s="65">
        <v>32.311682376396313</v>
      </c>
      <c r="U189" s="65">
        <v>36.445341719791422</v>
      </c>
      <c r="V189" s="65">
        <v>33.826867117925481</v>
      </c>
      <c r="W189" s="65">
        <v>12.503951750483434</v>
      </c>
      <c r="X189" s="65">
        <v>9.7089507709636074</v>
      </c>
      <c r="Y189" s="72">
        <v>38.335645013835091</v>
      </c>
      <c r="AA189" s="64">
        <v>4.0968830147172195</v>
      </c>
      <c r="AB189" s="65">
        <v>3.8026723852940796</v>
      </c>
      <c r="AC189" s="65">
        <v>3.5084617558709397</v>
      </c>
      <c r="AD189" s="65">
        <v>3.9865540286835421</v>
      </c>
      <c r="AE189" s="65">
        <v>4.1263040776595332</v>
      </c>
      <c r="AF189" s="65">
        <v>3.6187907419046175</v>
      </c>
      <c r="AG189" s="65">
        <v>0.26540914795447185</v>
      </c>
      <c r="AI189" s="66">
        <v>0.93261320560090055</v>
      </c>
      <c r="AK189" s="67">
        <v>0</v>
      </c>
      <c r="AL189" s="68">
        <v>0</v>
      </c>
      <c r="AM189" s="69">
        <v>0</v>
      </c>
      <c r="AN189" s="70">
        <v>0</v>
      </c>
      <c r="AO189" s="71">
        <v>0</v>
      </c>
      <c r="AP189" s="72">
        <v>12.303591919811984</v>
      </c>
      <c r="AR189" s="64">
        <f t="shared" si="16"/>
        <v>10.166344294003869</v>
      </c>
      <c r="AS189" s="65">
        <f t="shared" si="17"/>
        <v>10.510162601626016</v>
      </c>
      <c r="AT189" s="65">
        <f t="shared" si="22"/>
        <v>10.439024390243903</v>
      </c>
      <c r="AU189" s="65">
        <f t="shared" si="18"/>
        <v>9.212121212121211</v>
      </c>
      <c r="AV189" s="65">
        <f t="shared" si="19"/>
        <v>9.2263814616755795</v>
      </c>
      <c r="AW189" s="72">
        <f t="shared" si="20"/>
        <v>9.3025830258302573</v>
      </c>
      <c r="AY189" s="64">
        <v>55.583743163766648</v>
      </c>
      <c r="AZ189" s="72">
        <v>18.388164338946225</v>
      </c>
      <c r="BB189" s="66">
        <v>0</v>
      </c>
      <c r="BD189" s="73">
        <f>VLOOKUP($A189,GDP!$A$9:$D$45,3,0)</f>
        <v>1.8114572222724324E-2</v>
      </c>
    </row>
    <row r="190" spans="1:56" ht="15" x14ac:dyDescent="0.25">
      <c r="A190" s="37">
        <f t="shared" si="21"/>
        <v>2034</v>
      </c>
      <c r="B190" s="60">
        <f t="shared" si="23"/>
        <v>49126</v>
      </c>
      <c r="C190" s="64">
        <v>50.89843889020316</v>
      </c>
      <c r="D190" s="65">
        <v>36.055512635805762</v>
      </c>
      <c r="E190" s="65">
        <v>51.67809705817448</v>
      </c>
      <c r="F190" s="65">
        <v>36.129065293161545</v>
      </c>
      <c r="G190" s="65">
        <v>51.575123337876384</v>
      </c>
      <c r="H190" s="65">
        <v>35.915762586829771</v>
      </c>
      <c r="I190" s="65">
        <v>40.60842212612885</v>
      </c>
      <c r="J190" s="65">
        <v>35.893696789623036</v>
      </c>
      <c r="K190" s="65">
        <v>40.615777391864427</v>
      </c>
      <c r="L190" s="65">
        <v>35.981959978449979</v>
      </c>
      <c r="M190" s="65">
        <v>39.659592846239221</v>
      </c>
      <c r="N190" s="72">
        <v>34.996354369882461</v>
      </c>
      <c r="P190" s="64">
        <v>54.399545380338516</v>
      </c>
      <c r="Q190" s="65">
        <v>54.862927121679967</v>
      </c>
      <c r="R190" s="65">
        <v>53.259479191323848</v>
      </c>
      <c r="S190" s="65">
        <v>52.568084212179471</v>
      </c>
      <c r="T190" s="65">
        <v>32.186642858891474</v>
      </c>
      <c r="U190" s="65">
        <v>36.320302202286591</v>
      </c>
      <c r="V190" s="65">
        <v>33.856288180867793</v>
      </c>
      <c r="W190" s="65">
        <v>12.52601754769017</v>
      </c>
      <c r="X190" s="65">
        <v>9.7236613024347651</v>
      </c>
      <c r="Y190" s="72">
        <v>37.842842209551335</v>
      </c>
      <c r="AA190" s="64">
        <v>4.1777909378085827</v>
      </c>
      <c r="AB190" s="65">
        <v>3.7806065880873438</v>
      </c>
      <c r="AC190" s="65">
        <v>3.3392906439526349</v>
      </c>
      <c r="AD190" s="65">
        <v>3.9644882314768064</v>
      </c>
      <c r="AE190" s="65">
        <v>4.2366330636932101</v>
      </c>
      <c r="AF190" s="65">
        <v>3.6261460076401959</v>
      </c>
      <c r="AG190" s="65">
        <v>0.26540914795447185</v>
      </c>
      <c r="AI190" s="66">
        <v>0.93261320560090055</v>
      </c>
      <c r="AK190" s="67">
        <v>0</v>
      </c>
      <c r="AL190" s="68">
        <v>0</v>
      </c>
      <c r="AM190" s="69">
        <v>0</v>
      </c>
      <c r="AN190" s="70">
        <v>0</v>
      </c>
      <c r="AO190" s="71">
        <v>0</v>
      </c>
      <c r="AP190" s="72">
        <v>12.303591919811984</v>
      </c>
      <c r="AR190" s="64">
        <f t="shared" si="16"/>
        <v>13.463035019455255</v>
      </c>
      <c r="AS190" s="65">
        <f t="shared" si="17"/>
        <v>14.251521298174444</v>
      </c>
      <c r="AT190" s="65">
        <f t="shared" si="22"/>
        <v>14.223123732251523</v>
      </c>
      <c r="AU190" s="65">
        <f t="shared" si="18"/>
        <v>9.5850694444444464</v>
      </c>
      <c r="AV190" s="65">
        <f t="shared" si="19"/>
        <v>9.5868055555555571</v>
      </c>
      <c r="AW190" s="72">
        <f t="shared" si="20"/>
        <v>10.003710575139147</v>
      </c>
      <c r="AY190" s="64">
        <v>55.583743163766648</v>
      </c>
      <c r="AZ190" s="72">
        <v>18.388164338946225</v>
      </c>
      <c r="BB190" s="66">
        <v>0</v>
      </c>
      <c r="BD190" s="73">
        <f>VLOOKUP($A190,GDP!$A$9:$D$45,3,0)</f>
        <v>1.8114572222724324E-2</v>
      </c>
    </row>
    <row r="191" spans="1:56" ht="15" x14ac:dyDescent="0.25">
      <c r="A191" s="37">
        <f t="shared" si="21"/>
        <v>2034</v>
      </c>
      <c r="B191" s="60">
        <f t="shared" si="23"/>
        <v>49157</v>
      </c>
      <c r="C191" s="64">
        <v>44.639107749225857</v>
      </c>
      <c r="D191" s="65">
        <v>33.400261705261926</v>
      </c>
      <c r="E191" s="65">
        <v>45.74239760956263</v>
      </c>
      <c r="F191" s="65">
        <v>33.334064313641719</v>
      </c>
      <c r="G191" s="65">
        <v>45.426121182932761</v>
      </c>
      <c r="H191" s="65">
        <v>33.047208949954161</v>
      </c>
      <c r="I191" s="65">
        <v>40.615777391864427</v>
      </c>
      <c r="J191" s="65">
        <v>35.584775628728742</v>
      </c>
      <c r="K191" s="65">
        <v>40.681974783484634</v>
      </c>
      <c r="L191" s="65">
        <v>35.761302006382621</v>
      </c>
      <c r="M191" s="65">
        <v>39.666948111974804</v>
      </c>
      <c r="N191" s="72">
        <v>34.687433208988161</v>
      </c>
      <c r="P191" s="64">
        <v>54.509874366372195</v>
      </c>
      <c r="Q191" s="65">
        <v>54.973256107713638</v>
      </c>
      <c r="R191" s="65">
        <v>53.362452911621951</v>
      </c>
      <c r="S191" s="65">
        <v>52.671057932477574</v>
      </c>
      <c r="T191" s="65">
        <v>32.061603341386643</v>
      </c>
      <c r="U191" s="65">
        <v>36.187907419046176</v>
      </c>
      <c r="V191" s="65">
        <v>33.885709243810105</v>
      </c>
      <c r="W191" s="65">
        <v>12.540728079161328</v>
      </c>
      <c r="X191" s="65">
        <v>9.7383718339059229</v>
      </c>
      <c r="Y191" s="72">
        <v>37.357394671003156</v>
      </c>
      <c r="AA191" s="64">
        <v>4.1704356720730038</v>
      </c>
      <c r="AB191" s="65">
        <v>3.7511855251450301</v>
      </c>
      <c r="AC191" s="65">
        <v>3.280448518068007</v>
      </c>
      <c r="AD191" s="65">
        <v>3.9350671685344922</v>
      </c>
      <c r="AE191" s="65">
        <v>4.2292777979576321</v>
      </c>
      <c r="AF191" s="65">
        <v>3.6408565391113532</v>
      </c>
      <c r="AG191" s="65">
        <v>0.26540914795447185</v>
      </c>
      <c r="AI191" s="66">
        <v>0.93261320560090055</v>
      </c>
      <c r="AK191" s="67">
        <v>0</v>
      </c>
      <c r="AL191" s="68">
        <v>0</v>
      </c>
      <c r="AM191" s="69">
        <v>0</v>
      </c>
      <c r="AN191" s="70">
        <v>0</v>
      </c>
      <c r="AO191" s="71">
        <v>0</v>
      </c>
      <c r="AP191" s="72">
        <v>12.303591919811984</v>
      </c>
      <c r="AR191" s="64">
        <f t="shared" si="16"/>
        <v>11.9</v>
      </c>
      <c r="AS191" s="65">
        <f t="shared" si="17"/>
        <v>12.563636363636361</v>
      </c>
      <c r="AT191" s="65">
        <f t="shared" si="22"/>
        <v>12.476767676767677</v>
      </c>
      <c r="AU191" s="65">
        <f t="shared" si="18"/>
        <v>9.603478260869565</v>
      </c>
      <c r="AV191" s="65">
        <f t="shared" si="19"/>
        <v>9.6191304347826083</v>
      </c>
      <c r="AW191" s="72">
        <f t="shared" si="20"/>
        <v>10.080373831775702</v>
      </c>
      <c r="AY191" s="64">
        <v>55.583743163766648</v>
      </c>
      <c r="AZ191" s="72">
        <v>18.388164338946225</v>
      </c>
      <c r="BB191" s="66">
        <v>0</v>
      </c>
      <c r="BD191" s="73">
        <f>VLOOKUP($A191,GDP!$A$9:$D$45,3,0)</f>
        <v>1.8114572222724324E-2</v>
      </c>
    </row>
    <row r="192" spans="1:56" ht="15" x14ac:dyDescent="0.25">
      <c r="A192" s="37">
        <f t="shared" si="21"/>
        <v>2034</v>
      </c>
      <c r="B192" s="60">
        <f t="shared" si="23"/>
        <v>49188</v>
      </c>
      <c r="C192" s="64">
        <v>37.372105202474316</v>
      </c>
      <c r="D192" s="65">
        <v>31.43640575386247</v>
      </c>
      <c r="E192" s="65">
        <v>36.945499789810761</v>
      </c>
      <c r="F192" s="65">
        <v>29.88444468365541</v>
      </c>
      <c r="G192" s="65">
        <v>36.621868097445308</v>
      </c>
      <c r="H192" s="65">
        <v>29.649076180116896</v>
      </c>
      <c r="I192" s="65">
        <v>36.099644230219234</v>
      </c>
      <c r="J192" s="65">
        <v>32.958945761127218</v>
      </c>
      <c r="K192" s="65">
        <v>36.702776020536668</v>
      </c>
      <c r="L192" s="65">
        <v>33.554722285709076</v>
      </c>
      <c r="M192" s="65">
        <v>35.194946544743082</v>
      </c>
      <c r="N192" s="72">
        <v>32.091024404328955</v>
      </c>
      <c r="P192" s="64">
        <v>54.620203352405873</v>
      </c>
      <c r="Q192" s="65">
        <v>55.083585093747317</v>
      </c>
      <c r="R192" s="65">
        <v>53.465426631920046</v>
      </c>
      <c r="S192" s="65">
        <v>52.774031652775669</v>
      </c>
      <c r="T192" s="65">
        <v>31.929208558146225</v>
      </c>
      <c r="U192" s="65">
        <v>36.062867901541338</v>
      </c>
      <c r="V192" s="65">
        <v>33.915130306752424</v>
      </c>
      <c r="W192" s="65">
        <v>12.562793876368062</v>
      </c>
      <c r="X192" s="65">
        <v>9.7530823653770788</v>
      </c>
      <c r="Y192" s="72">
        <v>36.879302398190553</v>
      </c>
      <c r="AA192" s="64">
        <v>4.1115935461883764</v>
      </c>
      <c r="AB192" s="65">
        <v>3.7806065880873438</v>
      </c>
      <c r="AC192" s="65">
        <v>3.3834222383661055</v>
      </c>
      <c r="AD192" s="65">
        <v>3.9644882314768064</v>
      </c>
      <c r="AE192" s="65">
        <v>4.1630804063374258</v>
      </c>
      <c r="AF192" s="65">
        <v>3.6923433992604022</v>
      </c>
      <c r="AG192" s="65">
        <v>0.26540914795447185</v>
      </c>
      <c r="AI192" s="66">
        <v>0.93261320560090055</v>
      </c>
      <c r="AK192" s="67">
        <v>0</v>
      </c>
      <c r="AL192" s="68">
        <v>0</v>
      </c>
      <c r="AM192" s="69">
        <v>0</v>
      </c>
      <c r="AN192" s="70">
        <v>0</v>
      </c>
      <c r="AO192" s="71">
        <v>0</v>
      </c>
      <c r="AP192" s="72">
        <v>12.303591919811984</v>
      </c>
      <c r="AR192" s="64">
        <f t="shared" si="16"/>
        <v>9.8852140077821034</v>
      </c>
      <c r="AS192" s="65">
        <f t="shared" si="17"/>
        <v>10.00597609561753</v>
      </c>
      <c r="AT192" s="65">
        <f t="shared" si="22"/>
        <v>9.9183266932270922</v>
      </c>
      <c r="AU192" s="65">
        <f t="shared" si="18"/>
        <v>8.671378091872791</v>
      </c>
      <c r="AV192" s="65">
        <f t="shared" si="19"/>
        <v>8.8162544169611294</v>
      </c>
      <c r="AW192" s="72">
        <f t="shared" si="20"/>
        <v>8.8775510204081645</v>
      </c>
      <c r="AY192" s="64">
        <v>55.583743163766648</v>
      </c>
      <c r="AZ192" s="72">
        <v>18.388164338946225</v>
      </c>
      <c r="BB192" s="66">
        <v>0</v>
      </c>
      <c r="BD192" s="73">
        <f>VLOOKUP($A192,GDP!$A$9:$D$45,3,0)</f>
        <v>1.8114572222724324E-2</v>
      </c>
    </row>
    <row r="193" spans="1:56" ht="15" x14ac:dyDescent="0.25">
      <c r="A193" s="37">
        <f t="shared" si="21"/>
        <v>2034</v>
      </c>
      <c r="B193" s="60">
        <f t="shared" si="23"/>
        <v>49218</v>
      </c>
      <c r="C193" s="64">
        <v>36.099644230219234</v>
      </c>
      <c r="D193" s="65">
        <v>31.215747781795113</v>
      </c>
      <c r="E193" s="65">
        <v>34.709499006194896</v>
      </c>
      <c r="F193" s="65">
        <v>29.193049704511029</v>
      </c>
      <c r="G193" s="65">
        <v>34.39322257956502</v>
      </c>
      <c r="H193" s="65">
        <v>28.972391732443675</v>
      </c>
      <c r="I193" s="65">
        <v>34.812472726492999</v>
      </c>
      <c r="J193" s="65">
        <v>31.473182082540362</v>
      </c>
      <c r="K193" s="65">
        <v>35.474446642695057</v>
      </c>
      <c r="L193" s="65">
        <v>31.899787495203913</v>
      </c>
      <c r="M193" s="65">
        <v>33.922485572488</v>
      </c>
      <c r="N193" s="72">
        <v>30.619971257213258</v>
      </c>
      <c r="P193" s="64">
        <v>54.730532338439545</v>
      </c>
      <c r="Q193" s="65">
        <v>55.193914079781003</v>
      </c>
      <c r="R193" s="65">
        <v>53.575755617953732</v>
      </c>
      <c r="S193" s="65">
        <v>52.884360638809355</v>
      </c>
      <c r="T193" s="65">
        <v>31.804169040641394</v>
      </c>
      <c r="U193" s="65">
        <v>35.937828384036507</v>
      </c>
      <c r="V193" s="65">
        <v>33.944551369694736</v>
      </c>
      <c r="W193" s="65">
        <v>12.584859673574798</v>
      </c>
      <c r="X193" s="65">
        <v>9.7677928968482348</v>
      </c>
      <c r="Y193" s="72">
        <v>36.408565391113527</v>
      </c>
      <c r="AA193" s="64">
        <v>4.1704356720730038</v>
      </c>
      <c r="AB193" s="65">
        <v>3.8615145111787075</v>
      </c>
      <c r="AC193" s="65">
        <v>3.515817021606519</v>
      </c>
      <c r="AD193" s="65">
        <v>4.038040888832592</v>
      </c>
      <c r="AE193" s="65">
        <v>4.2072120007508964</v>
      </c>
      <c r="AF193" s="65">
        <v>3.7658960566161874</v>
      </c>
      <c r="AG193" s="65">
        <v>0.26540914795447185</v>
      </c>
      <c r="AI193" s="66">
        <v>0.93261320560090055</v>
      </c>
      <c r="AK193" s="67">
        <v>0</v>
      </c>
      <c r="AL193" s="68">
        <v>0</v>
      </c>
      <c r="AM193" s="69">
        <v>0</v>
      </c>
      <c r="AN193" s="70">
        <v>0</v>
      </c>
      <c r="AO193" s="71">
        <v>0</v>
      </c>
      <c r="AP193" s="72">
        <v>12.303591919811984</v>
      </c>
      <c r="AR193" s="64">
        <f t="shared" si="16"/>
        <v>9.3485714285714288</v>
      </c>
      <c r="AS193" s="65">
        <f t="shared" si="17"/>
        <v>9.216796875</v>
      </c>
      <c r="AT193" s="65">
        <f t="shared" si="22"/>
        <v>9.1328124999999982</v>
      </c>
      <c r="AU193" s="65">
        <f t="shared" si="18"/>
        <v>8.274475524475525</v>
      </c>
      <c r="AV193" s="65">
        <f t="shared" si="19"/>
        <v>8.4318181818181817</v>
      </c>
      <c r="AW193" s="72">
        <f t="shared" si="20"/>
        <v>8.4007285974499073</v>
      </c>
      <c r="AY193" s="64">
        <v>55.583743163766648</v>
      </c>
      <c r="AZ193" s="72">
        <v>18.388164338946225</v>
      </c>
      <c r="BB193" s="66">
        <v>0</v>
      </c>
      <c r="BD193" s="73">
        <f>VLOOKUP($A193,GDP!$A$9:$D$45,3,0)</f>
        <v>1.8114572222724324E-2</v>
      </c>
    </row>
    <row r="194" spans="1:56" ht="15" x14ac:dyDescent="0.25">
      <c r="A194" s="37">
        <f t="shared" si="21"/>
        <v>2034</v>
      </c>
      <c r="B194" s="60">
        <f t="shared" si="23"/>
        <v>49249</v>
      </c>
      <c r="C194" s="64">
        <v>37.202934090556006</v>
      </c>
      <c r="D194" s="65">
        <v>33.267866922021511</v>
      </c>
      <c r="E194" s="65">
        <v>35.283209733570018</v>
      </c>
      <c r="F194" s="65">
        <v>30.914181886636399</v>
      </c>
      <c r="G194" s="65">
        <v>34.952222775468989</v>
      </c>
      <c r="H194" s="65">
        <v>30.634681788684414</v>
      </c>
      <c r="I194" s="65">
        <v>35.32734132798349</v>
      </c>
      <c r="J194" s="65">
        <v>33.135472138781097</v>
      </c>
      <c r="K194" s="65">
        <v>35.731880943440309</v>
      </c>
      <c r="L194" s="65">
        <v>33.642985474536019</v>
      </c>
      <c r="M194" s="65">
        <v>34.429998908242915</v>
      </c>
      <c r="N194" s="72">
        <v>32.260195516247258</v>
      </c>
      <c r="P194" s="64">
        <v>54.840861324473231</v>
      </c>
      <c r="Q194" s="65">
        <v>55.304243065814674</v>
      </c>
      <c r="R194" s="65">
        <v>53.678729338251827</v>
      </c>
      <c r="S194" s="65">
        <v>52.98733435910745</v>
      </c>
      <c r="T194" s="65">
        <v>31.679129523136559</v>
      </c>
      <c r="U194" s="65">
        <v>35.812788866531669</v>
      </c>
      <c r="V194" s="65">
        <v>33.973972432637048</v>
      </c>
      <c r="W194" s="65">
        <v>12.599570205045953</v>
      </c>
      <c r="X194" s="65">
        <v>9.7825034283193926</v>
      </c>
      <c r="Y194" s="72">
        <v>35.945183649772083</v>
      </c>
      <c r="AA194" s="64">
        <v>4.3616725811980448</v>
      </c>
      <c r="AB194" s="65">
        <v>3.8909355741210216</v>
      </c>
      <c r="AC194" s="65">
        <v>3.7879618538229232</v>
      </c>
      <c r="AD194" s="65">
        <v>4.1189488119239543</v>
      </c>
      <c r="AE194" s="65">
        <v>4.3763831126692025</v>
      </c>
      <c r="AF194" s="65">
        <v>3.957132965741228</v>
      </c>
      <c r="AG194" s="65">
        <v>0.26540914795447185</v>
      </c>
      <c r="AI194" s="66">
        <v>0.93261320560090055</v>
      </c>
      <c r="AK194" s="67">
        <v>0</v>
      </c>
      <c r="AL194" s="68">
        <v>0</v>
      </c>
      <c r="AM194" s="69">
        <v>0</v>
      </c>
      <c r="AN194" s="70">
        <v>0</v>
      </c>
      <c r="AO194" s="71">
        <v>0</v>
      </c>
      <c r="AP194" s="72">
        <v>12.303591919811984</v>
      </c>
      <c r="AR194" s="64">
        <f t="shared" si="16"/>
        <v>9.5614366729678633</v>
      </c>
      <c r="AS194" s="65">
        <f t="shared" si="17"/>
        <v>8.9163568773234196</v>
      </c>
      <c r="AT194" s="65">
        <f t="shared" si="22"/>
        <v>8.8327137546468411</v>
      </c>
      <c r="AU194" s="65">
        <f t="shared" si="18"/>
        <v>8.0722689075630232</v>
      </c>
      <c r="AV194" s="65">
        <f t="shared" si="19"/>
        <v>8.1647058823529406</v>
      </c>
      <c r="AW194" s="72">
        <f t="shared" si="20"/>
        <v>8.3589285714285726</v>
      </c>
      <c r="AY194" s="64">
        <v>55.583743163766648</v>
      </c>
      <c r="AZ194" s="72">
        <v>18.388164338946225</v>
      </c>
      <c r="BB194" s="66">
        <v>0</v>
      </c>
      <c r="BD194" s="73">
        <f>VLOOKUP($A194,GDP!$A$9:$D$45,3,0)</f>
        <v>1.8114572222724324E-2</v>
      </c>
    </row>
    <row r="195" spans="1:56" ht="15.75" thickBot="1" x14ac:dyDescent="0.3">
      <c r="A195" s="37">
        <f t="shared" si="21"/>
        <v>2034</v>
      </c>
      <c r="B195" s="60">
        <f t="shared" si="23"/>
        <v>49279</v>
      </c>
      <c r="C195" s="64">
        <v>38.571013517373608</v>
      </c>
      <c r="D195" s="65">
        <v>34.400577845300603</v>
      </c>
      <c r="E195" s="65">
        <v>36.195262684781753</v>
      </c>
      <c r="F195" s="65">
        <v>32.252840250511682</v>
      </c>
      <c r="G195" s="65">
        <v>35.886341523887459</v>
      </c>
      <c r="H195" s="65">
        <v>31.951274355352961</v>
      </c>
      <c r="I195" s="65">
        <v>36.217328481988488</v>
      </c>
      <c r="J195" s="65">
        <v>34.952222775468989</v>
      </c>
      <c r="K195" s="65">
        <v>36.41592065684911</v>
      </c>
      <c r="L195" s="65">
        <v>35.121393887387292</v>
      </c>
      <c r="M195" s="65">
        <v>35.31263079651233</v>
      </c>
      <c r="N195" s="72">
        <v>34.054880355728407</v>
      </c>
      <c r="P195" s="64">
        <v>54.951190310506902</v>
      </c>
      <c r="Q195" s="65">
        <v>55.414572051848353</v>
      </c>
      <c r="R195" s="65">
        <v>53.789058324285499</v>
      </c>
      <c r="S195" s="65">
        <v>53.097663345141122</v>
      </c>
      <c r="T195" s="65">
        <v>31.554090005631725</v>
      </c>
      <c r="U195" s="65">
        <v>35.687749349026838</v>
      </c>
      <c r="V195" s="65">
        <v>34.00339349557936</v>
      </c>
      <c r="W195" s="65">
        <v>12.621636002252691</v>
      </c>
      <c r="X195" s="65">
        <v>9.7972139597905503</v>
      </c>
      <c r="Y195" s="72">
        <v>35.489157174166216</v>
      </c>
      <c r="AA195" s="75">
        <v>4.4867120987028795</v>
      </c>
      <c r="AB195" s="76">
        <v>3.9644882314768064</v>
      </c>
      <c r="AC195" s="76">
        <v>3.8909355741210216</v>
      </c>
      <c r="AD195" s="76">
        <v>4.1998567350153184</v>
      </c>
      <c r="AE195" s="76">
        <v>4.4940673644384583</v>
      </c>
      <c r="AF195" s="76">
        <v>4.1336593433951121</v>
      </c>
      <c r="AG195" s="76">
        <v>0.26540914795447185</v>
      </c>
      <c r="AI195" s="66">
        <v>0.93261320560090055</v>
      </c>
      <c r="AK195" s="77">
        <v>0</v>
      </c>
      <c r="AL195" s="78">
        <v>0</v>
      </c>
      <c r="AM195" s="79">
        <v>0</v>
      </c>
      <c r="AN195" s="80">
        <v>0</v>
      </c>
      <c r="AO195" s="81">
        <v>0</v>
      </c>
      <c r="AP195" s="72">
        <v>12.303591919811984</v>
      </c>
      <c r="AR195" s="75">
        <f t="shared" si="16"/>
        <v>9.7291280148423009</v>
      </c>
      <c r="AS195" s="76">
        <f t="shared" si="17"/>
        <v>8.7562277580071175</v>
      </c>
      <c r="AT195" s="65">
        <f t="shared" si="22"/>
        <v>8.6814946619217075</v>
      </c>
      <c r="AU195" s="76">
        <f t="shared" si="18"/>
        <v>8.058919803600654</v>
      </c>
      <c r="AV195" s="76">
        <f t="shared" si="19"/>
        <v>8.1031096563011449</v>
      </c>
      <c r="AW195" s="82">
        <f t="shared" si="20"/>
        <v>8.4080560420315216</v>
      </c>
      <c r="AY195" s="64">
        <v>55.583743163766648</v>
      </c>
      <c r="AZ195" s="72">
        <v>18.388164338946225</v>
      </c>
      <c r="BB195" s="66">
        <v>0</v>
      </c>
      <c r="BD195" s="73">
        <f>VLOOKUP($A195,GDP!$A$9:$D$45,3,0)</f>
        <v>1.8114572222724324E-2</v>
      </c>
    </row>
    <row r="196" spans="1:56" ht="15" x14ac:dyDescent="0.25">
      <c r="A196" s="37">
        <f t="shared" si="21"/>
        <v>2035</v>
      </c>
      <c r="B196" s="60">
        <f t="shared" si="23"/>
        <v>49310</v>
      </c>
      <c r="C196" s="64">
        <v>41.84941076641131</v>
      </c>
      <c r="D196" s="65">
        <v>36.408698351510111</v>
      </c>
      <c r="E196" s="65">
        <v>37.817647781663808</v>
      </c>
      <c r="F196" s="65">
        <v>32.557569909090013</v>
      </c>
      <c r="G196" s="65">
        <v>37.550308659019258</v>
      </c>
      <c r="H196" s="65">
        <v>32.24687849628689</v>
      </c>
      <c r="I196" s="65">
        <v>37.774295491505235</v>
      </c>
      <c r="J196" s="65">
        <v>36.285866862727481</v>
      </c>
      <c r="K196" s="65">
        <v>37.839323926743099</v>
      </c>
      <c r="L196" s="65">
        <v>36.336444534579151</v>
      </c>
      <c r="M196" s="65">
        <v>36.849446634788961</v>
      </c>
      <c r="N196" s="72">
        <v>35.382694151090497</v>
      </c>
      <c r="P196" s="64">
        <v>54.089207354515722</v>
      </c>
      <c r="Q196" s="65">
        <v>54.544406401180758</v>
      </c>
      <c r="R196" s="65">
        <v>52.940371665313471</v>
      </c>
      <c r="S196" s="65">
        <v>52.261185786162464</v>
      </c>
      <c r="T196" s="65">
        <v>30.874055974598672</v>
      </c>
      <c r="U196" s="65">
        <v>34.934720486118557</v>
      </c>
      <c r="V196" s="65">
        <v>33.431841093954617</v>
      </c>
      <c r="W196" s="65">
        <v>12.42043113043181</v>
      </c>
      <c r="X196" s="65">
        <v>9.6458845602829921</v>
      </c>
      <c r="Y196" s="72">
        <v>34.414493004215657</v>
      </c>
      <c r="AA196" s="64">
        <v>4.7109488638985102</v>
      </c>
      <c r="AB196" s="65">
        <v>4.2702005806196626</v>
      </c>
      <c r="AC196" s="65">
        <v>4.13291832845084</v>
      </c>
      <c r="AD196" s="65">
        <v>4.508638176491826</v>
      </c>
      <c r="AE196" s="65">
        <v>4.7398503906708935</v>
      </c>
      <c r="AF196" s="65">
        <v>4.2918767256989501</v>
      </c>
      <c r="AG196" s="65">
        <v>0.26567948455942736</v>
      </c>
      <c r="AI196" s="66">
        <v>0.93446740841612708</v>
      </c>
      <c r="AK196" s="67">
        <v>0</v>
      </c>
      <c r="AL196" s="68">
        <v>0</v>
      </c>
      <c r="AM196" s="69">
        <v>0</v>
      </c>
      <c r="AN196" s="70">
        <v>0</v>
      </c>
      <c r="AO196" s="71">
        <v>0</v>
      </c>
      <c r="AP196" s="72">
        <v>12.509348580739061</v>
      </c>
      <c r="AR196" s="64">
        <f t="shared" ref="AR196:AR259" si="24">+C196/AB196</f>
        <v>9.8003384094754651</v>
      </c>
      <c r="AS196" s="65">
        <f t="shared" ref="AS196:AS259" si="25">+E196/AF196</f>
        <v>8.8114478114478096</v>
      </c>
      <c r="AT196" s="65">
        <f t="shared" si="22"/>
        <v>8.7491582491582474</v>
      </c>
      <c r="AU196" s="65">
        <f t="shared" ref="AU196:AU259" si="26">+I196/AE196</f>
        <v>7.9695121951219523</v>
      </c>
      <c r="AV196" s="65">
        <f t="shared" ref="AV196:AV259" si="27">+K196/AE196</f>
        <v>7.9832317073170742</v>
      </c>
      <c r="AW196" s="72">
        <f t="shared" ref="AW196:AW259" si="28">+M196/AD196</f>
        <v>8.1730769230769234</v>
      </c>
      <c r="AY196" s="64">
        <v>58.836283126879714</v>
      </c>
      <c r="AZ196" s="72">
        <v>18.063454232739687</v>
      </c>
      <c r="BB196" s="66">
        <v>0</v>
      </c>
      <c r="BD196" s="73">
        <f>VLOOKUP($A196,GDP!$A$9:$D$45,3,0)</f>
        <v>1.7976080434162413E-2</v>
      </c>
    </row>
    <row r="197" spans="1:56" ht="15" x14ac:dyDescent="0.25">
      <c r="A197" s="37">
        <f t="shared" ref="A197:A260" si="29">YEAR(B197)</f>
        <v>2035</v>
      </c>
      <c r="B197" s="60">
        <f t="shared" si="23"/>
        <v>49341</v>
      </c>
      <c r="C197" s="64">
        <v>40.563292825040243</v>
      </c>
      <c r="D197" s="65">
        <v>36.567656748758225</v>
      </c>
      <c r="E197" s="65">
        <v>36.806094344630388</v>
      </c>
      <c r="F197" s="65">
        <v>32.723753688031216</v>
      </c>
      <c r="G197" s="65">
        <v>36.517079076906548</v>
      </c>
      <c r="H197" s="65">
        <v>32.413062275228093</v>
      </c>
      <c r="I197" s="65">
        <v>37.058982703888745</v>
      </c>
      <c r="J197" s="65">
        <v>35.079228119980471</v>
      </c>
      <c r="K197" s="65">
        <v>37.174588810978278</v>
      </c>
      <c r="L197" s="65">
        <v>35.194834227070004</v>
      </c>
      <c r="M197" s="65">
        <v>36.148584610558665</v>
      </c>
      <c r="N197" s="72">
        <v>34.183280790036584</v>
      </c>
      <c r="P197" s="64">
        <v>54.197588079912158</v>
      </c>
      <c r="Q197" s="65">
        <v>54.652787126577195</v>
      </c>
      <c r="R197" s="65">
        <v>53.048752390709915</v>
      </c>
      <c r="S197" s="65">
        <v>52.369566511558901</v>
      </c>
      <c r="T197" s="65">
        <v>30.751224485816046</v>
      </c>
      <c r="U197" s="65">
        <v>34.811888997335927</v>
      </c>
      <c r="V197" s="65">
        <v>33.460742620726997</v>
      </c>
      <c r="W197" s="65">
        <v>12.434881893818002</v>
      </c>
      <c r="X197" s="65">
        <v>9.6603353236691838</v>
      </c>
      <c r="Y197" s="72">
        <v>33.973744720936807</v>
      </c>
      <c r="AA197" s="64">
        <v>4.6242442835813602</v>
      </c>
      <c r="AB197" s="65">
        <v>4.2268482904610867</v>
      </c>
      <c r="AC197" s="65">
        <v>4.0462137481336899</v>
      </c>
      <c r="AD197" s="65">
        <v>4.4652858863332501</v>
      </c>
      <c r="AE197" s="65">
        <v>4.631469665274456</v>
      </c>
      <c r="AF197" s="65">
        <v>4.2051721453817992</v>
      </c>
      <c r="AG197" s="65">
        <v>0.26567948455942736</v>
      </c>
      <c r="AI197" s="66">
        <v>0.93446740841612708</v>
      </c>
      <c r="AK197" s="67">
        <v>0</v>
      </c>
      <c r="AL197" s="68">
        <v>0</v>
      </c>
      <c r="AM197" s="69">
        <v>0</v>
      </c>
      <c r="AN197" s="70">
        <v>0</v>
      </c>
      <c r="AO197" s="71">
        <v>0</v>
      </c>
      <c r="AP197" s="72">
        <v>12.509348580739061</v>
      </c>
      <c r="AR197" s="64">
        <f t="shared" si="24"/>
        <v>9.596581196581198</v>
      </c>
      <c r="AS197" s="65">
        <f t="shared" si="25"/>
        <v>8.7525773195876297</v>
      </c>
      <c r="AT197" s="65">
        <f t="shared" ref="AT197:AT260" si="30">+G197/AF197</f>
        <v>8.6838487972508585</v>
      </c>
      <c r="AU197" s="65">
        <f t="shared" si="26"/>
        <v>8.001560062402497</v>
      </c>
      <c r="AV197" s="65">
        <f t="shared" si="27"/>
        <v>8.026521060842434</v>
      </c>
      <c r="AW197" s="72">
        <f t="shared" si="28"/>
        <v>8.0954692556634313</v>
      </c>
      <c r="AY197" s="64">
        <v>58.836283126879714</v>
      </c>
      <c r="AZ197" s="72">
        <v>18.063454232739687</v>
      </c>
      <c r="BB197" s="66">
        <v>0</v>
      </c>
      <c r="BD197" s="73">
        <f>VLOOKUP($A197,GDP!$A$9:$D$45,3,0)</f>
        <v>1.7976080434162413E-2</v>
      </c>
    </row>
    <row r="198" spans="1:56" ht="15" x14ac:dyDescent="0.25">
      <c r="A198" s="37">
        <f t="shared" si="29"/>
        <v>2035</v>
      </c>
      <c r="B198" s="60">
        <f t="shared" ref="B198:B261" si="31">EDATE(B197,1)</f>
        <v>49369</v>
      </c>
      <c r="C198" s="64">
        <v>37.557534040712355</v>
      </c>
      <c r="D198" s="65">
        <v>33.431841093954617</v>
      </c>
      <c r="E198" s="65">
        <v>34.530099111305184</v>
      </c>
      <c r="F198" s="65">
        <v>30.223771622220042</v>
      </c>
      <c r="G198" s="65">
        <v>34.38559147744327</v>
      </c>
      <c r="H198" s="65">
        <v>29.999784789734075</v>
      </c>
      <c r="I198" s="65">
        <v>34.754085943791161</v>
      </c>
      <c r="J198" s="65">
        <v>33.12837506284459</v>
      </c>
      <c r="K198" s="65">
        <v>35.006974303049518</v>
      </c>
      <c r="L198" s="65">
        <v>33.30178422347889</v>
      </c>
      <c r="M198" s="65">
        <v>33.858138613847267</v>
      </c>
      <c r="N198" s="72">
        <v>32.254103877979986</v>
      </c>
      <c r="P198" s="64">
        <v>54.305968805308595</v>
      </c>
      <c r="Q198" s="65">
        <v>54.761167851973639</v>
      </c>
      <c r="R198" s="65">
        <v>53.149907734413254</v>
      </c>
      <c r="S198" s="65">
        <v>52.470721855262248</v>
      </c>
      <c r="T198" s="65">
        <v>30.628392997033416</v>
      </c>
      <c r="U198" s="65">
        <v>34.689057508553297</v>
      </c>
      <c r="V198" s="65">
        <v>33.489644147499384</v>
      </c>
      <c r="W198" s="65">
        <v>12.456558038897287</v>
      </c>
      <c r="X198" s="65">
        <v>9.6747860870553772</v>
      </c>
      <c r="Y198" s="72">
        <v>33.540221819351054</v>
      </c>
      <c r="AA198" s="64">
        <v>4.421933596174676</v>
      </c>
      <c r="AB198" s="65">
        <v>4.0967914199853608</v>
      </c>
      <c r="AC198" s="65">
        <v>3.8800299691924849</v>
      </c>
      <c r="AD198" s="65">
        <v>4.3280036341644292</v>
      </c>
      <c r="AE198" s="65">
        <v>4.421933596174676</v>
      </c>
      <c r="AF198" s="65">
        <v>3.9884106945889228</v>
      </c>
      <c r="AG198" s="65">
        <v>0.26567948455942736</v>
      </c>
      <c r="AI198" s="66">
        <v>0.93446740841612708</v>
      </c>
      <c r="AK198" s="67">
        <v>0</v>
      </c>
      <c r="AL198" s="68">
        <v>0</v>
      </c>
      <c r="AM198" s="69">
        <v>0</v>
      </c>
      <c r="AN198" s="70">
        <v>0</v>
      </c>
      <c r="AO198" s="71">
        <v>0</v>
      </c>
      <c r="AP198" s="72">
        <v>12.509348580739061</v>
      </c>
      <c r="AR198" s="64">
        <f t="shared" si="24"/>
        <v>9.1675485008818338</v>
      </c>
      <c r="AS198" s="65">
        <f t="shared" si="25"/>
        <v>8.6576086956521738</v>
      </c>
      <c r="AT198" s="65">
        <f t="shared" si="30"/>
        <v>8.6213768115942031</v>
      </c>
      <c r="AU198" s="65">
        <f t="shared" si="26"/>
        <v>7.8594771241830061</v>
      </c>
      <c r="AV198" s="65">
        <f t="shared" si="27"/>
        <v>7.916666666666667</v>
      </c>
      <c r="AW198" s="72">
        <f t="shared" si="28"/>
        <v>7.8230383973288804</v>
      </c>
      <c r="AY198" s="64">
        <v>58.836283126879714</v>
      </c>
      <c r="AZ198" s="72">
        <v>18.063454232739687</v>
      </c>
      <c r="BB198" s="66">
        <v>0</v>
      </c>
      <c r="BD198" s="73">
        <f>VLOOKUP($A198,GDP!$A$9:$D$45,3,0)</f>
        <v>1.7976080434162413E-2</v>
      </c>
    </row>
    <row r="199" spans="1:56" ht="15" x14ac:dyDescent="0.25">
      <c r="A199" s="37">
        <f t="shared" si="29"/>
        <v>2035</v>
      </c>
      <c r="B199" s="60">
        <f t="shared" si="31"/>
        <v>49400</v>
      </c>
      <c r="C199" s="64">
        <v>35.454947968021457</v>
      </c>
      <c r="D199" s="65">
        <v>31.119718952163932</v>
      </c>
      <c r="E199" s="65">
        <v>33.836462468767984</v>
      </c>
      <c r="F199" s="65">
        <v>29.248345093652098</v>
      </c>
      <c r="G199" s="65">
        <v>33.590799491202723</v>
      </c>
      <c r="H199" s="65">
        <v>29.060485169631608</v>
      </c>
      <c r="I199" s="65">
        <v>33.930392430778227</v>
      </c>
      <c r="J199" s="65">
        <v>31.770003304542563</v>
      </c>
      <c r="K199" s="65">
        <v>34.631254455008531</v>
      </c>
      <c r="L199" s="65">
        <v>32.124047007504259</v>
      </c>
      <c r="M199" s="65">
        <v>33.048895864220533</v>
      </c>
      <c r="N199" s="72">
        <v>30.910182883064152</v>
      </c>
      <c r="P199" s="64">
        <v>54.414349530705039</v>
      </c>
      <c r="Q199" s="65">
        <v>54.876773959063172</v>
      </c>
      <c r="R199" s="65">
        <v>53.258288459809691</v>
      </c>
      <c r="S199" s="65">
        <v>52.579102580658677</v>
      </c>
      <c r="T199" s="65">
        <v>30.505561508250782</v>
      </c>
      <c r="U199" s="65">
        <v>34.566226019770667</v>
      </c>
      <c r="V199" s="65">
        <v>33.518545674271763</v>
      </c>
      <c r="W199" s="65">
        <v>12.478234183976575</v>
      </c>
      <c r="X199" s="65">
        <v>9.6892368504415689</v>
      </c>
      <c r="Y199" s="72">
        <v>33.1066989177653</v>
      </c>
      <c r="AA199" s="64">
        <v>4.2196229087679908</v>
      </c>
      <c r="AB199" s="65">
        <v>3.9595091678165399</v>
      </c>
      <c r="AC199" s="65">
        <v>3.6777192817858002</v>
      </c>
      <c r="AD199" s="65">
        <v>4.1401437101439367</v>
      </c>
      <c r="AE199" s="65">
        <v>4.2196229087679908</v>
      </c>
      <c r="AF199" s="65">
        <v>3.7788746254891428</v>
      </c>
      <c r="AG199" s="65">
        <v>0.26567948455942736</v>
      </c>
      <c r="AI199" s="66">
        <v>0.93446740841612708</v>
      </c>
      <c r="AK199" s="67">
        <v>0</v>
      </c>
      <c r="AL199" s="68">
        <v>0</v>
      </c>
      <c r="AM199" s="69">
        <v>0</v>
      </c>
      <c r="AN199" s="70">
        <v>0</v>
      </c>
      <c r="AO199" s="71">
        <v>0</v>
      </c>
      <c r="AP199" s="72">
        <v>12.509348580739061</v>
      </c>
      <c r="AR199" s="64">
        <f t="shared" si="24"/>
        <v>8.954379562043794</v>
      </c>
      <c r="AS199" s="65">
        <f t="shared" si="25"/>
        <v>8.9541108986615683</v>
      </c>
      <c r="AT199" s="65">
        <f t="shared" si="30"/>
        <v>8.8891013384321216</v>
      </c>
      <c r="AU199" s="65">
        <f t="shared" si="26"/>
        <v>8.0410958904109595</v>
      </c>
      <c r="AV199" s="65">
        <f t="shared" si="27"/>
        <v>8.207191780821919</v>
      </c>
      <c r="AW199" s="72">
        <f t="shared" si="28"/>
        <v>7.9825479930191969</v>
      </c>
      <c r="AY199" s="64">
        <v>58.836283126879714</v>
      </c>
      <c r="AZ199" s="72">
        <v>18.063454232739687</v>
      </c>
      <c r="BB199" s="66">
        <v>0</v>
      </c>
      <c r="BD199" s="73">
        <f>VLOOKUP($A199,GDP!$A$9:$D$45,3,0)</f>
        <v>1.7976080434162413E-2</v>
      </c>
    </row>
    <row r="200" spans="1:56" ht="15" x14ac:dyDescent="0.25">
      <c r="A200" s="37">
        <f t="shared" si="29"/>
        <v>2035</v>
      </c>
      <c r="B200" s="60">
        <f t="shared" si="31"/>
        <v>49430</v>
      </c>
      <c r="C200" s="64">
        <v>35.404370296169787</v>
      </c>
      <c r="D200" s="65">
        <v>30.751224485816046</v>
      </c>
      <c r="E200" s="65">
        <v>34.255534606967544</v>
      </c>
      <c r="F200" s="65">
        <v>29.219443566879715</v>
      </c>
      <c r="G200" s="65">
        <v>33.930392430778227</v>
      </c>
      <c r="H200" s="65">
        <v>28.981005971007555</v>
      </c>
      <c r="I200" s="65">
        <v>34.992523539663324</v>
      </c>
      <c r="J200" s="65">
        <v>32.499766855545246</v>
      </c>
      <c r="K200" s="65">
        <v>35.758413999131484</v>
      </c>
      <c r="L200" s="65">
        <v>33.092248154379106</v>
      </c>
      <c r="M200" s="65">
        <v>34.09657620971943</v>
      </c>
      <c r="N200" s="72">
        <v>31.632721052373743</v>
      </c>
      <c r="P200" s="64">
        <v>54.522730256101468</v>
      </c>
      <c r="Q200" s="65">
        <v>54.985154684459602</v>
      </c>
      <c r="R200" s="65">
        <v>53.359443803513031</v>
      </c>
      <c r="S200" s="65">
        <v>52.680257924362024</v>
      </c>
      <c r="T200" s="65">
        <v>30.389955401161252</v>
      </c>
      <c r="U200" s="65">
        <v>34.443394530988037</v>
      </c>
      <c r="V200" s="65">
        <v>33.54744720104415</v>
      </c>
      <c r="W200" s="65">
        <v>12.499910329055863</v>
      </c>
      <c r="X200" s="65">
        <v>9.7036876138277606</v>
      </c>
      <c r="Y200" s="72">
        <v>32.68762677956574</v>
      </c>
      <c r="AA200" s="64">
        <v>4.1545944735301283</v>
      </c>
      <c r="AB200" s="65">
        <v>3.8439030607270057</v>
      </c>
      <c r="AC200" s="65">
        <v>3.5693385563893627</v>
      </c>
      <c r="AD200" s="65">
        <v>4.0245376030544024</v>
      </c>
      <c r="AE200" s="65">
        <v>4.1690452369163191</v>
      </c>
      <c r="AF200" s="65">
        <v>3.7138461902512794</v>
      </c>
      <c r="AG200" s="65">
        <v>0.26567948455942736</v>
      </c>
      <c r="AI200" s="66">
        <v>0.93446740841612708</v>
      </c>
      <c r="AK200" s="67">
        <v>0</v>
      </c>
      <c r="AL200" s="68">
        <v>0</v>
      </c>
      <c r="AM200" s="69">
        <v>0</v>
      </c>
      <c r="AN200" s="70">
        <v>0</v>
      </c>
      <c r="AO200" s="71">
        <v>0</v>
      </c>
      <c r="AP200" s="72">
        <v>12.509348580739061</v>
      </c>
      <c r="AR200" s="64">
        <f t="shared" si="24"/>
        <v>9.2105263157894726</v>
      </c>
      <c r="AS200" s="65">
        <f t="shared" si="25"/>
        <v>9.2237354085603123</v>
      </c>
      <c r="AT200" s="65">
        <f t="shared" si="30"/>
        <v>9.1361867704280151</v>
      </c>
      <c r="AU200" s="65">
        <f t="shared" si="26"/>
        <v>8.3934142114384773</v>
      </c>
      <c r="AV200" s="65">
        <f t="shared" si="27"/>
        <v>8.5771230502599671</v>
      </c>
      <c r="AW200" s="72">
        <f t="shared" si="28"/>
        <v>8.4721723518850975</v>
      </c>
      <c r="AY200" s="64">
        <v>58.836283126879714</v>
      </c>
      <c r="AZ200" s="72">
        <v>18.063454232739687</v>
      </c>
      <c r="BB200" s="66">
        <v>0</v>
      </c>
      <c r="BD200" s="73">
        <f>VLOOKUP($A200,GDP!$A$9:$D$45,3,0)</f>
        <v>1.7976080434162413E-2</v>
      </c>
    </row>
    <row r="201" spans="1:56" ht="15" x14ac:dyDescent="0.25">
      <c r="A201" s="37">
        <f t="shared" si="29"/>
        <v>2035</v>
      </c>
      <c r="B201" s="60">
        <f t="shared" si="31"/>
        <v>49461</v>
      </c>
      <c r="C201" s="64">
        <v>38.374002172032192</v>
      </c>
      <c r="D201" s="65">
        <v>32.239653114593793</v>
      </c>
      <c r="E201" s="65">
        <v>37.543083277326168</v>
      </c>
      <c r="F201" s="65">
        <v>30.996887463381302</v>
      </c>
      <c r="G201" s="65">
        <v>37.239617246216142</v>
      </c>
      <c r="H201" s="65">
        <v>30.715097577350562</v>
      </c>
      <c r="I201" s="65">
        <v>38.359551408646006</v>
      </c>
      <c r="J201" s="65">
        <v>34.681832126860201</v>
      </c>
      <c r="K201" s="65">
        <v>38.453481370656249</v>
      </c>
      <c r="L201" s="65">
        <v>34.797438233949734</v>
      </c>
      <c r="M201" s="65">
        <v>37.434702551929732</v>
      </c>
      <c r="N201" s="72">
        <v>33.79311017860941</v>
      </c>
      <c r="P201" s="64">
        <v>54.631110981497912</v>
      </c>
      <c r="Q201" s="65">
        <v>55.093535409856045</v>
      </c>
      <c r="R201" s="65">
        <v>53.467824528909475</v>
      </c>
      <c r="S201" s="65">
        <v>52.788638649758461</v>
      </c>
      <c r="T201" s="65">
        <v>30.267123912378619</v>
      </c>
      <c r="U201" s="65">
        <v>34.327788423898497</v>
      </c>
      <c r="V201" s="65">
        <v>33.57634872781653</v>
      </c>
      <c r="W201" s="65">
        <v>12.514361092442055</v>
      </c>
      <c r="X201" s="65">
        <v>9.7181383772139505</v>
      </c>
      <c r="Y201" s="72">
        <v>32.268554641366173</v>
      </c>
      <c r="AA201" s="64">
        <v>4.1690452369163191</v>
      </c>
      <c r="AB201" s="65">
        <v>3.8728045874993891</v>
      </c>
      <c r="AC201" s="65">
        <v>3.5693385563893627</v>
      </c>
      <c r="AD201" s="65">
        <v>4.0534391298267858</v>
      </c>
      <c r="AE201" s="65">
        <v>4.1907213819956075</v>
      </c>
      <c r="AF201" s="65">
        <v>3.7210715719443757</v>
      </c>
      <c r="AG201" s="65">
        <v>0.26567948455942736</v>
      </c>
      <c r="AI201" s="66">
        <v>0.93446740841612708</v>
      </c>
      <c r="AK201" s="67">
        <v>0</v>
      </c>
      <c r="AL201" s="68">
        <v>0</v>
      </c>
      <c r="AM201" s="69">
        <v>0</v>
      </c>
      <c r="AN201" s="70">
        <v>0</v>
      </c>
      <c r="AO201" s="71">
        <v>0</v>
      </c>
      <c r="AP201" s="72">
        <v>12.509348580739061</v>
      </c>
      <c r="AR201" s="64">
        <f t="shared" si="24"/>
        <v>9.9085820895522385</v>
      </c>
      <c r="AS201" s="65">
        <f t="shared" si="25"/>
        <v>10.089320388349515</v>
      </c>
      <c r="AT201" s="65">
        <f t="shared" si="30"/>
        <v>10.007766990291262</v>
      </c>
      <c r="AU201" s="65">
        <f t="shared" si="26"/>
        <v>9.1534482758620701</v>
      </c>
      <c r="AV201" s="65">
        <f t="shared" si="27"/>
        <v>9.1758620689655181</v>
      </c>
      <c r="AW201" s="72">
        <f t="shared" si="28"/>
        <v>9.2352941176470598</v>
      </c>
      <c r="AY201" s="64">
        <v>58.836283126879714</v>
      </c>
      <c r="AZ201" s="72">
        <v>18.063454232739687</v>
      </c>
      <c r="BB201" s="66">
        <v>0</v>
      </c>
      <c r="BD201" s="73">
        <f>VLOOKUP($A201,GDP!$A$9:$D$45,3,0)</f>
        <v>1.7976080434162413E-2</v>
      </c>
    </row>
    <row r="202" spans="1:56" ht="15" x14ac:dyDescent="0.25">
      <c r="A202" s="37">
        <f t="shared" si="29"/>
        <v>2035</v>
      </c>
      <c r="B202" s="60">
        <f t="shared" si="31"/>
        <v>49491</v>
      </c>
      <c r="C202" s="64">
        <v>49.68894990342033</v>
      </c>
      <c r="D202" s="65">
        <v>36.177486137331044</v>
      </c>
      <c r="E202" s="65">
        <v>50.779982539077807</v>
      </c>
      <c r="F202" s="65">
        <v>36.285866862727481</v>
      </c>
      <c r="G202" s="65">
        <v>50.606573378443514</v>
      </c>
      <c r="H202" s="65">
        <v>36.076330793627704</v>
      </c>
      <c r="I202" s="65">
        <v>40.939012673081223</v>
      </c>
      <c r="J202" s="65">
        <v>36.090781557013898</v>
      </c>
      <c r="K202" s="65">
        <v>40.939012673081223</v>
      </c>
      <c r="L202" s="65">
        <v>36.163035373944851</v>
      </c>
      <c r="M202" s="65">
        <v>39.985262289592576</v>
      </c>
      <c r="N202" s="72">
        <v>35.187608845376914</v>
      </c>
      <c r="P202" s="64">
        <v>54.703364798428865</v>
      </c>
      <c r="Q202" s="65">
        <v>55.165789226786998</v>
      </c>
      <c r="R202" s="65">
        <v>53.540078345840428</v>
      </c>
      <c r="S202" s="65">
        <v>52.860892466689421</v>
      </c>
      <c r="T202" s="65">
        <v>30.433307691319822</v>
      </c>
      <c r="U202" s="65">
        <v>34.508422966225901</v>
      </c>
      <c r="V202" s="65">
        <v>33.6269263996682</v>
      </c>
      <c r="W202" s="65">
        <v>12.536037237521343</v>
      </c>
      <c r="X202" s="65">
        <v>9.7325891406001439</v>
      </c>
      <c r="Y202" s="72">
        <v>32.7598805964967</v>
      </c>
      <c r="AA202" s="64">
        <v>4.2485244355403742</v>
      </c>
      <c r="AB202" s="65">
        <v>3.8366776790339094</v>
      </c>
      <c r="AC202" s="65">
        <v>3.4248309225274447</v>
      </c>
      <c r="AD202" s="65">
        <v>4.0173122213613057</v>
      </c>
      <c r="AE202" s="65">
        <v>4.3063274890851417</v>
      </c>
      <c r="AF202" s="65">
        <v>3.7210715719443757</v>
      </c>
      <c r="AG202" s="65">
        <v>0.26567948455942736</v>
      </c>
      <c r="AI202" s="66">
        <v>0.93446740841612708</v>
      </c>
      <c r="AK202" s="67">
        <v>0</v>
      </c>
      <c r="AL202" s="68">
        <v>0</v>
      </c>
      <c r="AM202" s="69">
        <v>0</v>
      </c>
      <c r="AN202" s="70">
        <v>0</v>
      </c>
      <c r="AO202" s="71">
        <v>0</v>
      </c>
      <c r="AP202" s="72">
        <v>12.509348580739061</v>
      </c>
      <c r="AR202" s="64">
        <f t="shared" si="24"/>
        <v>12.951035781544256</v>
      </c>
      <c r="AS202" s="65">
        <f t="shared" si="25"/>
        <v>13.646601941747573</v>
      </c>
      <c r="AT202" s="65">
        <f t="shared" si="30"/>
        <v>13.600000000000001</v>
      </c>
      <c r="AU202" s="65">
        <f t="shared" si="26"/>
        <v>9.5067114093959706</v>
      </c>
      <c r="AV202" s="65">
        <f t="shared" si="27"/>
        <v>9.5067114093959706</v>
      </c>
      <c r="AW202" s="72">
        <f t="shared" si="28"/>
        <v>9.9532374100719458</v>
      </c>
      <c r="AY202" s="64">
        <v>58.836283126879714</v>
      </c>
      <c r="AZ202" s="72">
        <v>18.063454232739687</v>
      </c>
      <c r="BB202" s="66">
        <v>0</v>
      </c>
      <c r="BD202" s="73">
        <f>VLOOKUP($A202,GDP!$A$9:$D$45,3,0)</f>
        <v>1.7976080434162413E-2</v>
      </c>
    </row>
    <row r="203" spans="1:56" ht="15" x14ac:dyDescent="0.25">
      <c r="A203" s="37">
        <f t="shared" si="29"/>
        <v>2035</v>
      </c>
      <c r="B203" s="60">
        <f t="shared" si="31"/>
        <v>49522</v>
      </c>
      <c r="C203" s="64">
        <v>50.6210241418297</v>
      </c>
      <c r="D203" s="65">
        <v>35.715061708972911</v>
      </c>
      <c r="E203" s="65">
        <v>52.579102580658677</v>
      </c>
      <c r="F203" s="65">
        <v>36.343669916272248</v>
      </c>
      <c r="G203" s="65">
        <v>52.203382732617698</v>
      </c>
      <c r="H203" s="65">
        <v>36.061880030241511</v>
      </c>
      <c r="I203" s="65">
        <v>41.610973170539147</v>
      </c>
      <c r="J203" s="65">
        <v>36.372571443044635</v>
      </c>
      <c r="K203" s="65">
        <v>41.63264931561843</v>
      </c>
      <c r="L203" s="65">
        <v>36.473726786747974</v>
      </c>
      <c r="M203" s="65">
        <v>40.649997405357389</v>
      </c>
      <c r="N203" s="72">
        <v>35.462173349714554</v>
      </c>
      <c r="P203" s="64">
        <v>54.775618615359832</v>
      </c>
      <c r="Q203" s="65">
        <v>55.238043043717965</v>
      </c>
      <c r="R203" s="65">
        <v>53.605106781078291</v>
      </c>
      <c r="S203" s="65">
        <v>52.925920901927284</v>
      </c>
      <c r="T203" s="65">
        <v>30.606716851954126</v>
      </c>
      <c r="U203" s="65">
        <v>34.689057508553297</v>
      </c>
      <c r="V203" s="65">
        <v>33.684729453212967</v>
      </c>
      <c r="W203" s="65">
        <v>12.55771338260063</v>
      </c>
      <c r="X203" s="65">
        <v>9.7470399039863356</v>
      </c>
      <c r="Y203" s="72">
        <v>33.265657315013407</v>
      </c>
      <c r="AA203" s="64">
        <v>4.2412990538472783</v>
      </c>
      <c r="AB203" s="65">
        <v>3.8077761522615257</v>
      </c>
      <c r="AC203" s="65">
        <v>3.3742532506757734</v>
      </c>
      <c r="AD203" s="65">
        <v>3.9884106945889228</v>
      </c>
      <c r="AE203" s="65">
        <v>4.2991021073920459</v>
      </c>
      <c r="AF203" s="65">
        <v>3.7571984804098553</v>
      </c>
      <c r="AG203" s="65">
        <v>0.26567948455942736</v>
      </c>
      <c r="AI203" s="66">
        <v>0.93446740841612708</v>
      </c>
      <c r="AK203" s="67">
        <v>0</v>
      </c>
      <c r="AL203" s="68">
        <v>0</v>
      </c>
      <c r="AM203" s="69">
        <v>0</v>
      </c>
      <c r="AN203" s="70">
        <v>0</v>
      </c>
      <c r="AO203" s="71">
        <v>0</v>
      </c>
      <c r="AP203" s="72">
        <v>12.509348580739061</v>
      </c>
      <c r="AR203" s="64">
        <f t="shared" si="24"/>
        <v>13.294117647058824</v>
      </c>
      <c r="AS203" s="65">
        <f t="shared" si="25"/>
        <v>13.994230769230766</v>
      </c>
      <c r="AT203" s="65">
        <f t="shared" si="30"/>
        <v>13.894230769230768</v>
      </c>
      <c r="AU203" s="65">
        <f t="shared" si="26"/>
        <v>9.6789915966386548</v>
      </c>
      <c r="AV203" s="65">
        <f t="shared" si="27"/>
        <v>9.6840336134453775</v>
      </c>
      <c r="AW203" s="72">
        <f t="shared" si="28"/>
        <v>10.192028985507246</v>
      </c>
      <c r="AY203" s="64">
        <v>58.836283126879714</v>
      </c>
      <c r="AZ203" s="72">
        <v>18.063454232739687</v>
      </c>
      <c r="BB203" s="66">
        <v>0</v>
      </c>
      <c r="BD203" s="73">
        <f>VLOOKUP($A203,GDP!$A$9:$D$45,3,0)</f>
        <v>1.7976080434162413E-2</v>
      </c>
    </row>
    <row r="204" spans="1:56" ht="15" x14ac:dyDescent="0.25">
      <c r="A204" s="37">
        <f t="shared" si="29"/>
        <v>2035</v>
      </c>
      <c r="B204" s="60">
        <f t="shared" si="31"/>
        <v>49553</v>
      </c>
      <c r="C204" s="64">
        <v>40.259826793930216</v>
      </c>
      <c r="D204" s="65">
        <v>33.113924299458397</v>
      </c>
      <c r="E204" s="65">
        <v>39.544514006313719</v>
      </c>
      <c r="F204" s="65">
        <v>31.473762655125633</v>
      </c>
      <c r="G204" s="65">
        <v>39.255498738589885</v>
      </c>
      <c r="H204" s="65">
        <v>31.228099677560369</v>
      </c>
      <c r="I204" s="65">
        <v>37.694816292881178</v>
      </c>
      <c r="J204" s="65">
        <v>34.04599853786776</v>
      </c>
      <c r="K204" s="65">
        <v>38.171691484625505</v>
      </c>
      <c r="L204" s="65">
        <v>34.580676783156854</v>
      </c>
      <c r="M204" s="65">
        <v>36.784418199551098</v>
      </c>
      <c r="N204" s="72">
        <v>33.164501971310067</v>
      </c>
      <c r="P204" s="64">
        <v>54.847872432290785</v>
      </c>
      <c r="Q204" s="65">
        <v>55.310296860648918</v>
      </c>
      <c r="R204" s="65">
        <v>53.677360598009258</v>
      </c>
      <c r="S204" s="65">
        <v>52.998174718858237</v>
      </c>
      <c r="T204" s="65">
        <v>30.772900630895332</v>
      </c>
      <c r="U204" s="65">
        <v>34.869692050880694</v>
      </c>
      <c r="V204" s="65">
        <v>33.735307125064637</v>
      </c>
      <c r="W204" s="65">
        <v>12.572164145986822</v>
      </c>
      <c r="X204" s="65">
        <v>9.7614906673725272</v>
      </c>
      <c r="Y204" s="72">
        <v>33.77143403353012</v>
      </c>
      <c r="AA204" s="64">
        <v>4.1834960003025117</v>
      </c>
      <c r="AB204" s="65">
        <v>3.8511284424201015</v>
      </c>
      <c r="AC204" s="65">
        <v>3.4754085943791155</v>
      </c>
      <c r="AD204" s="65">
        <v>4.0317629847474983</v>
      </c>
      <c r="AE204" s="65">
        <v>4.2340736721541825</v>
      </c>
      <c r="AF204" s="65">
        <v>3.7861000071822386</v>
      </c>
      <c r="AG204" s="65">
        <v>0.26567948455942736</v>
      </c>
      <c r="AI204" s="66">
        <v>0.93446740841612708</v>
      </c>
      <c r="AK204" s="67">
        <v>0</v>
      </c>
      <c r="AL204" s="68">
        <v>0</v>
      </c>
      <c r="AM204" s="69">
        <v>0</v>
      </c>
      <c r="AN204" s="70">
        <v>0</v>
      </c>
      <c r="AO204" s="71">
        <v>0</v>
      </c>
      <c r="AP204" s="72">
        <v>12.509348580739061</v>
      </c>
      <c r="AR204" s="64">
        <f t="shared" si="24"/>
        <v>10.454033771106941</v>
      </c>
      <c r="AS204" s="65">
        <f t="shared" si="25"/>
        <v>10.444656488549617</v>
      </c>
      <c r="AT204" s="65">
        <f t="shared" si="30"/>
        <v>10.368320610687022</v>
      </c>
      <c r="AU204" s="65">
        <f t="shared" si="26"/>
        <v>8.9027303754266214</v>
      </c>
      <c r="AV204" s="65">
        <f t="shared" si="27"/>
        <v>9.0153583617747444</v>
      </c>
      <c r="AW204" s="72">
        <f t="shared" si="28"/>
        <v>9.1236559139784941</v>
      </c>
      <c r="AY204" s="64">
        <v>58.836283126879714</v>
      </c>
      <c r="AZ204" s="72">
        <v>18.063454232739687</v>
      </c>
      <c r="BB204" s="66">
        <v>0</v>
      </c>
      <c r="BD204" s="73">
        <f>VLOOKUP($A204,GDP!$A$9:$D$45,3,0)</f>
        <v>1.7976080434162413E-2</v>
      </c>
    </row>
    <row r="205" spans="1:56" ht="15" x14ac:dyDescent="0.25">
      <c r="A205" s="37">
        <f t="shared" si="29"/>
        <v>2035</v>
      </c>
      <c r="B205" s="60">
        <f t="shared" si="31"/>
        <v>49583</v>
      </c>
      <c r="C205" s="64">
        <v>36.567656748758225</v>
      </c>
      <c r="D205" s="65">
        <v>31.394283456501579</v>
      </c>
      <c r="E205" s="65">
        <v>35.628357128655757</v>
      </c>
      <c r="F205" s="65">
        <v>29.717994903703335</v>
      </c>
      <c r="G205" s="65">
        <v>35.317665715852641</v>
      </c>
      <c r="H205" s="65">
        <v>29.681867995237852</v>
      </c>
      <c r="I205" s="65">
        <v>35.678934800507434</v>
      </c>
      <c r="J205" s="65">
        <v>32.348033839990237</v>
      </c>
      <c r="K205" s="65">
        <v>36.350895297965351</v>
      </c>
      <c r="L205" s="65">
        <v>32.73820445141741</v>
      </c>
      <c r="M205" s="65">
        <v>34.78298747056354</v>
      </c>
      <c r="N205" s="72">
        <v>31.480988036818726</v>
      </c>
      <c r="P205" s="64">
        <v>54.920126249221752</v>
      </c>
      <c r="Q205" s="65">
        <v>55.382550677579886</v>
      </c>
      <c r="R205" s="65">
        <v>53.749614414940211</v>
      </c>
      <c r="S205" s="65">
        <v>53.070428535789205</v>
      </c>
      <c r="T205" s="65">
        <v>30.946309791529632</v>
      </c>
      <c r="U205" s="65">
        <v>35.057551974901187</v>
      </c>
      <c r="V205" s="65">
        <v>33.79311017860941</v>
      </c>
      <c r="W205" s="65">
        <v>12.59384029106611</v>
      </c>
      <c r="X205" s="65">
        <v>9.7831668124518139</v>
      </c>
      <c r="Y205" s="72">
        <v>34.29166151543302</v>
      </c>
      <c r="AA205" s="64">
        <v>4.2412990538472783</v>
      </c>
      <c r="AB205" s="65">
        <v>3.937833022737252</v>
      </c>
      <c r="AC205" s="65">
        <v>3.598240083161746</v>
      </c>
      <c r="AD205" s="65">
        <v>4.1256929467577441</v>
      </c>
      <c r="AE205" s="65">
        <v>4.2846513440058533</v>
      </c>
      <c r="AF205" s="65">
        <v>3.8439030607270057</v>
      </c>
      <c r="AG205" s="65">
        <v>0.26567948455942736</v>
      </c>
      <c r="AI205" s="66">
        <v>0.93446740841612708</v>
      </c>
      <c r="AK205" s="67">
        <v>0</v>
      </c>
      <c r="AL205" s="68">
        <v>0</v>
      </c>
      <c r="AM205" s="69">
        <v>0</v>
      </c>
      <c r="AN205" s="70">
        <v>0</v>
      </c>
      <c r="AO205" s="71">
        <v>0</v>
      </c>
      <c r="AP205" s="72">
        <v>12.509348580739061</v>
      </c>
      <c r="AR205" s="64">
        <f t="shared" si="24"/>
        <v>9.286238532110092</v>
      </c>
      <c r="AS205" s="65">
        <f t="shared" si="25"/>
        <v>9.2687969924812013</v>
      </c>
      <c r="AT205" s="65">
        <f t="shared" si="30"/>
        <v>9.1879699248120303</v>
      </c>
      <c r="AU205" s="65">
        <f t="shared" si="26"/>
        <v>8.3271500843170347</v>
      </c>
      <c r="AV205" s="65">
        <f t="shared" si="27"/>
        <v>8.4839797639123127</v>
      </c>
      <c r="AW205" s="72">
        <f t="shared" si="28"/>
        <v>8.4308231173380044</v>
      </c>
      <c r="AY205" s="64">
        <v>58.836283126879714</v>
      </c>
      <c r="AZ205" s="72">
        <v>18.063454232739687</v>
      </c>
      <c r="BB205" s="66">
        <v>0</v>
      </c>
      <c r="BD205" s="73">
        <f>VLOOKUP($A205,GDP!$A$9:$D$45,3,0)</f>
        <v>1.7976080434162413E-2</v>
      </c>
    </row>
    <row r="206" spans="1:56" ht="15" x14ac:dyDescent="0.25">
      <c r="A206" s="37">
        <f t="shared" si="29"/>
        <v>2035</v>
      </c>
      <c r="B206" s="60">
        <f t="shared" si="31"/>
        <v>49614</v>
      </c>
      <c r="C206" s="64">
        <v>37.181814192671375</v>
      </c>
      <c r="D206" s="65">
        <v>32.839359795120757</v>
      </c>
      <c r="E206" s="65">
        <v>35.375468769397408</v>
      </c>
      <c r="F206" s="65">
        <v>30.527237653330072</v>
      </c>
      <c r="G206" s="65">
        <v>35.12980579183214</v>
      </c>
      <c r="H206" s="65">
        <v>30.397180782854345</v>
      </c>
      <c r="I206" s="65">
        <v>36.025753121776035</v>
      </c>
      <c r="J206" s="65">
        <v>33.6269263996682</v>
      </c>
      <c r="K206" s="65">
        <v>36.300317626113674</v>
      </c>
      <c r="L206" s="65">
        <v>33.930392430778227</v>
      </c>
      <c r="M206" s="65">
        <v>35.122580410139051</v>
      </c>
      <c r="N206" s="72">
        <v>32.752655214803603</v>
      </c>
      <c r="P206" s="64">
        <v>54.992380066152705</v>
      </c>
      <c r="Q206" s="65">
        <v>55.454804494510839</v>
      </c>
      <c r="R206" s="65">
        <v>53.814642850178082</v>
      </c>
      <c r="S206" s="65">
        <v>53.135456971027068</v>
      </c>
      <c r="T206" s="65">
        <v>31.119718952163932</v>
      </c>
      <c r="U206" s="65">
        <v>35.245411898921681</v>
      </c>
      <c r="V206" s="65">
        <v>33.84368785046108</v>
      </c>
      <c r="W206" s="65">
        <v>12.615516436145398</v>
      </c>
      <c r="X206" s="65">
        <v>9.7976175758380073</v>
      </c>
      <c r="Y206" s="72">
        <v>34.811888997335927</v>
      </c>
      <c r="AA206" s="64">
        <v>4.4291589778677709</v>
      </c>
      <c r="AB206" s="65">
        <v>3.9667345495096353</v>
      </c>
      <c r="AC206" s="65">
        <v>3.8583538241131969</v>
      </c>
      <c r="AD206" s="65">
        <v>4.1979467636887033</v>
      </c>
      <c r="AE206" s="65">
        <v>4.4436097412539635</v>
      </c>
      <c r="AF206" s="65">
        <v>4.0389883664405941</v>
      </c>
      <c r="AG206" s="65">
        <v>0.26567948455942736</v>
      </c>
      <c r="AI206" s="66">
        <v>0.93446740841612708</v>
      </c>
      <c r="AK206" s="67">
        <v>0</v>
      </c>
      <c r="AL206" s="68">
        <v>0</v>
      </c>
      <c r="AM206" s="69">
        <v>0</v>
      </c>
      <c r="AN206" s="70">
        <v>0</v>
      </c>
      <c r="AO206" s="71">
        <v>0</v>
      </c>
      <c r="AP206" s="72">
        <v>12.509348580739061</v>
      </c>
      <c r="AR206" s="64">
        <f t="shared" si="24"/>
        <v>9.3734061930783241</v>
      </c>
      <c r="AS206" s="65">
        <f t="shared" si="25"/>
        <v>8.758497316636852</v>
      </c>
      <c r="AT206" s="65">
        <f t="shared" si="30"/>
        <v>8.6976744186046506</v>
      </c>
      <c r="AU206" s="65">
        <f t="shared" si="26"/>
        <v>8.1073170731707318</v>
      </c>
      <c r="AV206" s="65">
        <f t="shared" si="27"/>
        <v>8.1691056910569095</v>
      </c>
      <c r="AW206" s="72">
        <f t="shared" si="28"/>
        <v>8.3666092943201384</v>
      </c>
      <c r="AY206" s="64">
        <v>58.836283126879714</v>
      </c>
      <c r="AZ206" s="72">
        <v>18.063454232739687</v>
      </c>
      <c r="BB206" s="66">
        <v>0</v>
      </c>
      <c r="BD206" s="73">
        <f>VLOOKUP($A206,GDP!$A$9:$D$45,3,0)</f>
        <v>1.7976080434162413E-2</v>
      </c>
    </row>
    <row r="207" spans="1:56" ht="15.75" thickBot="1" x14ac:dyDescent="0.3">
      <c r="A207" s="37">
        <f t="shared" si="29"/>
        <v>2035</v>
      </c>
      <c r="B207" s="60">
        <f t="shared" si="31"/>
        <v>49644</v>
      </c>
      <c r="C207" s="64">
        <v>38.583538241131969</v>
      </c>
      <c r="D207" s="65">
        <v>34.21218231680897</v>
      </c>
      <c r="E207" s="65">
        <v>36.726615146006331</v>
      </c>
      <c r="F207" s="65">
        <v>32.449189183693569</v>
      </c>
      <c r="G207" s="65">
        <v>36.408698351510111</v>
      </c>
      <c r="H207" s="65">
        <v>32.152948534276646</v>
      </c>
      <c r="I207" s="65">
        <v>36.654361329075371</v>
      </c>
      <c r="J207" s="65">
        <v>35.310440334159537</v>
      </c>
      <c r="K207" s="65">
        <v>36.827770489709671</v>
      </c>
      <c r="L207" s="65">
        <v>35.418821059555981</v>
      </c>
      <c r="M207" s="65">
        <v>35.743963235745291</v>
      </c>
      <c r="N207" s="72">
        <v>34.414493004215657</v>
      </c>
      <c r="P207" s="64">
        <v>55.064633883083658</v>
      </c>
      <c r="Q207" s="65">
        <v>55.527058311441792</v>
      </c>
      <c r="R207" s="65">
        <v>53.886896667109035</v>
      </c>
      <c r="S207" s="65">
        <v>53.207710787958021</v>
      </c>
      <c r="T207" s="65">
        <v>31.293128112798236</v>
      </c>
      <c r="U207" s="65">
        <v>35.426046441249078</v>
      </c>
      <c r="V207" s="65">
        <v>33.901490904005847</v>
      </c>
      <c r="W207" s="65">
        <v>12.637192581224683</v>
      </c>
      <c r="X207" s="65">
        <v>9.812068339224199</v>
      </c>
      <c r="Y207" s="72">
        <v>35.346567242625021</v>
      </c>
      <c r="AA207" s="75">
        <v>4.551990466650401</v>
      </c>
      <c r="AB207" s="76">
        <v>4.0462137481336899</v>
      </c>
      <c r="AC207" s="76">
        <v>3.9667345495096353</v>
      </c>
      <c r="AD207" s="76">
        <v>4.2846513440058533</v>
      </c>
      <c r="AE207" s="76">
        <v>4.5664412300365935</v>
      </c>
      <c r="AF207" s="76">
        <v>4.1979467636887033</v>
      </c>
      <c r="AG207" s="76">
        <v>0.26567948455942736</v>
      </c>
      <c r="AI207" s="66">
        <v>0.93446740841612708</v>
      </c>
      <c r="AK207" s="77">
        <v>0</v>
      </c>
      <c r="AL207" s="78">
        <v>0</v>
      </c>
      <c r="AM207" s="79">
        <v>0</v>
      </c>
      <c r="AN207" s="80">
        <v>0</v>
      </c>
      <c r="AO207" s="81">
        <v>0</v>
      </c>
      <c r="AP207" s="72">
        <v>12.509348580739061</v>
      </c>
      <c r="AR207" s="75">
        <f t="shared" si="24"/>
        <v>9.5357142857142847</v>
      </c>
      <c r="AS207" s="76">
        <f t="shared" si="25"/>
        <v>8.7487091222030973</v>
      </c>
      <c r="AT207" s="65">
        <f t="shared" si="30"/>
        <v>8.6729776247848527</v>
      </c>
      <c r="AU207" s="76">
        <f t="shared" si="26"/>
        <v>8.0268987341772142</v>
      </c>
      <c r="AV207" s="76">
        <f t="shared" si="27"/>
        <v>8.0648734177215164</v>
      </c>
      <c r="AW207" s="82">
        <f t="shared" si="28"/>
        <v>8.3423271500843175</v>
      </c>
      <c r="AY207" s="64">
        <v>58.836283126879714</v>
      </c>
      <c r="AZ207" s="72">
        <v>18.063454232739687</v>
      </c>
      <c r="BB207" s="66">
        <v>0</v>
      </c>
      <c r="BD207" s="73">
        <f>VLOOKUP($A207,GDP!$A$9:$D$45,3,0)</f>
        <v>1.7976080434162413E-2</v>
      </c>
    </row>
    <row r="208" spans="1:56" ht="15" x14ac:dyDescent="0.25">
      <c r="A208" s="37">
        <f t="shared" si="29"/>
        <v>2036</v>
      </c>
      <c r="B208" s="60">
        <f t="shared" si="31"/>
        <v>49675</v>
      </c>
      <c r="C208" s="64">
        <v>41.396266621930756</v>
      </c>
      <c r="D208" s="65">
        <v>36.320236672577217</v>
      </c>
      <c r="E208" s="65">
        <v>37.711707819532869</v>
      </c>
      <c r="F208" s="65">
        <v>32.685373268284891</v>
      </c>
      <c r="G208" s="65">
        <v>37.378038717966973</v>
      </c>
      <c r="H208" s="65">
        <v>32.365902851892017</v>
      </c>
      <c r="I208" s="65">
        <v>37.889191384195584</v>
      </c>
      <c r="J208" s="65">
        <v>36.369932070682772</v>
      </c>
      <c r="K208" s="65">
        <v>38.00988020816623</v>
      </c>
      <c r="L208" s="65">
        <v>36.405428783615321</v>
      </c>
      <c r="M208" s="65">
        <v>36.966276847949487</v>
      </c>
      <c r="N208" s="72">
        <v>35.461216219609696</v>
      </c>
      <c r="P208" s="64">
        <v>54.175083277645967</v>
      </c>
      <c r="Q208" s="65">
        <v>54.629441203182509</v>
      </c>
      <c r="R208" s="65">
        <v>53.017890436045093</v>
      </c>
      <c r="S208" s="65">
        <v>52.350552232913287</v>
      </c>
      <c r="T208" s="65">
        <v>30.917636964244288</v>
      </c>
      <c r="U208" s="65">
        <v>34.992659608900134</v>
      </c>
      <c r="V208" s="65">
        <v>33.366910156589704</v>
      </c>
      <c r="W208" s="65">
        <v>12.430948868976293</v>
      </c>
      <c r="X208" s="65">
        <v>9.655105917651488</v>
      </c>
      <c r="Y208" s="72">
        <v>35.26243462718746</v>
      </c>
      <c r="AA208" s="64">
        <v>4.7139634774416086</v>
      </c>
      <c r="AB208" s="65">
        <v>4.2880029222511027</v>
      </c>
      <c r="AC208" s="65">
        <v>4.1460160705209335</v>
      </c>
      <c r="AD208" s="65">
        <v>4.5222812276058812</v>
      </c>
      <c r="AE208" s="65">
        <v>4.7565595329606598</v>
      </c>
      <c r="AF208" s="65">
        <v>4.3022016074241192</v>
      </c>
      <c r="AG208" s="65">
        <v>0.26602218462657534</v>
      </c>
      <c r="AI208" s="66">
        <v>0.93652994970551795</v>
      </c>
      <c r="AK208" s="67">
        <v>0</v>
      </c>
      <c r="AL208" s="68">
        <v>0</v>
      </c>
      <c r="AM208" s="69">
        <v>0</v>
      </c>
      <c r="AN208" s="70">
        <v>0</v>
      </c>
      <c r="AO208" s="71">
        <v>0</v>
      </c>
      <c r="AP208" s="72">
        <v>12.72132605608291</v>
      </c>
      <c r="AR208" s="64">
        <f t="shared" si="24"/>
        <v>9.653973509933774</v>
      </c>
      <c r="AS208" s="65">
        <f t="shared" si="25"/>
        <v>8.7656765676567652</v>
      </c>
      <c r="AT208" s="65">
        <f t="shared" si="30"/>
        <v>8.6881188118811874</v>
      </c>
      <c r="AU208" s="65">
        <f t="shared" si="26"/>
        <v>7.9656716417910447</v>
      </c>
      <c r="AV208" s="65">
        <f t="shared" si="27"/>
        <v>7.991044776119403</v>
      </c>
      <c r="AW208" s="72">
        <f t="shared" si="28"/>
        <v>8.1742543171114601</v>
      </c>
      <c r="AY208" s="64">
        <v>62.900175316464839</v>
      </c>
      <c r="AZ208" s="72">
        <v>17.748356466271119</v>
      </c>
      <c r="BB208" s="66">
        <v>0</v>
      </c>
      <c r="BD208" s="73">
        <f>VLOOKUP($A208,GDP!$A$9:$D$45,3,0)</f>
        <v>1.7753630713208835E-2</v>
      </c>
    </row>
    <row r="209" spans="1:56" ht="15" x14ac:dyDescent="0.25">
      <c r="A209" s="37">
        <f t="shared" si="29"/>
        <v>2036</v>
      </c>
      <c r="B209" s="60">
        <f t="shared" si="31"/>
        <v>49706</v>
      </c>
      <c r="C209" s="64">
        <v>39.884106651004458</v>
      </c>
      <c r="D209" s="65">
        <v>36.277640617058168</v>
      </c>
      <c r="E209" s="65">
        <v>36.67520380190264</v>
      </c>
      <c r="F209" s="65">
        <v>32.600181157246794</v>
      </c>
      <c r="G209" s="65">
        <v>36.334435357750237</v>
      </c>
      <c r="H209" s="65">
        <v>32.273611398267406</v>
      </c>
      <c r="I209" s="65">
        <v>37.257349893996327</v>
      </c>
      <c r="J209" s="65">
        <v>35.255335284600946</v>
      </c>
      <c r="K209" s="65">
        <v>37.335442662447925</v>
      </c>
      <c r="L209" s="65">
        <v>35.376024108571592</v>
      </c>
      <c r="M209" s="65">
        <v>36.341534700336744</v>
      </c>
      <c r="N209" s="72">
        <v>34.360818118700884</v>
      </c>
      <c r="P209" s="64">
        <v>54.246076703511044</v>
      </c>
      <c r="Q209" s="65">
        <v>54.700434629047585</v>
      </c>
      <c r="R209" s="65">
        <v>53.081784519323662</v>
      </c>
      <c r="S209" s="65">
        <v>52.414446316191864</v>
      </c>
      <c r="T209" s="65">
        <v>31.088021186320493</v>
      </c>
      <c r="U209" s="65">
        <v>35.177242516149356</v>
      </c>
      <c r="V209" s="65">
        <v>33.416605554695259</v>
      </c>
      <c r="W209" s="65">
        <v>12.452246896735817</v>
      </c>
      <c r="X209" s="65">
        <v>9.6693046028245053</v>
      </c>
      <c r="Y209" s="72">
        <v>35.801984663762099</v>
      </c>
      <c r="AA209" s="64">
        <v>4.6358707089900166</v>
      </c>
      <c r="AB209" s="65">
        <v>4.2667048944915766</v>
      </c>
      <c r="AC209" s="65">
        <v>4.0608239594828319</v>
      </c>
      <c r="AD209" s="65">
        <v>4.5009831998463552</v>
      </c>
      <c r="AE209" s="65">
        <v>4.6358707089900166</v>
      </c>
      <c r="AF209" s="65">
        <v>4.2241088389725263</v>
      </c>
      <c r="AG209" s="65">
        <v>0.26602218462657534</v>
      </c>
      <c r="AI209" s="66">
        <v>0.93652994970551795</v>
      </c>
      <c r="AK209" s="67">
        <v>0</v>
      </c>
      <c r="AL209" s="68">
        <v>0</v>
      </c>
      <c r="AM209" s="69">
        <v>0</v>
      </c>
      <c r="AN209" s="70">
        <v>0</v>
      </c>
      <c r="AO209" s="71">
        <v>0</v>
      </c>
      <c r="AP209" s="72">
        <v>12.72132605608291</v>
      </c>
      <c r="AR209" s="64">
        <f t="shared" si="24"/>
        <v>9.3477537437603999</v>
      </c>
      <c r="AS209" s="65">
        <f t="shared" si="25"/>
        <v>8.6823529411764699</v>
      </c>
      <c r="AT209" s="65">
        <f t="shared" si="30"/>
        <v>8.601680672268909</v>
      </c>
      <c r="AU209" s="65">
        <f t="shared" si="26"/>
        <v>8.0367534456355258</v>
      </c>
      <c r="AV209" s="65">
        <f t="shared" si="27"/>
        <v>8.0535987748851454</v>
      </c>
      <c r="AW209" s="72">
        <f t="shared" si="28"/>
        <v>8.0741324921135664</v>
      </c>
      <c r="AY209" s="64">
        <v>62.900175316464839</v>
      </c>
      <c r="AZ209" s="72">
        <v>17.748356466271119</v>
      </c>
      <c r="BB209" s="66">
        <v>0</v>
      </c>
      <c r="BD209" s="73">
        <f>VLOOKUP($A209,GDP!$A$9:$D$45,3,0)</f>
        <v>1.7753630713208835E-2</v>
      </c>
    </row>
    <row r="210" spans="1:56" ht="15" x14ac:dyDescent="0.25">
      <c r="A210" s="37">
        <f t="shared" si="29"/>
        <v>2036</v>
      </c>
      <c r="B210" s="60">
        <f t="shared" si="31"/>
        <v>49735</v>
      </c>
      <c r="C210" s="64">
        <v>37.001773560882029</v>
      </c>
      <c r="D210" s="65">
        <v>33.019042369850787</v>
      </c>
      <c r="E210" s="65">
        <v>34.40341417421994</v>
      </c>
      <c r="F210" s="65">
        <v>30.051517168690257</v>
      </c>
      <c r="G210" s="65">
        <v>34.133639155932613</v>
      </c>
      <c r="H210" s="65">
        <v>29.90243097437358</v>
      </c>
      <c r="I210" s="65">
        <v>35.234037256841425</v>
      </c>
      <c r="J210" s="65">
        <v>33.352711471416683</v>
      </c>
      <c r="K210" s="65">
        <v>35.567706358407321</v>
      </c>
      <c r="L210" s="65">
        <v>33.629585832290516</v>
      </c>
      <c r="M210" s="65">
        <v>34.339520090941356</v>
      </c>
      <c r="N210" s="72">
        <v>32.479492333276148</v>
      </c>
      <c r="P210" s="64">
        <v>54.317070129376134</v>
      </c>
      <c r="Q210" s="65">
        <v>54.778527397499175</v>
      </c>
      <c r="R210" s="65">
        <v>53.152777945188753</v>
      </c>
      <c r="S210" s="65">
        <v>52.485439742056954</v>
      </c>
      <c r="T210" s="65">
        <v>31.258405408396694</v>
      </c>
      <c r="U210" s="65">
        <v>35.368924765985085</v>
      </c>
      <c r="V210" s="65">
        <v>33.473400295387329</v>
      </c>
      <c r="W210" s="65">
        <v>12.473544924495343</v>
      </c>
      <c r="X210" s="65">
        <v>9.6835032879975227</v>
      </c>
      <c r="Y210" s="72">
        <v>36.348634042923251</v>
      </c>
      <c r="AA210" s="64">
        <v>4.429989773981271</v>
      </c>
      <c r="AB210" s="65">
        <v>4.1034200150018831</v>
      </c>
      <c r="AC210" s="65">
        <v>3.897539079993138</v>
      </c>
      <c r="AD210" s="65">
        <v>4.3376983203566617</v>
      </c>
      <c r="AE210" s="65">
        <v>4.4370891165677797</v>
      </c>
      <c r="AF210" s="65">
        <v>4.0040292187907642</v>
      </c>
      <c r="AG210" s="65">
        <v>0.26602218462657534</v>
      </c>
      <c r="AI210" s="66">
        <v>0.93652994970551795</v>
      </c>
      <c r="AK210" s="67">
        <v>0</v>
      </c>
      <c r="AL210" s="68">
        <v>0</v>
      </c>
      <c r="AM210" s="69">
        <v>0</v>
      </c>
      <c r="AN210" s="70">
        <v>0</v>
      </c>
      <c r="AO210" s="71">
        <v>0</v>
      </c>
      <c r="AP210" s="72">
        <v>12.72132605608291</v>
      </c>
      <c r="AR210" s="64">
        <f t="shared" si="24"/>
        <v>9.017301038062282</v>
      </c>
      <c r="AS210" s="65">
        <f t="shared" si="25"/>
        <v>8.5921985815602842</v>
      </c>
      <c r="AT210" s="65">
        <f t="shared" si="30"/>
        <v>8.5248226950354606</v>
      </c>
      <c r="AU210" s="65">
        <f t="shared" si="26"/>
        <v>7.9408000000000003</v>
      </c>
      <c r="AV210" s="65">
        <f t="shared" si="27"/>
        <v>8.016</v>
      </c>
      <c r="AW210" s="72">
        <f t="shared" si="28"/>
        <v>7.9165302782324041</v>
      </c>
      <c r="AY210" s="64">
        <v>62.900175316464839</v>
      </c>
      <c r="AZ210" s="72">
        <v>17.748356466271119</v>
      </c>
      <c r="BB210" s="66">
        <v>0</v>
      </c>
      <c r="BD210" s="73">
        <f>VLOOKUP($A210,GDP!$A$9:$D$45,3,0)</f>
        <v>1.7753630713208835E-2</v>
      </c>
    </row>
    <row r="211" spans="1:56" ht="15" x14ac:dyDescent="0.25">
      <c r="A211" s="37">
        <f t="shared" si="29"/>
        <v>2036</v>
      </c>
      <c r="B211" s="60">
        <f t="shared" si="31"/>
        <v>49766</v>
      </c>
      <c r="C211" s="64">
        <v>34.928765525621564</v>
      </c>
      <c r="D211" s="65">
        <v>30.889239593898253</v>
      </c>
      <c r="E211" s="65">
        <v>33.182327249340482</v>
      </c>
      <c r="F211" s="65">
        <v>29.093105919511615</v>
      </c>
      <c r="G211" s="65">
        <v>32.905452888466655</v>
      </c>
      <c r="H211" s="65">
        <v>28.936920382608431</v>
      </c>
      <c r="I211" s="65">
        <v>34.098142443000071</v>
      </c>
      <c r="J211" s="65">
        <v>31.961240324461034</v>
      </c>
      <c r="K211" s="65">
        <v>34.822275386823932</v>
      </c>
      <c r="L211" s="65">
        <v>32.294909426026926</v>
      </c>
      <c r="M211" s="65">
        <v>33.217823962273023</v>
      </c>
      <c r="N211" s="72">
        <v>31.10221987149351</v>
      </c>
      <c r="P211" s="64">
        <v>54.388063555241217</v>
      </c>
      <c r="Q211" s="65">
        <v>54.849520823364266</v>
      </c>
      <c r="R211" s="65">
        <v>53.223771371053829</v>
      </c>
      <c r="S211" s="65">
        <v>52.556433167922037</v>
      </c>
      <c r="T211" s="65">
        <v>31.435888973059406</v>
      </c>
      <c r="U211" s="65">
        <v>35.553507673234307</v>
      </c>
      <c r="V211" s="65">
        <v>33.523095693492891</v>
      </c>
      <c r="W211" s="65">
        <v>12.494842952254869</v>
      </c>
      <c r="X211" s="65">
        <v>9.6977019731705401</v>
      </c>
      <c r="Y211" s="72">
        <v>36.902382764670911</v>
      </c>
      <c r="AA211" s="64">
        <v>4.231208181559035</v>
      </c>
      <c r="AB211" s="65">
        <v>3.9756318484447304</v>
      </c>
      <c r="AC211" s="65">
        <v>3.6987574875709011</v>
      </c>
      <c r="AD211" s="65">
        <v>4.1602147556939508</v>
      </c>
      <c r="AE211" s="65">
        <v>4.231208181559035</v>
      </c>
      <c r="AF211" s="65">
        <v>3.7910489411955108</v>
      </c>
      <c r="AG211" s="65">
        <v>0.26602218462657534</v>
      </c>
      <c r="AI211" s="66">
        <v>0.93652994970551795</v>
      </c>
      <c r="AK211" s="67">
        <v>0</v>
      </c>
      <c r="AL211" s="68">
        <v>0</v>
      </c>
      <c r="AM211" s="69">
        <v>0</v>
      </c>
      <c r="AN211" s="70">
        <v>0</v>
      </c>
      <c r="AO211" s="71">
        <v>0</v>
      </c>
      <c r="AP211" s="72">
        <v>12.72132605608291</v>
      </c>
      <c r="AR211" s="64">
        <f t="shared" si="24"/>
        <v>8.7857142857142865</v>
      </c>
      <c r="AS211" s="65">
        <f t="shared" si="25"/>
        <v>8.7528089887640448</v>
      </c>
      <c r="AT211" s="65">
        <f t="shared" si="30"/>
        <v>8.6797752808988768</v>
      </c>
      <c r="AU211" s="65">
        <f t="shared" si="26"/>
        <v>8.0587248322147644</v>
      </c>
      <c r="AV211" s="65">
        <f t="shared" si="27"/>
        <v>8.2298657718120793</v>
      </c>
      <c r="AW211" s="72">
        <f t="shared" si="28"/>
        <v>7.9846416382252539</v>
      </c>
      <c r="AY211" s="64">
        <v>62.900175316464839</v>
      </c>
      <c r="AZ211" s="72">
        <v>17.748356466271119</v>
      </c>
      <c r="BB211" s="66">
        <v>0</v>
      </c>
      <c r="BD211" s="73">
        <f>VLOOKUP($A211,GDP!$A$9:$D$45,3,0)</f>
        <v>1.7753630713208835E-2</v>
      </c>
    </row>
    <row r="212" spans="1:56" ht="15" x14ac:dyDescent="0.25">
      <c r="A212" s="37">
        <f t="shared" si="29"/>
        <v>2036</v>
      </c>
      <c r="B212" s="60">
        <f t="shared" si="31"/>
        <v>49796</v>
      </c>
      <c r="C212" s="64">
        <v>35.319229367879529</v>
      </c>
      <c r="D212" s="65">
        <v>30.889239593898253</v>
      </c>
      <c r="E212" s="65">
        <v>34.183334554038176</v>
      </c>
      <c r="F212" s="65">
        <v>29.334483567452907</v>
      </c>
      <c r="G212" s="65">
        <v>33.842566109885773</v>
      </c>
      <c r="H212" s="65">
        <v>29.086006576925108</v>
      </c>
      <c r="I212" s="65">
        <v>35.34052739563905</v>
      </c>
      <c r="J212" s="65">
        <v>32.940949601399197</v>
      </c>
      <c r="K212" s="65">
        <v>36.04336231170339</v>
      </c>
      <c r="L212" s="65">
        <v>33.501797665733363</v>
      </c>
      <c r="M212" s="65">
        <v>34.446010229738988</v>
      </c>
      <c r="N212" s="72">
        <v>32.067730463258656</v>
      </c>
      <c r="P212" s="64">
        <v>54.459056981106293</v>
      </c>
      <c r="Q212" s="65">
        <v>54.920514249229349</v>
      </c>
      <c r="R212" s="65">
        <v>53.287665454332405</v>
      </c>
      <c r="S212" s="65">
        <v>52.620327251200614</v>
      </c>
      <c r="T212" s="65">
        <v>31.606273195135611</v>
      </c>
      <c r="U212" s="65">
        <v>35.745189923070036</v>
      </c>
      <c r="V212" s="65">
        <v>33.579890434184954</v>
      </c>
      <c r="W212" s="65">
        <v>12.509041637427885</v>
      </c>
      <c r="X212" s="65">
        <v>9.7119006583435556</v>
      </c>
      <c r="Y212" s="72">
        <v>37.463230829005077</v>
      </c>
      <c r="AA212" s="64">
        <v>4.1673140982804586</v>
      </c>
      <c r="AB212" s="65">
        <v>3.8904397374066297</v>
      </c>
      <c r="AC212" s="65">
        <v>3.5922673487732744</v>
      </c>
      <c r="AD212" s="65">
        <v>4.0679233020693406</v>
      </c>
      <c r="AE212" s="65">
        <v>4.1815127834534751</v>
      </c>
      <c r="AF212" s="65">
        <v>3.7271548579169349</v>
      </c>
      <c r="AG212" s="65">
        <v>0.26602218462657534</v>
      </c>
      <c r="AI212" s="66">
        <v>0.93652994970551795</v>
      </c>
      <c r="AK212" s="67">
        <v>0</v>
      </c>
      <c r="AL212" s="68">
        <v>0</v>
      </c>
      <c r="AM212" s="69">
        <v>0</v>
      </c>
      <c r="AN212" s="70">
        <v>0</v>
      </c>
      <c r="AO212" s="71">
        <v>0</v>
      </c>
      <c r="AP212" s="72">
        <v>12.72132605608291</v>
      </c>
      <c r="AR212" s="64">
        <f t="shared" si="24"/>
        <v>9.0784671532846719</v>
      </c>
      <c r="AS212" s="65">
        <f t="shared" si="25"/>
        <v>9.1714285714285726</v>
      </c>
      <c r="AT212" s="65">
        <f t="shared" si="30"/>
        <v>9.0800000000000018</v>
      </c>
      <c r="AU212" s="65">
        <f t="shared" si="26"/>
        <v>8.4516129032258078</v>
      </c>
      <c r="AV212" s="65">
        <f t="shared" si="27"/>
        <v>8.6196943972835331</v>
      </c>
      <c r="AW212" s="72">
        <f t="shared" si="28"/>
        <v>8.4677137870855148</v>
      </c>
      <c r="AY212" s="64">
        <v>62.900175316464839</v>
      </c>
      <c r="AZ212" s="72">
        <v>17.748356466271119</v>
      </c>
      <c r="BB212" s="66">
        <v>0</v>
      </c>
      <c r="BD212" s="73">
        <f>VLOOKUP($A212,GDP!$A$9:$D$45,3,0)</f>
        <v>1.7753630713208835E-2</v>
      </c>
    </row>
    <row r="213" spans="1:56" ht="15" x14ac:dyDescent="0.25">
      <c r="A213" s="37">
        <f t="shared" si="29"/>
        <v>2036</v>
      </c>
      <c r="B213" s="60">
        <f t="shared" si="31"/>
        <v>49827</v>
      </c>
      <c r="C213" s="64">
        <v>38.492635504048799</v>
      </c>
      <c r="D213" s="65">
        <v>32.23101534274835</v>
      </c>
      <c r="E213" s="65">
        <v>37.662012421427313</v>
      </c>
      <c r="F213" s="65">
        <v>30.953133677176833</v>
      </c>
      <c r="G213" s="65">
        <v>37.335442662447925</v>
      </c>
      <c r="H213" s="65">
        <v>30.676259316303003</v>
      </c>
      <c r="I213" s="65">
        <v>39.074781596142493</v>
      </c>
      <c r="J213" s="65">
        <v>35.155944488389835</v>
      </c>
      <c r="K213" s="65">
        <v>39.195470420113139</v>
      </c>
      <c r="L213" s="65">
        <v>35.376024108571592</v>
      </c>
      <c r="M213" s="65">
        <v>38.14476771730989</v>
      </c>
      <c r="N213" s="72">
        <v>34.261427322489766</v>
      </c>
      <c r="P213" s="64">
        <v>54.530050406971384</v>
      </c>
      <c r="Q213" s="65">
        <v>54.991507675094432</v>
      </c>
      <c r="R213" s="65">
        <v>53.358658880197488</v>
      </c>
      <c r="S213" s="65">
        <v>52.691320677065697</v>
      </c>
      <c r="T213" s="65">
        <v>31.783756759798322</v>
      </c>
      <c r="U213" s="65">
        <v>35.929772830319251</v>
      </c>
      <c r="V213" s="65">
        <v>33.636685174877023</v>
      </c>
      <c r="W213" s="65">
        <v>12.530339665187409</v>
      </c>
      <c r="X213" s="65">
        <v>9.7331986861030817</v>
      </c>
      <c r="Y213" s="72">
        <v>38.038277578512258</v>
      </c>
      <c r="AA213" s="64">
        <v>4.1815127834534751</v>
      </c>
      <c r="AB213" s="65">
        <v>3.8833403948201206</v>
      </c>
      <c r="AC213" s="65">
        <v>3.5922673487732744</v>
      </c>
      <c r="AD213" s="65">
        <v>4.0679233020693406</v>
      </c>
      <c r="AE213" s="65">
        <v>4.2028108112130012</v>
      </c>
      <c r="AF213" s="65">
        <v>3.7342542005034431</v>
      </c>
      <c r="AG213" s="65">
        <v>0.26602218462657534</v>
      </c>
      <c r="AI213" s="66">
        <v>0.93652994970551795</v>
      </c>
      <c r="AK213" s="67">
        <v>0</v>
      </c>
      <c r="AL213" s="68">
        <v>0</v>
      </c>
      <c r="AM213" s="69">
        <v>0</v>
      </c>
      <c r="AN213" s="70">
        <v>0</v>
      </c>
      <c r="AO213" s="71">
        <v>0</v>
      </c>
      <c r="AP213" s="72">
        <v>12.72132605608291</v>
      </c>
      <c r="AR213" s="64">
        <f t="shared" si="24"/>
        <v>9.9122486288848251</v>
      </c>
      <c r="AS213" s="65">
        <f t="shared" si="25"/>
        <v>10.085551330798479</v>
      </c>
      <c r="AT213" s="65">
        <f t="shared" si="30"/>
        <v>9.9980988593155899</v>
      </c>
      <c r="AU213" s="65">
        <f t="shared" si="26"/>
        <v>9.2972972972972965</v>
      </c>
      <c r="AV213" s="65">
        <f t="shared" si="27"/>
        <v>9.3260135135135123</v>
      </c>
      <c r="AW213" s="72">
        <f t="shared" si="28"/>
        <v>9.3769633507853403</v>
      </c>
      <c r="AY213" s="64">
        <v>62.900175316464839</v>
      </c>
      <c r="AZ213" s="72">
        <v>17.748356466271119</v>
      </c>
      <c r="BB213" s="66">
        <v>0</v>
      </c>
      <c r="BD213" s="73">
        <f>VLOOKUP($A213,GDP!$A$9:$D$45,3,0)</f>
        <v>1.7753630713208835E-2</v>
      </c>
    </row>
    <row r="214" spans="1:56" ht="15" x14ac:dyDescent="0.25">
      <c r="A214" s="37">
        <f t="shared" si="29"/>
        <v>2036</v>
      </c>
      <c r="B214" s="60">
        <f t="shared" si="31"/>
        <v>49857</v>
      </c>
      <c r="C214" s="64">
        <v>50.242047484720281</v>
      </c>
      <c r="D214" s="65">
        <v>35.155944488389835</v>
      </c>
      <c r="E214" s="65">
        <v>50.937783058198114</v>
      </c>
      <c r="F214" s="65">
        <v>35.006858294073155</v>
      </c>
      <c r="G214" s="65">
        <v>50.675107382497295</v>
      </c>
      <c r="H214" s="65">
        <v>34.737083275785835</v>
      </c>
      <c r="I214" s="65">
        <v>42.042306797303027</v>
      </c>
      <c r="J214" s="65">
        <v>36.547415635345487</v>
      </c>
      <c r="K214" s="65">
        <v>42.106200880581603</v>
      </c>
      <c r="L214" s="65">
        <v>36.774594598113758</v>
      </c>
      <c r="M214" s="65">
        <v>41.083895548124381</v>
      </c>
      <c r="N214" s="72">
        <v>35.638699784272411</v>
      </c>
      <c r="P214" s="64">
        <v>55.027004388026981</v>
      </c>
      <c r="Q214" s="65">
        <v>55.495560998736536</v>
      </c>
      <c r="R214" s="65">
        <v>53.841414176080072</v>
      </c>
      <c r="S214" s="65">
        <v>53.174075972948273</v>
      </c>
      <c r="T214" s="65">
        <v>31.762458732038795</v>
      </c>
      <c r="U214" s="65">
        <v>35.915574145146238</v>
      </c>
      <c r="V214" s="65">
        <v>33.530195036079398</v>
      </c>
      <c r="W214" s="65">
        <v>12.551637692946935</v>
      </c>
      <c r="X214" s="65">
        <v>9.7473973712760991</v>
      </c>
      <c r="Y214" s="72">
        <v>38.08797297661782</v>
      </c>
      <c r="AA214" s="64">
        <v>4.2596055519050688</v>
      </c>
      <c r="AB214" s="65">
        <v>3.8407443393010703</v>
      </c>
      <c r="AC214" s="65">
        <v>3.4502804970431056</v>
      </c>
      <c r="AD214" s="65">
        <v>4.0182279039637816</v>
      </c>
      <c r="AE214" s="65">
        <v>4.3164002925971365</v>
      </c>
      <c r="AF214" s="65">
        <v>3.7697509134359852</v>
      </c>
      <c r="AG214" s="65">
        <v>0.26602218462657534</v>
      </c>
      <c r="AI214" s="66">
        <v>0.93652994970551795</v>
      </c>
      <c r="AK214" s="67">
        <v>0</v>
      </c>
      <c r="AL214" s="68">
        <v>0</v>
      </c>
      <c r="AM214" s="69">
        <v>0</v>
      </c>
      <c r="AN214" s="70">
        <v>0</v>
      </c>
      <c r="AO214" s="71">
        <v>0</v>
      </c>
      <c r="AP214" s="72">
        <v>12.72132605608291</v>
      </c>
      <c r="AR214" s="64">
        <f t="shared" si="24"/>
        <v>13.081330868761551</v>
      </c>
      <c r="AS214" s="65">
        <f t="shared" si="25"/>
        <v>13.512241054613938</v>
      </c>
      <c r="AT214" s="65">
        <f t="shared" si="30"/>
        <v>13.442561205273071</v>
      </c>
      <c r="AU214" s="65">
        <f t="shared" si="26"/>
        <v>9.7401315789473681</v>
      </c>
      <c r="AV214" s="65">
        <f t="shared" si="27"/>
        <v>9.754934210526315</v>
      </c>
      <c r="AW214" s="72">
        <f t="shared" si="28"/>
        <v>10.224381625441694</v>
      </c>
      <c r="AY214" s="64">
        <v>62.900175316464839</v>
      </c>
      <c r="AZ214" s="72">
        <v>17.748356466271119</v>
      </c>
      <c r="BB214" s="66">
        <v>0</v>
      </c>
      <c r="BD214" s="73">
        <f>VLOOKUP($A214,GDP!$A$9:$D$45,3,0)</f>
        <v>1.7753630713208835E-2</v>
      </c>
    </row>
    <row r="215" spans="1:56" ht="15" x14ac:dyDescent="0.25">
      <c r="A215" s="37">
        <f t="shared" si="29"/>
        <v>2036</v>
      </c>
      <c r="B215" s="60">
        <f t="shared" si="31"/>
        <v>49888</v>
      </c>
      <c r="C215" s="64">
        <v>47.892165088585983</v>
      </c>
      <c r="D215" s="65">
        <v>34.722884590612814</v>
      </c>
      <c r="E215" s="65">
        <v>49.361729003993233</v>
      </c>
      <c r="F215" s="65">
        <v>34.893268812689016</v>
      </c>
      <c r="G215" s="65">
        <v>48.942867791389233</v>
      </c>
      <c r="H215" s="65">
        <v>34.595096424055662</v>
      </c>
      <c r="I215" s="65">
        <v>42.013909426956992</v>
      </c>
      <c r="J215" s="65">
        <v>36.646806431556605</v>
      </c>
      <c r="K215" s="65">
        <v>42.03520745471652</v>
      </c>
      <c r="L215" s="65">
        <v>36.717799857421689</v>
      </c>
      <c r="M215" s="65">
        <v>41.055498177778354</v>
      </c>
      <c r="N215" s="72">
        <v>35.738090580483529</v>
      </c>
      <c r="P215" s="64">
        <v>55.531057711669078</v>
      </c>
      <c r="Q215" s="65">
        <v>56.00671366496514</v>
      </c>
      <c r="R215" s="65">
        <v>54.331268814549148</v>
      </c>
      <c r="S215" s="65">
        <v>53.663930611417356</v>
      </c>
      <c r="T215" s="65">
        <v>31.74116070427927</v>
      </c>
      <c r="U215" s="65">
        <v>35.901375459973217</v>
      </c>
      <c r="V215" s="65">
        <v>33.423704897281766</v>
      </c>
      <c r="W215" s="65">
        <v>12.572935720706461</v>
      </c>
      <c r="X215" s="65">
        <v>9.7615960564491147</v>
      </c>
      <c r="Y215" s="72">
        <v>38.137668374723383</v>
      </c>
      <c r="AA215" s="64">
        <v>4.2525062093185602</v>
      </c>
      <c r="AB215" s="65">
        <v>3.8052476263685282</v>
      </c>
      <c r="AC215" s="65">
        <v>3.4005850989375466</v>
      </c>
      <c r="AD215" s="65">
        <v>3.9827311910312391</v>
      </c>
      <c r="AE215" s="65">
        <v>4.3093009500106279</v>
      </c>
      <c r="AF215" s="65">
        <v>3.7555522282629688</v>
      </c>
      <c r="AG215" s="65">
        <v>0.26602218462657534</v>
      </c>
      <c r="AI215" s="66">
        <v>0.93652994970551795</v>
      </c>
      <c r="AK215" s="67">
        <v>0</v>
      </c>
      <c r="AL215" s="68">
        <v>0</v>
      </c>
      <c r="AM215" s="69">
        <v>0</v>
      </c>
      <c r="AN215" s="70">
        <v>0</v>
      </c>
      <c r="AO215" s="71">
        <v>0</v>
      </c>
      <c r="AP215" s="72">
        <v>12.72132605608291</v>
      </c>
      <c r="AR215" s="64">
        <f t="shared" si="24"/>
        <v>12.585820895522385</v>
      </c>
      <c r="AS215" s="65">
        <f t="shared" si="25"/>
        <v>13.143667296786388</v>
      </c>
      <c r="AT215" s="65">
        <f t="shared" si="30"/>
        <v>13.032136105860113</v>
      </c>
      <c r="AU215" s="65">
        <f t="shared" si="26"/>
        <v>9.7495881383855014</v>
      </c>
      <c r="AV215" s="65">
        <f t="shared" si="27"/>
        <v>9.7545304777594737</v>
      </c>
      <c r="AW215" s="72">
        <f t="shared" si="28"/>
        <v>10.308377896613191</v>
      </c>
      <c r="AY215" s="64">
        <v>62.900175316464839</v>
      </c>
      <c r="AZ215" s="72">
        <v>17.748356466271119</v>
      </c>
      <c r="BB215" s="66">
        <v>0</v>
      </c>
      <c r="BD215" s="73">
        <f>VLOOKUP($A215,GDP!$A$9:$D$45,3,0)</f>
        <v>1.7753630713208835E-2</v>
      </c>
    </row>
    <row r="216" spans="1:56" ht="15" x14ac:dyDescent="0.25">
      <c r="A216" s="37">
        <f t="shared" si="29"/>
        <v>2036</v>
      </c>
      <c r="B216" s="60">
        <f t="shared" si="31"/>
        <v>49919</v>
      </c>
      <c r="C216" s="64">
        <v>39.202569762699646</v>
      </c>
      <c r="D216" s="65">
        <v>31.684365963587204</v>
      </c>
      <c r="E216" s="65">
        <v>38.734013151990091</v>
      </c>
      <c r="F216" s="65">
        <v>30.292894816631545</v>
      </c>
      <c r="G216" s="65">
        <v>38.386145365251174</v>
      </c>
      <c r="H216" s="65">
        <v>30.023119798344222</v>
      </c>
      <c r="I216" s="65">
        <v>37.605217680735244</v>
      </c>
      <c r="J216" s="65">
        <v>33.672181887809565</v>
      </c>
      <c r="K216" s="65">
        <v>38.123469689550362</v>
      </c>
      <c r="L216" s="65">
        <v>34.261427322489766</v>
      </c>
      <c r="M216" s="65">
        <v>36.703601172248675</v>
      </c>
      <c r="N216" s="72">
        <v>32.791863407082516</v>
      </c>
      <c r="P216" s="64">
        <v>56.042210377897682</v>
      </c>
      <c r="Q216" s="65">
        <v>56.517866331193751</v>
      </c>
      <c r="R216" s="65">
        <v>54.828222795604745</v>
      </c>
      <c r="S216" s="65">
        <v>54.15378524988644</v>
      </c>
      <c r="T216" s="65">
        <v>31.719862676519742</v>
      </c>
      <c r="U216" s="65">
        <v>35.880077432213696</v>
      </c>
      <c r="V216" s="65">
        <v>33.324314101070648</v>
      </c>
      <c r="W216" s="65">
        <v>12.594233748465985</v>
      </c>
      <c r="X216" s="65">
        <v>9.775794741622132</v>
      </c>
      <c r="Y216" s="72">
        <v>38.187363772828938</v>
      </c>
      <c r="AA216" s="64">
        <v>4.2028108112130012</v>
      </c>
      <c r="AB216" s="65">
        <v>3.833644996714562</v>
      </c>
      <c r="AC216" s="65">
        <v>3.4999758951486646</v>
      </c>
      <c r="AD216" s="65">
        <v>4.0182279039637816</v>
      </c>
      <c r="AE216" s="65">
        <v>4.2383075241455428</v>
      </c>
      <c r="AF216" s="65">
        <v>3.7697509134359852</v>
      </c>
      <c r="AG216" s="65">
        <v>0.26602218462657534</v>
      </c>
      <c r="AI216" s="66">
        <v>0.93652994970551795</v>
      </c>
      <c r="AK216" s="67">
        <v>0</v>
      </c>
      <c r="AL216" s="68">
        <v>0</v>
      </c>
      <c r="AM216" s="69">
        <v>0</v>
      </c>
      <c r="AN216" s="70">
        <v>0</v>
      </c>
      <c r="AO216" s="71">
        <v>0</v>
      </c>
      <c r="AP216" s="72">
        <v>12.72132605608291</v>
      </c>
      <c r="AR216" s="64">
        <f t="shared" si="24"/>
        <v>10.225925925925925</v>
      </c>
      <c r="AS216" s="65">
        <f t="shared" si="25"/>
        <v>10.274952919020716</v>
      </c>
      <c r="AT216" s="65">
        <f t="shared" si="30"/>
        <v>10.182674199623353</v>
      </c>
      <c r="AU216" s="65">
        <f t="shared" si="26"/>
        <v>8.8726968174204348</v>
      </c>
      <c r="AV216" s="65">
        <f t="shared" si="27"/>
        <v>8.9949748743718594</v>
      </c>
      <c r="AW216" s="72">
        <f t="shared" si="28"/>
        <v>9.1342756183745575</v>
      </c>
      <c r="AY216" s="64">
        <v>62.900175316464839</v>
      </c>
      <c r="AZ216" s="72">
        <v>17.748356466271119</v>
      </c>
      <c r="BB216" s="66">
        <v>0</v>
      </c>
      <c r="BD216" s="73">
        <f>VLOOKUP($A216,GDP!$A$9:$D$45,3,0)</f>
        <v>1.7753630713208835E-2</v>
      </c>
    </row>
    <row r="217" spans="1:56" ht="15" x14ac:dyDescent="0.25">
      <c r="A217" s="37">
        <f t="shared" si="29"/>
        <v>2036</v>
      </c>
      <c r="B217" s="60">
        <f t="shared" si="31"/>
        <v>49949</v>
      </c>
      <c r="C217" s="64">
        <v>36.235044561539112</v>
      </c>
      <c r="D217" s="65">
        <v>31.584975167376083</v>
      </c>
      <c r="E217" s="65">
        <v>34.836474071996953</v>
      </c>
      <c r="F217" s="65">
        <v>29.639755298672767</v>
      </c>
      <c r="G217" s="65">
        <v>34.495705627844551</v>
      </c>
      <c r="H217" s="65">
        <v>29.384178965558466</v>
      </c>
      <c r="I217" s="65">
        <v>35.241136599427932</v>
      </c>
      <c r="J217" s="65">
        <v>32.174220602056288</v>
      </c>
      <c r="K217" s="65">
        <v>35.972368885838307</v>
      </c>
      <c r="L217" s="65">
        <v>32.59308181466028</v>
      </c>
      <c r="M217" s="65">
        <v>34.34661943352787</v>
      </c>
      <c r="N217" s="72">
        <v>31.31520014908876</v>
      </c>
      <c r="P217" s="64">
        <v>56.553363044126293</v>
      </c>
      <c r="Q217" s="65">
        <v>57.036118340008869</v>
      </c>
      <c r="R217" s="65">
        <v>55.325176776660335</v>
      </c>
      <c r="S217" s="65">
        <v>54.65073923094203</v>
      </c>
      <c r="T217" s="65">
        <v>31.705663991346725</v>
      </c>
      <c r="U217" s="65">
        <v>35.865878747040682</v>
      </c>
      <c r="V217" s="65">
        <v>33.217823962273023</v>
      </c>
      <c r="W217" s="65">
        <v>12.608432433639004</v>
      </c>
      <c r="X217" s="65">
        <v>9.7899934267951476</v>
      </c>
      <c r="Y217" s="72">
        <v>38.244158513521008</v>
      </c>
      <c r="AA217" s="64">
        <v>4.2525062093185602</v>
      </c>
      <c r="AB217" s="65">
        <v>3.9401351355121883</v>
      </c>
      <c r="AC217" s="65">
        <v>3.6206647191193078</v>
      </c>
      <c r="AD217" s="65">
        <v>4.1247180427614074</v>
      </c>
      <c r="AE217" s="65">
        <v>4.280903579664594</v>
      </c>
      <c r="AF217" s="65">
        <v>3.8194463115415447</v>
      </c>
      <c r="AG217" s="65">
        <v>0.26602218462657534</v>
      </c>
      <c r="AI217" s="66">
        <v>0.93652994970551795</v>
      </c>
      <c r="AK217" s="67">
        <v>0</v>
      </c>
      <c r="AL217" s="68">
        <v>0</v>
      </c>
      <c r="AM217" s="69">
        <v>0</v>
      </c>
      <c r="AN217" s="70">
        <v>0</v>
      </c>
      <c r="AO217" s="71">
        <v>0</v>
      </c>
      <c r="AP217" s="72">
        <v>12.72132605608291</v>
      </c>
      <c r="AR217" s="64">
        <f t="shared" si="24"/>
        <v>9.1963963963963948</v>
      </c>
      <c r="AS217" s="65">
        <f t="shared" si="25"/>
        <v>9.1208178438661722</v>
      </c>
      <c r="AT217" s="65">
        <f t="shared" si="30"/>
        <v>9.0315985130111542</v>
      </c>
      <c r="AU217" s="65">
        <f t="shared" si="26"/>
        <v>8.2321724709784405</v>
      </c>
      <c r="AV217" s="65">
        <f t="shared" si="27"/>
        <v>8.4029850746268657</v>
      </c>
      <c r="AW217" s="72">
        <f t="shared" si="28"/>
        <v>8.3270223752151473</v>
      </c>
      <c r="AY217" s="64">
        <v>62.900175316464839</v>
      </c>
      <c r="AZ217" s="72">
        <v>17.748356466271119</v>
      </c>
      <c r="BB217" s="66">
        <v>0</v>
      </c>
      <c r="BD217" s="73">
        <f>VLOOKUP($A217,GDP!$A$9:$D$45,3,0)</f>
        <v>1.7753630713208835E-2</v>
      </c>
    </row>
    <row r="218" spans="1:56" ht="15" x14ac:dyDescent="0.25">
      <c r="A218" s="37">
        <f t="shared" si="29"/>
        <v>2036</v>
      </c>
      <c r="B218" s="60">
        <f t="shared" si="31"/>
        <v>49980</v>
      </c>
      <c r="C218" s="64">
        <v>36.67520380190264</v>
      </c>
      <c r="D218" s="65">
        <v>33.118433166061905</v>
      </c>
      <c r="E218" s="65">
        <v>34.793878016477898</v>
      </c>
      <c r="F218" s="65">
        <v>30.889239593898253</v>
      </c>
      <c r="G218" s="65">
        <v>34.474407600085023</v>
      </c>
      <c r="H218" s="65">
        <v>30.612365233024423</v>
      </c>
      <c r="I218" s="65">
        <v>35.745189923070036</v>
      </c>
      <c r="J218" s="65">
        <v>33.281718045551607</v>
      </c>
      <c r="K218" s="65">
        <v>35.872978089627189</v>
      </c>
      <c r="L218" s="65">
        <v>33.43080423986828</v>
      </c>
      <c r="M218" s="65">
        <v>34.84357341458346</v>
      </c>
      <c r="N218" s="72">
        <v>32.401399564824558</v>
      </c>
      <c r="P218" s="64">
        <v>57.071615052941411</v>
      </c>
      <c r="Q218" s="65">
        <v>57.55437034882398</v>
      </c>
      <c r="R218" s="65">
        <v>55.822130757715918</v>
      </c>
      <c r="S218" s="65">
        <v>55.154792554584127</v>
      </c>
      <c r="T218" s="65">
        <v>31.684365963587204</v>
      </c>
      <c r="U218" s="65">
        <v>35.851680061867661</v>
      </c>
      <c r="V218" s="65">
        <v>33.118433166061905</v>
      </c>
      <c r="W218" s="65">
        <v>12.629730461398527</v>
      </c>
      <c r="X218" s="65">
        <v>9.8041921119681668</v>
      </c>
      <c r="Y218" s="72">
        <v>38.293853911626563</v>
      </c>
      <c r="AA218" s="64">
        <v>4.4441884591542884</v>
      </c>
      <c r="AB218" s="65">
        <v>3.9685325058582221</v>
      </c>
      <c r="AC218" s="65">
        <v>3.8762410522336124</v>
      </c>
      <c r="AD218" s="65">
        <v>4.1957114686264925</v>
      </c>
      <c r="AE218" s="65">
        <v>4.4512878017407962</v>
      </c>
      <c r="AF218" s="65">
        <v>4.0182279039637816</v>
      </c>
      <c r="AG218" s="65">
        <v>0.26602218462657534</v>
      </c>
      <c r="AI218" s="66">
        <v>0.93652994970551795</v>
      </c>
      <c r="AK218" s="67">
        <v>0</v>
      </c>
      <c r="AL218" s="68">
        <v>0</v>
      </c>
      <c r="AM218" s="69">
        <v>0</v>
      </c>
      <c r="AN218" s="70">
        <v>0</v>
      </c>
      <c r="AO218" s="71">
        <v>0</v>
      </c>
      <c r="AP218" s="72">
        <v>12.72132605608291</v>
      </c>
      <c r="AR218" s="64">
        <f t="shared" si="24"/>
        <v>9.241502683363148</v>
      </c>
      <c r="AS218" s="65">
        <f t="shared" si="25"/>
        <v>8.6590106007067114</v>
      </c>
      <c r="AT218" s="65">
        <f t="shared" si="30"/>
        <v>8.5795053003533575</v>
      </c>
      <c r="AU218" s="65">
        <f t="shared" si="26"/>
        <v>8.0303030303030312</v>
      </c>
      <c r="AV218" s="65">
        <f t="shared" si="27"/>
        <v>8.0590111642743238</v>
      </c>
      <c r="AW218" s="72">
        <f t="shared" si="28"/>
        <v>8.3045685279187822</v>
      </c>
      <c r="AY218" s="64">
        <v>62.900175316464839</v>
      </c>
      <c r="AZ218" s="72">
        <v>17.748356466271119</v>
      </c>
      <c r="BB218" s="66">
        <v>0</v>
      </c>
      <c r="BD218" s="73">
        <f>VLOOKUP($A218,GDP!$A$9:$D$45,3,0)</f>
        <v>1.7753630713208835E-2</v>
      </c>
    </row>
    <row r="219" spans="1:56" ht="15" x14ac:dyDescent="0.25">
      <c r="A219" s="37">
        <f t="shared" si="29"/>
        <v>2036</v>
      </c>
      <c r="B219" s="60">
        <f t="shared" si="31"/>
        <v>50010</v>
      </c>
      <c r="C219" s="64">
        <v>38.577827615086903</v>
      </c>
      <c r="D219" s="65">
        <v>34.048447044894516</v>
      </c>
      <c r="E219" s="65">
        <v>36.561614320518501</v>
      </c>
      <c r="F219" s="65">
        <v>32.294909426026926</v>
      </c>
      <c r="G219" s="65">
        <v>36.242143904125619</v>
      </c>
      <c r="H219" s="65">
        <v>31.975439009634048</v>
      </c>
      <c r="I219" s="65">
        <v>36.760395912940744</v>
      </c>
      <c r="J219" s="65">
        <v>35.290831997533495</v>
      </c>
      <c r="K219" s="65">
        <v>36.817190653632807</v>
      </c>
      <c r="L219" s="65">
        <v>35.354726080812064</v>
      </c>
      <c r="M219" s="65">
        <v>35.851680061867661</v>
      </c>
      <c r="N219" s="72">
        <v>34.396314831633433</v>
      </c>
      <c r="P219" s="64">
        <v>57.596966404343029</v>
      </c>
      <c r="Q219" s="65">
        <v>58.086821042812112</v>
      </c>
      <c r="R219" s="65">
        <v>56.333283423944529</v>
      </c>
      <c r="S219" s="65">
        <v>55.658845878226231</v>
      </c>
      <c r="T219" s="65">
        <v>31.663067935827677</v>
      </c>
      <c r="U219" s="65">
        <v>35.830382034108133</v>
      </c>
      <c r="V219" s="65">
        <v>33.01194302726428</v>
      </c>
      <c r="W219" s="65">
        <v>12.651028489158053</v>
      </c>
      <c r="X219" s="65">
        <v>9.825490139727691</v>
      </c>
      <c r="Y219" s="72">
        <v>38.343549309732126</v>
      </c>
      <c r="AA219" s="64">
        <v>4.5648772831249316</v>
      </c>
      <c r="AB219" s="65">
        <v>4.0466252743098154</v>
      </c>
      <c r="AC219" s="65">
        <v>3.9827311910312391</v>
      </c>
      <c r="AD219" s="65">
        <v>4.2738042370780853</v>
      </c>
      <c r="AE219" s="65">
        <v>4.5719766257114403</v>
      </c>
      <c r="AF219" s="65">
        <v>4.1957114686264925</v>
      </c>
      <c r="AG219" s="65">
        <v>0.26602218462657534</v>
      </c>
      <c r="AI219" s="66">
        <v>0.93652994970551795</v>
      </c>
      <c r="AK219" s="67">
        <v>0</v>
      </c>
      <c r="AL219" s="83">
        <v>0</v>
      </c>
      <c r="AM219" s="69">
        <v>0</v>
      </c>
      <c r="AN219" s="70">
        <v>0</v>
      </c>
      <c r="AO219" s="71">
        <v>0</v>
      </c>
      <c r="AP219" s="72">
        <v>12.72132605608291</v>
      </c>
      <c r="AR219" s="64">
        <f t="shared" si="24"/>
        <v>9.5333333333333332</v>
      </c>
      <c r="AS219" s="65">
        <f t="shared" si="25"/>
        <v>8.7140439932318099</v>
      </c>
      <c r="AT219" s="65">
        <f t="shared" si="30"/>
        <v>8.6379018612521143</v>
      </c>
      <c r="AU219" s="65">
        <f t="shared" si="26"/>
        <v>8.0403726708074537</v>
      </c>
      <c r="AV219" s="65">
        <f t="shared" si="27"/>
        <v>8.0527950310559007</v>
      </c>
      <c r="AW219" s="72">
        <f t="shared" si="28"/>
        <v>8.3887043189368775</v>
      </c>
      <c r="AY219" s="64">
        <v>62.900175316464839</v>
      </c>
      <c r="AZ219" s="72">
        <v>17.748356466271119</v>
      </c>
      <c r="BB219" s="66">
        <v>0</v>
      </c>
      <c r="BD219" s="73">
        <f>VLOOKUP($A219,GDP!$A$9:$D$45,3,0)</f>
        <v>1.7753630713208835E-2</v>
      </c>
    </row>
    <row r="220" spans="1:56" ht="15" x14ac:dyDescent="0.25">
      <c r="A220" s="37">
        <f t="shared" si="29"/>
        <v>2037</v>
      </c>
      <c r="B220" s="60">
        <f t="shared" si="31"/>
        <v>50041</v>
      </c>
      <c r="C220" s="64">
        <v>42.211892887033123</v>
      </c>
      <c r="D220" s="65">
        <v>37.224039075393939</v>
      </c>
      <c r="E220" s="65">
        <v>38.584362842204627</v>
      </c>
      <c r="F220" s="65">
        <v>33.359324373788198</v>
      </c>
      <c r="G220" s="65">
        <v>38.214633818404799</v>
      </c>
      <c r="H220" s="65">
        <v>33.024475446573263</v>
      </c>
      <c r="I220" s="65">
        <v>38.654123035374404</v>
      </c>
      <c r="J220" s="65">
        <v>37.035686553835539</v>
      </c>
      <c r="K220" s="65">
        <v>38.779691383080007</v>
      </c>
      <c r="L220" s="65">
        <v>37.049638592469492</v>
      </c>
      <c r="M220" s="65">
        <v>37.726312466216349</v>
      </c>
      <c r="N220" s="72">
        <v>36.128804042628417</v>
      </c>
      <c r="P220" s="64">
        <v>57.11267014809787</v>
      </c>
      <c r="Q220" s="65">
        <v>57.600991500286312</v>
      </c>
      <c r="R220" s="65">
        <v>55.856986671041838</v>
      </c>
      <c r="S220" s="65">
        <v>55.194264835928948</v>
      </c>
      <c r="T220" s="65">
        <v>31.092118095770388</v>
      </c>
      <c r="U220" s="65">
        <v>35.194017454153382</v>
      </c>
      <c r="V220" s="65">
        <v>32.340825553509426</v>
      </c>
      <c r="W220" s="65">
        <v>12.452194480805508</v>
      </c>
      <c r="X220" s="65">
        <v>9.6687627733313342</v>
      </c>
      <c r="Y220" s="72">
        <v>37.726312466216349</v>
      </c>
      <c r="AA220" s="64">
        <v>4.8134533287147336</v>
      </c>
      <c r="AB220" s="65">
        <v>4.3809401310621059</v>
      </c>
      <c r="AC220" s="65">
        <v>4.2553717833565035</v>
      </c>
      <c r="AD220" s="65">
        <v>4.6181247878393537</v>
      </c>
      <c r="AE220" s="65">
        <v>4.8413574059826452</v>
      </c>
      <c r="AF220" s="65">
        <v>4.4088442083300174</v>
      </c>
      <c r="AG220" s="65">
        <v>0.26643909877228117</v>
      </c>
      <c r="AI220" s="66">
        <v>0.93866663839262565</v>
      </c>
      <c r="AK220" s="67">
        <v>0</v>
      </c>
      <c r="AL220" s="68">
        <v>0</v>
      </c>
      <c r="AM220" s="69">
        <v>0</v>
      </c>
      <c r="AN220" s="70">
        <v>0</v>
      </c>
      <c r="AO220" s="71">
        <v>0</v>
      </c>
      <c r="AP220" s="72">
        <v>12.937854844479316</v>
      </c>
      <c r="AR220" s="64">
        <f t="shared" si="24"/>
        <v>9.6353503184713372</v>
      </c>
      <c r="AS220" s="65">
        <f t="shared" si="25"/>
        <v>8.7515822784810116</v>
      </c>
      <c r="AT220" s="65">
        <f t="shared" si="30"/>
        <v>8.6677215189873404</v>
      </c>
      <c r="AU220" s="65">
        <f t="shared" si="26"/>
        <v>7.9841498559077806</v>
      </c>
      <c r="AV220" s="65">
        <f t="shared" si="27"/>
        <v>8.0100864553314128</v>
      </c>
      <c r="AW220" s="72">
        <f t="shared" si="28"/>
        <v>8.169184290030211</v>
      </c>
      <c r="AY220" s="64">
        <v>67.792955722391</v>
      </c>
      <c r="AZ220" s="72">
        <v>17.440048292444686</v>
      </c>
      <c r="BB220" s="66">
        <v>0</v>
      </c>
      <c r="BD220" s="73">
        <f>VLOOKUP($A220,GDP!$A$9:$D$45,3,0)</f>
        <v>1.7678172024328396E-2</v>
      </c>
    </row>
    <row r="221" spans="1:56" ht="15" x14ac:dyDescent="0.25">
      <c r="A221" s="37">
        <f t="shared" si="29"/>
        <v>2037</v>
      </c>
      <c r="B221" s="60">
        <f t="shared" si="31"/>
        <v>50072</v>
      </c>
      <c r="C221" s="64">
        <v>40.300463594181188</v>
      </c>
      <c r="D221" s="65">
        <v>36.847334032277139</v>
      </c>
      <c r="E221" s="65">
        <v>37.147302862907182</v>
      </c>
      <c r="F221" s="65">
        <v>33.240732045399575</v>
      </c>
      <c r="G221" s="65">
        <v>36.8264059743262</v>
      </c>
      <c r="H221" s="65">
        <v>32.919835156818593</v>
      </c>
      <c r="I221" s="65">
        <v>37.789096640069147</v>
      </c>
      <c r="J221" s="65">
        <v>35.75209899951161</v>
      </c>
      <c r="K221" s="65">
        <v>37.844904794604972</v>
      </c>
      <c r="L221" s="65">
        <v>35.828835211998367</v>
      </c>
      <c r="M221" s="65">
        <v>36.868262090228072</v>
      </c>
      <c r="N221" s="72">
        <v>34.852192507621467</v>
      </c>
      <c r="P221" s="64">
        <v>57.635871596871205</v>
      </c>
      <c r="Q221" s="65">
        <v>58.124192949059648</v>
      </c>
      <c r="R221" s="65">
        <v>56.359260061864255</v>
      </c>
      <c r="S221" s="65">
        <v>55.70351424606833</v>
      </c>
      <c r="T221" s="65">
        <v>31.071190037819456</v>
      </c>
      <c r="U221" s="65">
        <v>35.180065415519422</v>
      </c>
      <c r="V221" s="65">
        <v>32.243161283071736</v>
      </c>
      <c r="W221" s="65">
        <v>12.47312253875644</v>
      </c>
      <c r="X221" s="65">
        <v>9.6827148119652904</v>
      </c>
      <c r="Y221" s="72">
        <v>37.775144601435194</v>
      </c>
      <c r="AA221" s="64">
        <v>4.7297410969109999</v>
      </c>
      <c r="AB221" s="65">
        <v>4.3600120731111716</v>
      </c>
      <c r="AC221" s="65">
        <v>4.1716595515527697</v>
      </c>
      <c r="AD221" s="65">
        <v>4.5902207105714421</v>
      </c>
      <c r="AE221" s="65">
        <v>4.7367171162279771</v>
      </c>
      <c r="AF221" s="65">
        <v>4.3042039185753485</v>
      </c>
      <c r="AG221" s="65">
        <v>0.26643909877228117</v>
      </c>
      <c r="AI221" s="66">
        <v>0.93866663839262565</v>
      </c>
      <c r="AK221" s="67">
        <v>0</v>
      </c>
      <c r="AL221" s="68">
        <v>0</v>
      </c>
      <c r="AM221" s="69">
        <v>0</v>
      </c>
      <c r="AN221" s="70">
        <v>0</v>
      </c>
      <c r="AO221" s="71">
        <v>0</v>
      </c>
      <c r="AP221" s="72">
        <v>12.937854844479316</v>
      </c>
      <c r="AR221" s="64">
        <f t="shared" si="24"/>
        <v>9.2432000000000016</v>
      </c>
      <c r="AS221" s="65">
        <f t="shared" si="25"/>
        <v>8.6304700162074557</v>
      </c>
      <c r="AT221" s="65">
        <f t="shared" si="30"/>
        <v>8.5559157212317665</v>
      </c>
      <c r="AU221" s="65">
        <f t="shared" si="26"/>
        <v>7.9779086892488946</v>
      </c>
      <c r="AV221" s="65">
        <f t="shared" si="27"/>
        <v>7.9896907216494846</v>
      </c>
      <c r="AW221" s="72">
        <f t="shared" si="28"/>
        <v>8.0319148936170208</v>
      </c>
      <c r="AY221" s="64">
        <v>67.792955722391</v>
      </c>
      <c r="AZ221" s="72">
        <v>17.440048292444686</v>
      </c>
      <c r="BB221" s="66">
        <v>0</v>
      </c>
      <c r="BD221" s="73">
        <f>VLOOKUP($A221,GDP!$A$9:$D$45,3,0)</f>
        <v>1.7678172024328396E-2</v>
      </c>
    </row>
    <row r="222" spans="1:56" ht="15" x14ac:dyDescent="0.25">
      <c r="A222" s="37">
        <f t="shared" si="29"/>
        <v>2037</v>
      </c>
      <c r="B222" s="60">
        <f t="shared" si="31"/>
        <v>50100</v>
      </c>
      <c r="C222" s="64">
        <v>37.196134998126027</v>
      </c>
      <c r="D222" s="65">
        <v>33.19189991018073</v>
      </c>
      <c r="E222" s="65">
        <v>34.635935908795147</v>
      </c>
      <c r="F222" s="65">
        <v>30.359636067487713</v>
      </c>
      <c r="G222" s="65">
        <v>34.322015039531145</v>
      </c>
      <c r="H222" s="65">
        <v>30.087571314125576</v>
      </c>
      <c r="I222" s="65">
        <v>35.675362787024852</v>
      </c>
      <c r="J222" s="65">
        <v>33.819741648708735</v>
      </c>
      <c r="K222" s="65">
        <v>35.961379579020942</v>
      </c>
      <c r="L222" s="65">
        <v>34.049950286169008</v>
      </c>
      <c r="M222" s="65">
        <v>34.77545629513471</v>
      </c>
      <c r="N222" s="72">
        <v>32.940763214769525</v>
      </c>
      <c r="P222" s="64">
        <v>58.16604906496152</v>
      </c>
      <c r="Q222" s="65">
        <v>58.661346436466957</v>
      </c>
      <c r="R222" s="65">
        <v>56.868509472003637</v>
      </c>
      <c r="S222" s="65">
        <v>56.212763656207713</v>
      </c>
      <c r="T222" s="65">
        <v>31.057237999185503</v>
      </c>
      <c r="U222" s="65">
        <v>35.15913735756849</v>
      </c>
      <c r="V222" s="65">
        <v>32.138520993317073</v>
      </c>
      <c r="W222" s="65">
        <v>12.487074577390395</v>
      </c>
      <c r="X222" s="65">
        <v>9.6966668505992466</v>
      </c>
      <c r="Y222" s="72">
        <v>37.823976736654039</v>
      </c>
      <c r="AA222" s="64">
        <v>4.5274365367186409</v>
      </c>
      <c r="AB222" s="65">
        <v>4.1925876095037031</v>
      </c>
      <c r="AC222" s="65">
        <v>4.0112111072622785</v>
      </c>
      <c r="AD222" s="65">
        <v>4.4227962469639728</v>
      </c>
      <c r="AE222" s="65">
        <v>4.534412556035619</v>
      </c>
      <c r="AF222" s="65">
        <v>4.0949233390660131</v>
      </c>
      <c r="AG222" s="65">
        <v>0.26643909877228117</v>
      </c>
      <c r="AI222" s="66">
        <v>0.93866663839262565</v>
      </c>
      <c r="AK222" s="67">
        <v>0</v>
      </c>
      <c r="AL222" s="68">
        <v>0</v>
      </c>
      <c r="AM222" s="69">
        <v>0</v>
      </c>
      <c r="AN222" s="70">
        <v>0</v>
      </c>
      <c r="AO222" s="71">
        <v>0</v>
      </c>
      <c r="AP222" s="72">
        <v>12.937854844479316</v>
      </c>
      <c r="AR222" s="64">
        <f t="shared" si="24"/>
        <v>8.8718801996672205</v>
      </c>
      <c r="AS222" s="65">
        <f t="shared" si="25"/>
        <v>8.4582623509369661</v>
      </c>
      <c r="AT222" s="65">
        <f t="shared" si="30"/>
        <v>8.3816013628620087</v>
      </c>
      <c r="AU222" s="65">
        <f t="shared" si="26"/>
        <v>7.8676923076923071</v>
      </c>
      <c r="AV222" s="65">
        <f t="shared" si="27"/>
        <v>7.9307692307692292</v>
      </c>
      <c r="AW222" s="72">
        <f t="shared" si="28"/>
        <v>7.8627760252365935</v>
      </c>
      <c r="AY222" s="64">
        <v>67.792955722391</v>
      </c>
      <c r="AZ222" s="72">
        <v>17.440048292444686</v>
      </c>
      <c r="BB222" s="66">
        <v>0</v>
      </c>
      <c r="BD222" s="73">
        <f>VLOOKUP($A222,GDP!$A$9:$D$45,3,0)</f>
        <v>1.7678172024328396E-2</v>
      </c>
    </row>
    <row r="223" spans="1:56" ht="15" x14ac:dyDescent="0.25">
      <c r="A223" s="37">
        <f t="shared" si="29"/>
        <v>2037</v>
      </c>
      <c r="B223" s="60">
        <f t="shared" si="31"/>
        <v>50131</v>
      </c>
      <c r="C223" s="64">
        <v>35.710242883609737</v>
      </c>
      <c r="D223" s="65">
        <v>31.392086926400438</v>
      </c>
      <c r="E223" s="65">
        <v>33.924381938463405</v>
      </c>
      <c r="F223" s="65">
        <v>29.410897440378719</v>
      </c>
      <c r="G223" s="65">
        <v>33.624413107833362</v>
      </c>
      <c r="H223" s="65">
        <v>29.236496957454271</v>
      </c>
      <c r="I223" s="65">
        <v>34.810336391719595</v>
      </c>
      <c r="J223" s="65">
        <v>32.640794384139475</v>
      </c>
      <c r="K223" s="65">
        <v>35.487010265466452</v>
      </c>
      <c r="L223" s="65">
        <v>32.954715253403485</v>
      </c>
      <c r="M223" s="65">
        <v>33.924381938463405</v>
      </c>
      <c r="N223" s="72">
        <v>31.768791969517242</v>
      </c>
      <c r="P223" s="64">
        <v>58.696226533051842</v>
      </c>
      <c r="Q223" s="65">
        <v>59.198499923874245</v>
      </c>
      <c r="R223" s="65">
        <v>57.384734901460007</v>
      </c>
      <c r="S223" s="65">
        <v>56.728989085664075</v>
      </c>
      <c r="T223" s="65">
        <v>31.036309941234567</v>
      </c>
      <c r="U223" s="65">
        <v>35.145185318934537</v>
      </c>
      <c r="V223" s="65">
        <v>32.040856722879383</v>
      </c>
      <c r="W223" s="65">
        <v>12.508002635341329</v>
      </c>
      <c r="X223" s="65">
        <v>9.7106188892332028</v>
      </c>
      <c r="Y223" s="72">
        <v>37.872808871872884</v>
      </c>
      <c r="AA223" s="64">
        <v>4.33210799584326</v>
      </c>
      <c r="AB223" s="65">
        <v>4.0739952811150788</v>
      </c>
      <c r="AC223" s="65">
        <v>3.8089065470699199</v>
      </c>
      <c r="AD223" s="65">
        <v>4.2553717833565035</v>
      </c>
      <c r="AE223" s="65">
        <v>4.33210799584326</v>
      </c>
      <c r="AF223" s="65">
        <v>3.8786667402396984</v>
      </c>
      <c r="AG223" s="65">
        <v>0.26643909877228117</v>
      </c>
      <c r="AI223" s="66">
        <v>0.93866663839262565</v>
      </c>
      <c r="AK223" s="67">
        <v>0</v>
      </c>
      <c r="AL223" s="68">
        <v>0</v>
      </c>
      <c r="AM223" s="69">
        <v>0</v>
      </c>
      <c r="AN223" s="70">
        <v>0</v>
      </c>
      <c r="AO223" s="71">
        <v>0</v>
      </c>
      <c r="AP223" s="72">
        <v>12.937854844479316</v>
      </c>
      <c r="AR223" s="64">
        <f t="shared" si="24"/>
        <v>8.7654109589041092</v>
      </c>
      <c r="AS223" s="65">
        <f t="shared" si="25"/>
        <v>8.7464028776978413</v>
      </c>
      <c r="AT223" s="65">
        <f t="shared" si="30"/>
        <v>8.6690647482014409</v>
      </c>
      <c r="AU223" s="65">
        <f t="shared" si="26"/>
        <v>8.0354267310789051</v>
      </c>
      <c r="AV223" s="65">
        <f t="shared" si="27"/>
        <v>8.1916264090177151</v>
      </c>
      <c r="AW223" s="72">
        <f t="shared" si="28"/>
        <v>7.972131147540984</v>
      </c>
      <c r="AY223" s="64">
        <v>67.792955722391</v>
      </c>
      <c r="AZ223" s="72">
        <v>17.440048292444686</v>
      </c>
      <c r="BB223" s="66">
        <v>0</v>
      </c>
      <c r="BD223" s="73">
        <f>VLOOKUP($A223,GDP!$A$9:$D$45,3,0)</f>
        <v>1.7678172024328396E-2</v>
      </c>
    </row>
    <row r="224" spans="1:56" ht="15" x14ac:dyDescent="0.25">
      <c r="A224" s="37">
        <f t="shared" si="29"/>
        <v>2037</v>
      </c>
      <c r="B224" s="60">
        <f t="shared" si="31"/>
        <v>50161</v>
      </c>
      <c r="C224" s="64">
        <v>35.717218902926724</v>
      </c>
      <c r="D224" s="65">
        <v>31.622295563860707</v>
      </c>
      <c r="E224" s="65">
        <v>34.517343580406525</v>
      </c>
      <c r="F224" s="65">
        <v>29.996883063004862</v>
      </c>
      <c r="G224" s="65">
        <v>34.189470672508563</v>
      </c>
      <c r="H224" s="65">
        <v>29.78760248349553</v>
      </c>
      <c r="I224" s="65">
        <v>36.23344433238308</v>
      </c>
      <c r="J224" s="65">
        <v>33.68022126236918</v>
      </c>
      <c r="K224" s="65">
        <v>36.931046264080869</v>
      </c>
      <c r="L224" s="65">
        <v>34.203422711142522</v>
      </c>
      <c r="M224" s="65">
        <v>35.326561821175957</v>
      </c>
      <c r="N224" s="72">
        <v>32.80124282842997</v>
      </c>
      <c r="P224" s="64">
        <v>59.240356039776117</v>
      </c>
      <c r="Q224" s="65">
        <v>59.742629430598519</v>
      </c>
      <c r="R224" s="65">
        <v>57.907936350233342</v>
      </c>
      <c r="S224" s="65">
        <v>57.252190534437418</v>
      </c>
      <c r="T224" s="65">
        <v>31.015381883283634</v>
      </c>
      <c r="U224" s="65">
        <v>35.131233280300577</v>
      </c>
      <c r="V224" s="65">
        <v>31.943192452441689</v>
      </c>
      <c r="W224" s="65">
        <v>12.528930693292263</v>
      </c>
      <c r="X224" s="65">
        <v>9.7245709278671573</v>
      </c>
      <c r="Y224" s="72">
        <v>37.928617026408702</v>
      </c>
      <c r="AA224" s="64">
        <v>4.2693238219904597</v>
      </c>
      <c r="AB224" s="65">
        <v>3.9763310106773888</v>
      </c>
      <c r="AC224" s="65">
        <v>3.7042662573152514</v>
      </c>
      <c r="AD224" s="65">
        <v>4.1577075129188135</v>
      </c>
      <c r="AE224" s="65">
        <v>4.2902518799413931</v>
      </c>
      <c r="AF224" s="65">
        <v>3.8228585857038757</v>
      </c>
      <c r="AG224" s="65">
        <v>0.26643909877228117</v>
      </c>
      <c r="AI224" s="66">
        <v>0.93866663839262565</v>
      </c>
      <c r="AK224" s="67">
        <v>0</v>
      </c>
      <c r="AL224" s="68">
        <v>0</v>
      </c>
      <c r="AM224" s="69">
        <v>0</v>
      </c>
      <c r="AN224" s="70">
        <v>0</v>
      </c>
      <c r="AO224" s="71">
        <v>0</v>
      </c>
      <c r="AP224" s="72">
        <v>12.937854844479316</v>
      </c>
      <c r="AR224" s="64">
        <f t="shared" si="24"/>
        <v>8.9824561403508785</v>
      </c>
      <c r="AS224" s="65">
        <f t="shared" si="25"/>
        <v>9.0291970802919703</v>
      </c>
      <c r="AT224" s="65">
        <f t="shared" si="30"/>
        <v>8.9434306569343054</v>
      </c>
      <c r="AU224" s="65">
        <f t="shared" si="26"/>
        <v>8.4455284552845526</v>
      </c>
      <c r="AV224" s="65">
        <f t="shared" si="27"/>
        <v>8.6081300813008124</v>
      </c>
      <c r="AW224" s="72">
        <f t="shared" si="28"/>
        <v>8.4966442953020138</v>
      </c>
      <c r="AY224" s="64">
        <v>67.792955722391</v>
      </c>
      <c r="AZ224" s="72">
        <v>17.440048292444686</v>
      </c>
      <c r="BB224" s="66">
        <v>0</v>
      </c>
      <c r="BD224" s="73">
        <f>VLOOKUP($A224,GDP!$A$9:$D$45,3,0)</f>
        <v>1.7678172024328396E-2</v>
      </c>
    </row>
    <row r="225" spans="1:56" ht="15" x14ac:dyDescent="0.25">
      <c r="A225" s="37">
        <f t="shared" si="29"/>
        <v>2037</v>
      </c>
      <c r="B225" s="60">
        <f t="shared" si="31"/>
        <v>50192</v>
      </c>
      <c r="C225" s="64">
        <v>38.800619441030939</v>
      </c>
      <c r="D225" s="65">
        <v>32.452441862581075</v>
      </c>
      <c r="E225" s="65">
        <v>38.451818475182044</v>
      </c>
      <c r="F225" s="65">
        <v>31.468823138887196</v>
      </c>
      <c r="G225" s="65">
        <v>38.109993528650136</v>
      </c>
      <c r="H225" s="65">
        <v>31.217686443475991</v>
      </c>
      <c r="I225" s="65">
        <v>40.726000772516834</v>
      </c>
      <c r="J225" s="65">
        <v>36.261348409650992</v>
      </c>
      <c r="K225" s="65">
        <v>40.767856888418699</v>
      </c>
      <c r="L225" s="65">
        <v>36.317156564186817</v>
      </c>
      <c r="M225" s="65">
        <v>39.777262145407846</v>
      </c>
      <c r="N225" s="72">
        <v>35.36144191776085</v>
      </c>
      <c r="P225" s="64">
        <v>59.777509527183412</v>
      </c>
      <c r="Q225" s="65">
        <v>60.286758937322794</v>
      </c>
      <c r="R225" s="65">
        <v>58.431137799006684</v>
      </c>
      <c r="S225" s="65">
        <v>57.77539198321076</v>
      </c>
      <c r="T225" s="65">
        <v>30.994453825332698</v>
      </c>
      <c r="U225" s="65">
        <v>35.110305222349645</v>
      </c>
      <c r="V225" s="65">
        <v>31.845528182003999</v>
      </c>
      <c r="W225" s="65">
        <v>12.549858751243196</v>
      </c>
      <c r="X225" s="65">
        <v>9.7454989858180916</v>
      </c>
      <c r="Y225" s="72">
        <v>37.977449161627547</v>
      </c>
      <c r="AA225" s="64">
        <v>4.283275860624415</v>
      </c>
      <c r="AB225" s="65">
        <v>3.9902830493113441</v>
      </c>
      <c r="AC225" s="65">
        <v>3.7042662573152514</v>
      </c>
      <c r="AD225" s="65">
        <v>4.1716595515527697</v>
      </c>
      <c r="AE225" s="65">
        <v>4.3111799378923266</v>
      </c>
      <c r="AF225" s="65">
        <v>3.8089065470699199</v>
      </c>
      <c r="AG225" s="65">
        <v>0.26643909877228117</v>
      </c>
      <c r="AI225" s="66">
        <v>0.93866663839262565</v>
      </c>
      <c r="AK225" s="67">
        <v>0</v>
      </c>
      <c r="AL225" s="68">
        <v>0</v>
      </c>
      <c r="AM225" s="69">
        <v>0</v>
      </c>
      <c r="AN225" s="70">
        <v>0</v>
      </c>
      <c r="AO225" s="71">
        <v>0</v>
      </c>
      <c r="AP225" s="72">
        <v>12.937854844479316</v>
      </c>
      <c r="AR225" s="64">
        <f t="shared" si="24"/>
        <v>9.7237762237762251</v>
      </c>
      <c r="AS225" s="65">
        <f t="shared" si="25"/>
        <v>10.095238095238095</v>
      </c>
      <c r="AT225" s="65">
        <f t="shared" si="30"/>
        <v>10.005494505494507</v>
      </c>
      <c r="AU225" s="65">
        <f t="shared" si="26"/>
        <v>9.4466019417475735</v>
      </c>
      <c r="AV225" s="65">
        <f t="shared" si="27"/>
        <v>9.4563106796116507</v>
      </c>
      <c r="AW225" s="72">
        <f t="shared" si="28"/>
        <v>9.5351170568561869</v>
      </c>
      <c r="AY225" s="64">
        <v>67.792955722391</v>
      </c>
      <c r="AZ225" s="72">
        <v>17.440048292444686</v>
      </c>
      <c r="BB225" s="66">
        <v>0</v>
      </c>
      <c r="BD225" s="73">
        <f>VLOOKUP($A225,GDP!$A$9:$D$45,3,0)</f>
        <v>1.7678172024328396E-2</v>
      </c>
    </row>
    <row r="226" spans="1:56" ht="15" x14ac:dyDescent="0.25">
      <c r="A226" s="37">
        <f t="shared" si="29"/>
        <v>2037</v>
      </c>
      <c r="B226" s="60">
        <f t="shared" si="31"/>
        <v>50222</v>
      </c>
      <c r="C226" s="64">
        <v>50.478475777651902</v>
      </c>
      <c r="D226" s="65">
        <v>35.563746477953202</v>
      </c>
      <c r="E226" s="65">
        <v>51.496974597930667</v>
      </c>
      <c r="F226" s="65">
        <v>35.577698516587162</v>
      </c>
      <c r="G226" s="65">
        <v>51.190029747983644</v>
      </c>
      <c r="H226" s="65">
        <v>35.305633763225025</v>
      </c>
      <c r="I226" s="65">
        <v>43.997753832179455</v>
      </c>
      <c r="J226" s="65">
        <v>37.956521103676614</v>
      </c>
      <c r="K226" s="65">
        <v>44.018681890130395</v>
      </c>
      <c r="L226" s="65">
        <v>38.026281296846399</v>
      </c>
      <c r="M226" s="65">
        <v>43.021111127802556</v>
      </c>
      <c r="N226" s="72">
        <v>37.035686553835539</v>
      </c>
      <c r="P226" s="64">
        <v>59.875173797621102</v>
      </c>
      <c r="Q226" s="65">
        <v>60.384423207760491</v>
      </c>
      <c r="R226" s="65">
        <v>58.521826050127395</v>
      </c>
      <c r="S226" s="65">
        <v>57.866080234331477</v>
      </c>
      <c r="T226" s="65">
        <v>30.813077323091274</v>
      </c>
      <c r="U226" s="65">
        <v>34.928928720108217</v>
      </c>
      <c r="V226" s="65">
        <v>31.880408278588892</v>
      </c>
      <c r="W226" s="65">
        <v>12.57078680919413</v>
      </c>
      <c r="X226" s="65">
        <v>9.7594510244520478</v>
      </c>
      <c r="Y226" s="72">
        <v>38.040233335480352</v>
      </c>
      <c r="AA226" s="64">
        <v>4.3600120731111716</v>
      </c>
      <c r="AB226" s="65">
        <v>3.9274988754585434</v>
      </c>
      <c r="AC226" s="65">
        <v>3.5717218902926722</v>
      </c>
      <c r="AD226" s="65">
        <v>4.1088753776999685</v>
      </c>
      <c r="AE226" s="65">
        <v>4.4227962469639728</v>
      </c>
      <c r="AF226" s="65">
        <v>3.8089065470699199</v>
      </c>
      <c r="AG226" s="65">
        <v>0.26643909877228117</v>
      </c>
      <c r="AI226" s="66">
        <v>0.93866663839262565</v>
      </c>
      <c r="AK226" s="67">
        <v>0</v>
      </c>
      <c r="AL226" s="68">
        <v>0</v>
      </c>
      <c r="AM226" s="69">
        <v>0</v>
      </c>
      <c r="AN226" s="70">
        <v>0</v>
      </c>
      <c r="AO226" s="71">
        <v>0</v>
      </c>
      <c r="AP226" s="72">
        <v>12.937854844479316</v>
      </c>
      <c r="AR226" s="64">
        <f t="shared" si="24"/>
        <v>12.852575488454708</v>
      </c>
      <c r="AS226" s="65">
        <f t="shared" si="25"/>
        <v>13.520146520146518</v>
      </c>
      <c r="AT226" s="65">
        <f t="shared" si="30"/>
        <v>13.439560439560438</v>
      </c>
      <c r="AU226" s="65">
        <f t="shared" si="26"/>
        <v>9.9479495268138791</v>
      </c>
      <c r="AV226" s="65">
        <f t="shared" si="27"/>
        <v>9.9526813880126195</v>
      </c>
      <c r="AW226" s="72">
        <f t="shared" si="28"/>
        <v>10.470288624787775</v>
      </c>
      <c r="AY226" s="64">
        <v>67.792955722391</v>
      </c>
      <c r="AZ226" s="72">
        <v>17.440048292444686</v>
      </c>
      <c r="BB226" s="66">
        <v>0</v>
      </c>
      <c r="BD226" s="73">
        <f>VLOOKUP($A226,GDP!$A$9:$D$45,3,0)</f>
        <v>1.7678172024328396E-2</v>
      </c>
    </row>
    <row r="227" spans="1:56" ht="15" x14ac:dyDescent="0.25">
      <c r="A227" s="37">
        <f t="shared" si="29"/>
        <v>2037</v>
      </c>
      <c r="B227" s="60">
        <f t="shared" si="31"/>
        <v>50253</v>
      </c>
      <c r="C227" s="64">
        <v>47.967108823539874</v>
      </c>
      <c r="D227" s="65">
        <v>34.908000662157285</v>
      </c>
      <c r="E227" s="65">
        <v>49.850634039123889</v>
      </c>
      <c r="F227" s="65">
        <v>35.26377764732316</v>
      </c>
      <c r="G227" s="65">
        <v>49.404168802837304</v>
      </c>
      <c r="H227" s="65">
        <v>34.942880758742177</v>
      </c>
      <c r="I227" s="65">
        <v>42.965302973266738</v>
      </c>
      <c r="J227" s="65">
        <v>37.433319654903272</v>
      </c>
      <c r="K227" s="65">
        <v>42.993207050534643</v>
      </c>
      <c r="L227" s="65">
        <v>37.496103828756077</v>
      </c>
      <c r="M227" s="65">
        <v>41.995636288206811</v>
      </c>
      <c r="N227" s="72">
        <v>36.519461124379177</v>
      </c>
      <c r="P227" s="64">
        <v>59.965862048741812</v>
      </c>
      <c r="Q227" s="65">
        <v>60.475111458881194</v>
      </c>
      <c r="R227" s="65">
        <v>58.619490320565085</v>
      </c>
      <c r="S227" s="65">
        <v>57.956768485452187</v>
      </c>
      <c r="T227" s="65">
        <v>30.631700820849847</v>
      </c>
      <c r="U227" s="65">
        <v>34.747552217866797</v>
      </c>
      <c r="V227" s="65">
        <v>31.922264394490753</v>
      </c>
      <c r="W227" s="65">
        <v>12.584738847828087</v>
      </c>
      <c r="X227" s="65">
        <v>9.7734030630860023</v>
      </c>
      <c r="Y227" s="72">
        <v>38.103017509333149</v>
      </c>
      <c r="AA227" s="64">
        <v>4.3530360537941943</v>
      </c>
      <c r="AB227" s="65">
        <v>3.9065708175076099</v>
      </c>
      <c r="AC227" s="65">
        <v>3.5159137357568491</v>
      </c>
      <c r="AD227" s="65">
        <v>4.087947319749035</v>
      </c>
      <c r="AE227" s="65">
        <v>4.4158202276469947</v>
      </c>
      <c r="AF227" s="65">
        <v>3.8298346050208534</v>
      </c>
      <c r="AG227" s="65">
        <v>0.26643909877228117</v>
      </c>
      <c r="AI227" s="66">
        <v>0.93866663839262565</v>
      </c>
      <c r="AK227" s="67">
        <v>0</v>
      </c>
      <c r="AL227" s="68">
        <v>0</v>
      </c>
      <c r="AM227" s="69">
        <v>0</v>
      </c>
      <c r="AN227" s="70">
        <v>0</v>
      </c>
      <c r="AO227" s="71">
        <v>0</v>
      </c>
      <c r="AP227" s="72">
        <v>12.937854844479316</v>
      </c>
      <c r="AR227" s="64">
        <f t="shared" si="24"/>
        <v>12.27857142857143</v>
      </c>
      <c r="AS227" s="65">
        <f t="shared" si="25"/>
        <v>13.016393442622949</v>
      </c>
      <c r="AT227" s="65">
        <f t="shared" si="30"/>
        <v>12.899817850637522</v>
      </c>
      <c r="AU227" s="65">
        <f t="shared" si="26"/>
        <v>9.7298578199052148</v>
      </c>
      <c r="AV227" s="65">
        <f t="shared" si="27"/>
        <v>9.7361769352290679</v>
      </c>
      <c r="AW227" s="72">
        <f t="shared" si="28"/>
        <v>10.273037542662117</v>
      </c>
      <c r="AY227" s="64">
        <v>67.792955722391</v>
      </c>
      <c r="AZ227" s="72">
        <v>17.440048292444686</v>
      </c>
      <c r="BB227" s="66">
        <v>0</v>
      </c>
      <c r="BD227" s="73">
        <f>VLOOKUP($A227,GDP!$A$9:$D$45,3,0)</f>
        <v>1.7678172024328396E-2</v>
      </c>
    </row>
    <row r="228" spans="1:56" ht="15" x14ac:dyDescent="0.25">
      <c r="A228" s="37">
        <f t="shared" si="29"/>
        <v>2037</v>
      </c>
      <c r="B228" s="60">
        <f t="shared" si="31"/>
        <v>50284</v>
      </c>
      <c r="C228" s="64">
        <v>39.163372445513794</v>
      </c>
      <c r="D228" s="65">
        <v>32.054808761513335</v>
      </c>
      <c r="E228" s="65">
        <v>38.654123035374404</v>
      </c>
      <c r="F228" s="65">
        <v>30.638676840166827</v>
      </c>
      <c r="G228" s="65">
        <v>38.305322069525509</v>
      </c>
      <c r="H228" s="65">
        <v>30.359636067487713</v>
      </c>
      <c r="I228" s="65">
        <v>38.109993528650136</v>
      </c>
      <c r="J228" s="65">
        <v>34.342943097482078</v>
      </c>
      <c r="K228" s="65">
        <v>38.682027112642317</v>
      </c>
      <c r="L228" s="65">
        <v>34.914976681474265</v>
      </c>
      <c r="M228" s="65">
        <v>37.224039075393939</v>
      </c>
      <c r="N228" s="72">
        <v>33.456988644225888</v>
      </c>
      <c r="P228" s="64">
        <v>60.063526319179502</v>
      </c>
      <c r="Q228" s="65">
        <v>60.572775729318884</v>
      </c>
      <c r="R228" s="65">
        <v>58.710178571685795</v>
      </c>
      <c r="S228" s="65">
        <v>58.047456736572897</v>
      </c>
      <c r="T228" s="65">
        <v>30.450324318608423</v>
      </c>
      <c r="U228" s="65">
        <v>34.55919969630839</v>
      </c>
      <c r="V228" s="65">
        <v>31.957144491075645</v>
      </c>
      <c r="W228" s="65">
        <v>12.605666905779021</v>
      </c>
      <c r="X228" s="65">
        <v>9.7873551017199585</v>
      </c>
      <c r="Y228" s="72">
        <v>38.165801683185954</v>
      </c>
      <c r="AA228" s="64">
        <v>4.3042039185753485</v>
      </c>
      <c r="AB228" s="65">
        <v>3.9344748947755215</v>
      </c>
      <c r="AC228" s="65">
        <v>3.6135780061945391</v>
      </c>
      <c r="AD228" s="65">
        <v>4.1158513970169466</v>
      </c>
      <c r="AE228" s="65">
        <v>4.3390840151602381</v>
      </c>
      <c r="AF228" s="65">
        <v>3.8507626629717868</v>
      </c>
      <c r="AG228" s="65">
        <v>0.26643909877228117</v>
      </c>
      <c r="AI228" s="66">
        <v>0.93866663839262565</v>
      </c>
      <c r="AK228" s="67">
        <v>0</v>
      </c>
      <c r="AL228" s="68">
        <v>0</v>
      </c>
      <c r="AM228" s="69">
        <v>0</v>
      </c>
      <c r="AN228" s="70">
        <v>0</v>
      </c>
      <c r="AO228" s="71">
        <v>0</v>
      </c>
      <c r="AP228" s="72">
        <v>12.937854844479316</v>
      </c>
      <c r="AR228" s="64">
        <f t="shared" si="24"/>
        <v>9.9539007092198588</v>
      </c>
      <c r="AS228" s="65">
        <f t="shared" si="25"/>
        <v>10.038043478260869</v>
      </c>
      <c r="AT228" s="65">
        <f t="shared" si="30"/>
        <v>9.9474637681159415</v>
      </c>
      <c r="AU228" s="65">
        <f t="shared" si="26"/>
        <v>8.7829581993569139</v>
      </c>
      <c r="AV228" s="65">
        <f t="shared" si="27"/>
        <v>8.914790996784566</v>
      </c>
      <c r="AW228" s="72">
        <f t="shared" si="28"/>
        <v>9.0440677966101681</v>
      </c>
      <c r="AY228" s="64">
        <v>67.792955722391</v>
      </c>
      <c r="AZ228" s="72">
        <v>17.440048292444686</v>
      </c>
      <c r="BB228" s="66">
        <v>0</v>
      </c>
      <c r="BD228" s="73">
        <f>VLOOKUP($A228,GDP!$A$9:$D$45,3,0)</f>
        <v>1.7678172024328396E-2</v>
      </c>
    </row>
    <row r="229" spans="1:56" ht="15" x14ac:dyDescent="0.25">
      <c r="A229" s="37">
        <f t="shared" si="29"/>
        <v>2037</v>
      </c>
      <c r="B229" s="60">
        <f t="shared" si="31"/>
        <v>50314</v>
      </c>
      <c r="C229" s="64">
        <v>36.261348409650992</v>
      </c>
      <c r="D229" s="65">
        <v>31.615319544543731</v>
      </c>
      <c r="E229" s="65">
        <v>34.901024642840312</v>
      </c>
      <c r="F229" s="65">
        <v>29.864338695982283</v>
      </c>
      <c r="G229" s="65">
        <v>34.57315173494235</v>
      </c>
      <c r="H229" s="65">
        <v>29.606225981254099</v>
      </c>
      <c r="I229" s="65">
        <v>36.156708119896322</v>
      </c>
      <c r="J229" s="65">
        <v>32.8849550602337</v>
      </c>
      <c r="K229" s="65">
        <v>36.861286070911092</v>
      </c>
      <c r="L229" s="65">
        <v>33.310492238569353</v>
      </c>
      <c r="M229" s="65">
        <v>35.2498256086892</v>
      </c>
      <c r="N229" s="72">
        <v>32.01295264561147</v>
      </c>
      <c r="P229" s="64">
        <v>60.154214570300219</v>
      </c>
      <c r="Q229" s="65">
        <v>60.663463980439595</v>
      </c>
      <c r="R229" s="65">
        <v>58.800866822806512</v>
      </c>
      <c r="S229" s="65">
        <v>58.138144987693614</v>
      </c>
      <c r="T229" s="65">
        <v>30.268947816367</v>
      </c>
      <c r="U229" s="65">
        <v>34.37782319406697</v>
      </c>
      <c r="V229" s="65">
        <v>31.999000606977511</v>
      </c>
      <c r="W229" s="65">
        <v>12.626594963729955</v>
      </c>
      <c r="X229" s="65">
        <v>9.8013071403539147</v>
      </c>
      <c r="Y229" s="72">
        <v>38.228585857038752</v>
      </c>
      <c r="AA229" s="64">
        <v>4.3530360537941943</v>
      </c>
      <c r="AB229" s="65">
        <v>4.0460912038471673</v>
      </c>
      <c r="AC229" s="65">
        <v>3.7321703345831629</v>
      </c>
      <c r="AD229" s="65">
        <v>4.2274677060885919</v>
      </c>
      <c r="AE229" s="65">
        <v>4.3879161503790831</v>
      </c>
      <c r="AF229" s="65">
        <v>3.9205228561415657</v>
      </c>
      <c r="AG229" s="65">
        <v>0.26643909877228117</v>
      </c>
      <c r="AI229" s="66">
        <v>0.93866663839262565</v>
      </c>
      <c r="AK229" s="67">
        <v>0</v>
      </c>
      <c r="AL229" s="68">
        <v>0</v>
      </c>
      <c r="AM229" s="69">
        <v>0</v>
      </c>
      <c r="AN229" s="70">
        <v>0</v>
      </c>
      <c r="AO229" s="71">
        <v>0</v>
      </c>
      <c r="AP229" s="72">
        <v>12.937854844479316</v>
      </c>
      <c r="AR229" s="64">
        <f t="shared" si="24"/>
        <v>8.9620689655172416</v>
      </c>
      <c r="AS229" s="65">
        <f t="shared" si="25"/>
        <v>8.902135231316727</v>
      </c>
      <c r="AT229" s="65">
        <f t="shared" si="30"/>
        <v>8.8185053380782925</v>
      </c>
      <c r="AU229" s="65">
        <f t="shared" si="26"/>
        <v>8.2400635930047699</v>
      </c>
      <c r="AV229" s="65">
        <f t="shared" si="27"/>
        <v>8.4006359300476952</v>
      </c>
      <c r="AW229" s="72">
        <f t="shared" si="28"/>
        <v>8.3382838283828384</v>
      </c>
      <c r="AY229" s="64">
        <v>67.792955722391</v>
      </c>
      <c r="AZ229" s="72">
        <v>17.440048292444686</v>
      </c>
      <c r="BB229" s="66">
        <v>0</v>
      </c>
      <c r="BD229" s="73">
        <f>VLOOKUP($A229,GDP!$A$9:$D$45,3,0)</f>
        <v>1.7678172024328396E-2</v>
      </c>
    </row>
    <row r="230" spans="1:56" ht="15" x14ac:dyDescent="0.25">
      <c r="A230" s="37">
        <f t="shared" si="29"/>
        <v>2037</v>
      </c>
      <c r="B230" s="60">
        <f t="shared" si="31"/>
        <v>50345</v>
      </c>
      <c r="C230" s="64">
        <v>37.426343635586299</v>
      </c>
      <c r="D230" s="65">
        <v>33.240732045399575</v>
      </c>
      <c r="E230" s="65">
        <v>35.710242883609737</v>
      </c>
      <c r="F230" s="65">
        <v>30.987477806015722</v>
      </c>
      <c r="G230" s="65">
        <v>35.389345995028755</v>
      </c>
      <c r="H230" s="65">
        <v>30.701461014019628</v>
      </c>
      <c r="I230" s="65">
        <v>36.589221317548954</v>
      </c>
      <c r="J230" s="65">
        <v>33.938333977097358</v>
      </c>
      <c r="K230" s="65">
        <v>36.686885587986644</v>
      </c>
      <c r="L230" s="65">
        <v>34.105758440704832</v>
      </c>
      <c r="M230" s="65">
        <v>35.689314825658805</v>
      </c>
      <c r="N230" s="72">
        <v>33.059355543158148</v>
      </c>
      <c r="P230" s="64">
        <v>60.251878840737909</v>
      </c>
      <c r="Q230" s="65">
        <v>60.761128250877285</v>
      </c>
      <c r="R230" s="65">
        <v>58.891555073927222</v>
      </c>
      <c r="S230" s="65">
        <v>58.235809258131304</v>
      </c>
      <c r="T230" s="65">
        <v>30.087571314125576</v>
      </c>
      <c r="U230" s="65">
        <v>34.196446691825543</v>
      </c>
      <c r="V230" s="65">
        <v>32.040856722879383</v>
      </c>
      <c r="W230" s="65">
        <v>12.647523021680886</v>
      </c>
      <c r="X230" s="65">
        <v>9.8222351983048473</v>
      </c>
      <c r="Y230" s="72">
        <v>38.291370030891557</v>
      </c>
      <c r="AA230" s="64">
        <v>4.5413885753525962</v>
      </c>
      <c r="AB230" s="65">
        <v>4.0530672231641454</v>
      </c>
      <c r="AC230" s="65">
        <v>3.9833070299943665</v>
      </c>
      <c r="AD230" s="65">
        <v>4.2762998413074369</v>
      </c>
      <c r="AE230" s="65">
        <v>4.5483645946695743</v>
      </c>
      <c r="AF230" s="65">
        <v>4.0949233390660131</v>
      </c>
      <c r="AG230" s="65">
        <v>0.26643909877228117</v>
      </c>
      <c r="AI230" s="66">
        <v>0.93866663839262565</v>
      </c>
      <c r="AK230" s="67">
        <v>0</v>
      </c>
      <c r="AL230" s="68">
        <v>0</v>
      </c>
      <c r="AM230" s="69">
        <v>0</v>
      </c>
      <c r="AN230" s="70">
        <v>0</v>
      </c>
      <c r="AO230" s="71">
        <v>0</v>
      </c>
      <c r="AP230" s="72">
        <v>12.937854844479316</v>
      </c>
      <c r="AR230" s="64">
        <f t="shared" si="24"/>
        <v>9.2340791738382109</v>
      </c>
      <c r="AS230" s="65">
        <f t="shared" si="25"/>
        <v>8.7206132879045981</v>
      </c>
      <c r="AT230" s="65">
        <f t="shared" si="30"/>
        <v>8.6422487223168627</v>
      </c>
      <c r="AU230" s="65">
        <f t="shared" si="26"/>
        <v>8.044478527607362</v>
      </c>
      <c r="AV230" s="65">
        <f t="shared" si="27"/>
        <v>8.0659509202453989</v>
      </c>
      <c r="AW230" s="72">
        <f t="shared" si="28"/>
        <v>8.3458401305057102</v>
      </c>
      <c r="AY230" s="64">
        <v>67.792955722391</v>
      </c>
      <c r="AZ230" s="72">
        <v>17.440048292444686</v>
      </c>
      <c r="BB230" s="66">
        <v>0</v>
      </c>
      <c r="BD230" s="73">
        <f>VLOOKUP($A230,GDP!$A$9:$D$45,3,0)</f>
        <v>1.7678172024328396E-2</v>
      </c>
    </row>
    <row r="231" spans="1:56" ht="15" x14ac:dyDescent="0.25">
      <c r="A231" s="37">
        <f t="shared" si="29"/>
        <v>2037</v>
      </c>
      <c r="B231" s="60">
        <f t="shared" si="31"/>
        <v>50375</v>
      </c>
      <c r="C231" s="64">
        <v>38.661099054691384</v>
      </c>
      <c r="D231" s="65">
        <v>34.454559406553727</v>
      </c>
      <c r="E231" s="65">
        <v>36.470628989160332</v>
      </c>
      <c r="F231" s="65">
        <v>32.522202055750853</v>
      </c>
      <c r="G231" s="65">
        <v>36.170660158530282</v>
      </c>
      <c r="H231" s="65">
        <v>32.229209244437783</v>
      </c>
      <c r="I231" s="65">
        <v>37.307751307197677</v>
      </c>
      <c r="J231" s="65">
        <v>35.842787250632327</v>
      </c>
      <c r="K231" s="65">
        <v>37.363559461733502</v>
      </c>
      <c r="L231" s="65">
        <v>35.8497632699493</v>
      </c>
      <c r="M231" s="65">
        <v>36.393892776673574</v>
      </c>
      <c r="N231" s="72">
        <v>34.935904739425197</v>
      </c>
      <c r="P231" s="64">
        <v>60.342567091858619</v>
      </c>
      <c r="Q231" s="65">
        <v>60.858792521314982</v>
      </c>
      <c r="R231" s="65">
        <v>58.989219344364912</v>
      </c>
      <c r="S231" s="65">
        <v>58.326497509252015</v>
      </c>
      <c r="T231" s="65">
        <v>29.906194811884149</v>
      </c>
      <c r="U231" s="65">
        <v>34.022046208901102</v>
      </c>
      <c r="V231" s="65">
        <v>32.075736819464268</v>
      </c>
      <c r="W231" s="65">
        <v>12.66845107963182</v>
      </c>
      <c r="X231" s="65">
        <v>9.8361872369388035</v>
      </c>
      <c r="Y231" s="72">
        <v>38.354154204744354</v>
      </c>
      <c r="AA231" s="64">
        <v>4.6599809037412205</v>
      </c>
      <c r="AB231" s="65">
        <v>4.1507314936018354</v>
      </c>
      <c r="AC231" s="65">
        <v>4.087947319749035</v>
      </c>
      <c r="AD231" s="65">
        <v>4.3809401310621059</v>
      </c>
      <c r="AE231" s="65">
        <v>4.6669569230581986</v>
      </c>
      <c r="AF231" s="65">
        <v>4.2693238219904597</v>
      </c>
      <c r="AG231" s="65">
        <v>0.26643909877228117</v>
      </c>
      <c r="AI231" s="66">
        <v>0.93866663839262565</v>
      </c>
      <c r="AK231" s="67">
        <v>0</v>
      </c>
      <c r="AL231" s="83">
        <v>0</v>
      </c>
      <c r="AM231" s="69">
        <v>0</v>
      </c>
      <c r="AN231" s="70">
        <v>0</v>
      </c>
      <c r="AO231" s="71">
        <v>0</v>
      </c>
      <c r="AP231" s="72">
        <v>12.937854844479316</v>
      </c>
      <c r="AR231" s="64">
        <f t="shared" si="24"/>
        <v>9.3142857142857149</v>
      </c>
      <c r="AS231" s="65">
        <f t="shared" si="25"/>
        <v>8.5424836601307188</v>
      </c>
      <c r="AT231" s="65">
        <f t="shared" si="30"/>
        <v>8.4722222222222214</v>
      </c>
      <c r="AU231" s="65">
        <f t="shared" si="26"/>
        <v>7.9940209267563525</v>
      </c>
      <c r="AV231" s="65">
        <f t="shared" si="27"/>
        <v>8.0059790732436475</v>
      </c>
      <c r="AW231" s="72">
        <f t="shared" si="28"/>
        <v>8.3073248407643305</v>
      </c>
      <c r="AY231" s="64">
        <v>67.792955722391</v>
      </c>
      <c r="AZ231" s="72">
        <v>17.440048292444686</v>
      </c>
      <c r="BB231" s="66">
        <v>0</v>
      </c>
      <c r="BD231" s="73">
        <f>VLOOKUP($A231,GDP!$A$9:$D$45,3,0)</f>
        <v>1.7678172024328396E-2</v>
      </c>
    </row>
    <row r="232" spans="1:56" ht="15" x14ac:dyDescent="0.25">
      <c r="A232" s="37">
        <f t="shared" si="29"/>
        <v>2038</v>
      </c>
      <c r="B232" s="60">
        <f t="shared" si="31"/>
        <v>50406</v>
      </c>
      <c r="C232" s="64">
        <v>42.934022756773388</v>
      </c>
      <c r="D232" s="65">
        <v>37.730937450627607</v>
      </c>
      <c r="E232" s="65">
        <v>39.252788488788823</v>
      </c>
      <c r="F232" s="65">
        <v>33.940020224937733</v>
      </c>
      <c r="G232" s="65">
        <v>38.93059480052947</v>
      </c>
      <c r="H232" s="65">
        <v>33.60411616696522</v>
      </c>
      <c r="I232" s="65">
        <v>39.108829606800597</v>
      </c>
      <c r="J232" s="65">
        <v>37.497861165503821</v>
      </c>
      <c r="K232" s="65">
        <v>39.259643673645407</v>
      </c>
      <c r="L232" s="65">
        <v>37.525281904930146</v>
      </c>
      <c r="M232" s="65">
        <v>38.176524466305445</v>
      </c>
      <c r="N232" s="72">
        <v>36.586121579578403</v>
      </c>
      <c r="P232" s="64">
        <v>59.39332159742689</v>
      </c>
      <c r="Q232" s="65">
        <v>59.893750091957386</v>
      </c>
      <c r="R232" s="65">
        <v>58.056560550393392</v>
      </c>
      <c r="S232" s="65">
        <v>57.405317989018094</v>
      </c>
      <c r="T232" s="65">
        <v>29.216797858752699</v>
      </c>
      <c r="U232" s="65">
        <v>33.254501739279526</v>
      </c>
      <c r="V232" s="65">
        <v>31.561271079703761</v>
      </c>
      <c r="W232" s="65">
        <v>12.469581254122751</v>
      </c>
      <c r="X232" s="65">
        <v>9.6795210174938564</v>
      </c>
      <c r="Y232" s="72">
        <v>37.751503005197357</v>
      </c>
      <c r="AA232" s="64">
        <v>4.8946019875995841</v>
      </c>
      <c r="AB232" s="65">
        <v>4.4627253416349149</v>
      </c>
      <c r="AC232" s="65">
        <v>4.3530423839296022</v>
      </c>
      <c r="AD232" s="65">
        <v>4.6958016267587048</v>
      </c>
      <c r="AE232" s="65">
        <v>4.9220227270259125</v>
      </c>
      <c r="AF232" s="65">
        <v>4.4764357113480795</v>
      </c>
      <c r="AG232" s="65">
        <v>0.26697070008770213</v>
      </c>
      <c r="AI232" s="66">
        <v>0.9408557650366498</v>
      </c>
      <c r="AK232" s="67">
        <v>0</v>
      </c>
      <c r="AL232" s="68">
        <v>0</v>
      </c>
      <c r="AM232" s="69">
        <v>0</v>
      </c>
      <c r="AN232" s="70">
        <v>0</v>
      </c>
      <c r="AO232" s="71">
        <v>0</v>
      </c>
      <c r="AP232" s="72">
        <v>13.158734367944279</v>
      </c>
      <c r="AR232" s="64">
        <f t="shared" si="24"/>
        <v>9.6205837173579116</v>
      </c>
      <c r="AS232" s="65">
        <f t="shared" si="25"/>
        <v>8.7687595712098005</v>
      </c>
      <c r="AT232" s="65">
        <f t="shared" si="30"/>
        <v>8.6967840735068922</v>
      </c>
      <c r="AU232" s="65">
        <f t="shared" si="26"/>
        <v>7.9456824512534814</v>
      </c>
      <c r="AV232" s="65">
        <f t="shared" si="27"/>
        <v>7.9763231197771587</v>
      </c>
      <c r="AW232" s="72">
        <f t="shared" si="28"/>
        <v>8.1299270072992709</v>
      </c>
      <c r="AY232" s="64">
        <v>73.501292032272758</v>
      </c>
      <c r="AZ232" s="72">
        <v>17.137962141455127</v>
      </c>
      <c r="BB232" s="66">
        <v>0</v>
      </c>
      <c r="BD232" s="73">
        <f>VLOOKUP($A232,GDP!$A$9:$D$45,3,0)</f>
        <v>1.7626725307021234E-2</v>
      </c>
    </row>
    <row r="233" spans="1:56" ht="15" x14ac:dyDescent="0.25">
      <c r="A233" s="37">
        <f t="shared" si="29"/>
        <v>2038</v>
      </c>
      <c r="B233" s="60">
        <f t="shared" si="31"/>
        <v>50437</v>
      </c>
      <c r="C233" s="64">
        <v>40.856901745229024</v>
      </c>
      <c r="D233" s="65">
        <v>37.093405258965475</v>
      </c>
      <c r="E233" s="65">
        <v>37.538992274643313</v>
      </c>
      <c r="F233" s="65">
        <v>33.199660260426874</v>
      </c>
      <c r="G233" s="65">
        <v>37.203088216670793</v>
      </c>
      <c r="H233" s="65">
        <v>32.877466572167521</v>
      </c>
      <c r="I233" s="65">
        <v>38.389035196859489</v>
      </c>
      <c r="J233" s="65">
        <v>36.469583437016517</v>
      </c>
      <c r="K233" s="65">
        <v>38.862042951963645</v>
      </c>
      <c r="L233" s="65">
        <v>36.867184158698272</v>
      </c>
      <c r="M233" s="65">
        <v>37.463585241220912</v>
      </c>
      <c r="N233" s="72">
        <v>35.564699035947683</v>
      </c>
      <c r="P233" s="64">
        <v>59.489294185419041</v>
      </c>
      <c r="Q233" s="65">
        <v>59.98972267994953</v>
      </c>
      <c r="R233" s="65">
        <v>58.145677953528953</v>
      </c>
      <c r="S233" s="65">
        <v>57.494435392153669</v>
      </c>
      <c r="T233" s="65">
        <v>29.045418237338151</v>
      </c>
      <c r="U233" s="65">
        <v>33.076266933008398</v>
      </c>
      <c r="V233" s="65">
        <v>31.602402188843257</v>
      </c>
      <c r="W233" s="65">
        <v>12.483291623835916</v>
      </c>
      <c r="X233" s="65">
        <v>9.693231387207021</v>
      </c>
      <c r="Y233" s="72">
        <v>37.813199668906591</v>
      </c>
      <c r="AA233" s="64">
        <v>4.8191949541771821</v>
      </c>
      <c r="AB233" s="65">
        <v>4.4215942324954227</v>
      </c>
      <c r="AC233" s="65">
        <v>4.2639249807940356</v>
      </c>
      <c r="AD233" s="65">
        <v>4.6546705176192127</v>
      </c>
      <c r="AE233" s="65">
        <v>4.8191949541771821</v>
      </c>
      <c r="AF233" s="65">
        <v>4.3667527536427668</v>
      </c>
      <c r="AG233" s="65">
        <v>0.26697070008770213</v>
      </c>
      <c r="AI233" s="66">
        <v>0.9408557650366498</v>
      </c>
      <c r="AK233" s="67">
        <v>0</v>
      </c>
      <c r="AL233" s="68">
        <v>0</v>
      </c>
      <c r="AM233" s="69">
        <v>0</v>
      </c>
      <c r="AN233" s="70">
        <v>0</v>
      </c>
      <c r="AO233" s="71">
        <v>0</v>
      </c>
      <c r="AP233" s="72">
        <v>13.158734367944279</v>
      </c>
      <c r="AR233" s="64">
        <f t="shared" si="24"/>
        <v>9.2403100775193803</v>
      </c>
      <c r="AS233" s="65">
        <f t="shared" si="25"/>
        <v>8.596546310832025</v>
      </c>
      <c r="AT233" s="65">
        <f t="shared" si="30"/>
        <v>8.5196232339089484</v>
      </c>
      <c r="AU233" s="65">
        <f t="shared" si="26"/>
        <v>7.9658605974395451</v>
      </c>
      <c r="AV233" s="65">
        <f t="shared" si="27"/>
        <v>8.0640113798008528</v>
      </c>
      <c r="AW233" s="72">
        <f t="shared" si="28"/>
        <v>8.0486008836524299</v>
      </c>
      <c r="AY233" s="64">
        <v>73.501292032272758</v>
      </c>
      <c r="AZ233" s="72">
        <v>17.137962141455127</v>
      </c>
      <c r="BB233" s="66">
        <v>0</v>
      </c>
      <c r="BD233" s="73">
        <f>VLOOKUP($A233,GDP!$A$9:$D$45,3,0)</f>
        <v>1.7626725307021234E-2</v>
      </c>
    </row>
    <row r="234" spans="1:56" ht="15" x14ac:dyDescent="0.25">
      <c r="A234" s="37">
        <f t="shared" si="29"/>
        <v>2038</v>
      </c>
      <c r="B234" s="60">
        <f t="shared" si="31"/>
        <v>50465</v>
      </c>
      <c r="C234" s="64">
        <v>37.491005980647238</v>
      </c>
      <c r="D234" s="65">
        <v>33.487578024403319</v>
      </c>
      <c r="E234" s="65">
        <v>34.639249080309106</v>
      </c>
      <c r="F234" s="65">
        <v>30.299917066092668</v>
      </c>
      <c r="G234" s="65">
        <v>34.358186501189238</v>
      </c>
      <c r="H234" s="65">
        <v>30.059985596112295</v>
      </c>
      <c r="I234" s="65">
        <v>36.592976764434994</v>
      </c>
      <c r="J234" s="65">
        <v>34.248503543483928</v>
      </c>
      <c r="K234" s="65">
        <v>37.100260443822059</v>
      </c>
      <c r="L234" s="65">
        <v>34.62553871059594</v>
      </c>
      <c r="M234" s="65">
        <v>35.681237178509576</v>
      </c>
      <c r="N234" s="72">
        <v>33.364184696984843</v>
      </c>
      <c r="P234" s="64">
        <v>59.578411588554602</v>
      </c>
      <c r="Q234" s="65">
        <v>60.085695267941681</v>
      </c>
      <c r="R234" s="65">
        <v>58.234795356664527</v>
      </c>
      <c r="S234" s="65">
        <v>57.583552795289229</v>
      </c>
      <c r="T234" s="65">
        <v>28.874038615923599</v>
      </c>
      <c r="U234" s="65">
        <v>32.904887311593846</v>
      </c>
      <c r="V234" s="65">
        <v>31.643533297982746</v>
      </c>
      <c r="W234" s="65">
        <v>12.50385717840566</v>
      </c>
      <c r="X234" s="65">
        <v>9.7137969417767671</v>
      </c>
      <c r="Y234" s="72">
        <v>37.874896332615833</v>
      </c>
      <c r="AA234" s="64">
        <v>4.6203945933363029</v>
      </c>
      <c r="AB234" s="65">
        <v>4.2776353505072002</v>
      </c>
      <c r="AC234" s="65">
        <v>4.1062557290926485</v>
      </c>
      <c r="AD234" s="65">
        <v>4.5038564507744079</v>
      </c>
      <c r="AE234" s="65">
        <v>4.6203945933363029</v>
      </c>
      <c r="AF234" s="65">
        <v>4.1610972079453052</v>
      </c>
      <c r="AG234" s="65">
        <v>0.26697070008770213</v>
      </c>
      <c r="AI234" s="66">
        <v>0.9408557650366498</v>
      </c>
      <c r="AK234" s="67">
        <v>0</v>
      </c>
      <c r="AL234" s="68">
        <v>0</v>
      </c>
      <c r="AM234" s="69">
        <v>0</v>
      </c>
      <c r="AN234" s="70">
        <v>0</v>
      </c>
      <c r="AO234" s="71">
        <v>0</v>
      </c>
      <c r="AP234" s="72">
        <v>13.158734367944279</v>
      </c>
      <c r="AR234" s="64">
        <f t="shared" si="24"/>
        <v>8.7644230769230766</v>
      </c>
      <c r="AS234" s="65">
        <f t="shared" si="25"/>
        <v>8.3245469522240523</v>
      </c>
      <c r="AT234" s="65">
        <f t="shared" si="30"/>
        <v>8.2570016474464563</v>
      </c>
      <c r="AU234" s="65">
        <f t="shared" si="26"/>
        <v>7.9198813056379826</v>
      </c>
      <c r="AV234" s="65">
        <f t="shared" si="27"/>
        <v>8.0296735905044496</v>
      </c>
      <c r="AW234" s="72">
        <f t="shared" si="28"/>
        <v>7.9223744292237441</v>
      </c>
      <c r="AY234" s="64">
        <v>73.501292032272758</v>
      </c>
      <c r="AZ234" s="72">
        <v>17.137962141455127</v>
      </c>
      <c r="BB234" s="66">
        <v>0</v>
      </c>
      <c r="BD234" s="73">
        <f>VLOOKUP($A234,GDP!$A$9:$D$45,3,0)</f>
        <v>1.7626725307021234E-2</v>
      </c>
    </row>
    <row r="235" spans="1:56" ht="15" x14ac:dyDescent="0.25">
      <c r="A235" s="37">
        <f t="shared" si="29"/>
        <v>2038</v>
      </c>
      <c r="B235" s="60">
        <f t="shared" si="31"/>
        <v>50496</v>
      </c>
      <c r="C235" s="64">
        <v>35.886892724207037</v>
      </c>
      <c r="D235" s="65">
        <v>31.51328478570769</v>
      </c>
      <c r="E235" s="65">
        <v>34.28963465262342</v>
      </c>
      <c r="F235" s="65">
        <v>29.696660798713445</v>
      </c>
      <c r="G235" s="65">
        <v>33.960585779507483</v>
      </c>
      <c r="H235" s="65">
        <v>29.477294883302822</v>
      </c>
      <c r="I235" s="65">
        <v>35.461871263098949</v>
      </c>
      <c r="J235" s="65">
        <v>33.220225814996624</v>
      </c>
      <c r="K235" s="65">
        <v>36.140534563900573</v>
      </c>
      <c r="L235" s="65">
        <v>33.528709133542812</v>
      </c>
      <c r="M235" s="65">
        <v>34.563842046886705</v>
      </c>
      <c r="N235" s="72">
        <v>32.349617338210699</v>
      </c>
      <c r="P235" s="64">
        <v>59.674384176546752</v>
      </c>
      <c r="Q235" s="65">
        <v>60.181667855933831</v>
      </c>
      <c r="R235" s="65">
        <v>58.330767944656678</v>
      </c>
      <c r="S235" s="65">
        <v>57.672670198424797</v>
      </c>
      <c r="T235" s="65">
        <v>28.702658994509047</v>
      </c>
      <c r="U235" s="65">
        <v>32.733507690179295</v>
      </c>
      <c r="V235" s="65">
        <v>31.677809222265658</v>
      </c>
      <c r="W235" s="65">
        <v>12.524422732975408</v>
      </c>
      <c r="X235" s="65">
        <v>9.72750731148993</v>
      </c>
      <c r="Y235" s="72">
        <v>37.936592996325075</v>
      </c>
      <c r="AA235" s="64">
        <v>4.4215942324954227</v>
      </c>
      <c r="AB235" s="65">
        <v>4.1542420230887229</v>
      </c>
      <c r="AC235" s="65">
        <v>3.9143105531083511</v>
      </c>
      <c r="AD235" s="65">
        <v>4.3324768293598561</v>
      </c>
      <c r="AE235" s="65">
        <v>4.428449417352005</v>
      </c>
      <c r="AF235" s="65">
        <v>3.9485864773912613</v>
      </c>
      <c r="AG235" s="65">
        <v>0.26697070008770213</v>
      </c>
      <c r="AI235" s="66">
        <v>0.9408557650366498</v>
      </c>
      <c r="AK235" s="67">
        <v>0</v>
      </c>
      <c r="AL235" s="68">
        <v>0</v>
      </c>
      <c r="AM235" s="69">
        <v>0</v>
      </c>
      <c r="AN235" s="70">
        <v>0</v>
      </c>
      <c r="AO235" s="71">
        <v>0</v>
      </c>
      <c r="AP235" s="72">
        <v>13.158734367944279</v>
      </c>
      <c r="AR235" s="64">
        <f t="shared" si="24"/>
        <v>8.6386138613861387</v>
      </c>
      <c r="AS235" s="65">
        <f t="shared" si="25"/>
        <v>8.6840277777777786</v>
      </c>
      <c r="AT235" s="65">
        <f t="shared" si="30"/>
        <v>8.6006944444444446</v>
      </c>
      <c r="AU235" s="65">
        <f t="shared" si="26"/>
        <v>8.0077399380804959</v>
      </c>
      <c r="AV235" s="65">
        <f t="shared" si="27"/>
        <v>8.1609907120743035</v>
      </c>
      <c r="AW235" s="72">
        <f t="shared" si="28"/>
        <v>7.977848101265824</v>
      </c>
      <c r="AY235" s="64">
        <v>73.501292032272758</v>
      </c>
      <c r="AZ235" s="72">
        <v>17.137962141455127</v>
      </c>
      <c r="BB235" s="66">
        <v>0</v>
      </c>
      <c r="BD235" s="73">
        <f>VLOOKUP($A235,GDP!$A$9:$D$45,3,0)</f>
        <v>1.7626725307021234E-2</v>
      </c>
    </row>
    <row r="236" spans="1:56" ht="15" x14ac:dyDescent="0.25">
      <c r="A236" s="37">
        <f t="shared" si="29"/>
        <v>2038</v>
      </c>
      <c r="B236" s="60">
        <f t="shared" si="31"/>
        <v>50526</v>
      </c>
      <c r="C236" s="64">
        <v>36.572411209865244</v>
      </c>
      <c r="D236" s="65">
        <v>31.993147725668432</v>
      </c>
      <c r="E236" s="65">
        <v>35.153387944552762</v>
      </c>
      <c r="F236" s="65">
        <v>30.21765484781368</v>
      </c>
      <c r="G236" s="65">
        <v>34.824339071436818</v>
      </c>
      <c r="H236" s="65">
        <v>29.984578562689894</v>
      </c>
      <c r="I236" s="65">
        <v>37.079694889252316</v>
      </c>
      <c r="J236" s="65">
        <v>34.323910576906329</v>
      </c>
      <c r="K236" s="65">
        <v>37.751503005197357</v>
      </c>
      <c r="L236" s="65">
        <v>34.872325365432893</v>
      </c>
      <c r="M236" s="65">
        <v>36.167955303326899</v>
      </c>
      <c r="N236" s="72">
        <v>33.432736545550668</v>
      </c>
      <c r="P236" s="64">
        <v>59.770356764538903</v>
      </c>
      <c r="Q236" s="65">
        <v>60.270785259069392</v>
      </c>
      <c r="R236" s="65">
        <v>58.419885347792238</v>
      </c>
      <c r="S236" s="65">
        <v>57.761787601560364</v>
      </c>
      <c r="T236" s="65">
        <v>28.531279373094495</v>
      </c>
      <c r="U236" s="65">
        <v>32.562128068764743</v>
      </c>
      <c r="V236" s="65">
        <v>31.718940331405154</v>
      </c>
      <c r="W236" s="65">
        <v>12.544988287545154</v>
      </c>
      <c r="X236" s="65">
        <v>9.7412176812030946</v>
      </c>
      <c r="Y236" s="72">
        <v>37.99828966003431</v>
      </c>
      <c r="AA236" s="64">
        <v>4.3598975687861845</v>
      </c>
      <c r="AB236" s="65">
        <v>4.0308486956702456</v>
      </c>
      <c r="AC236" s="65">
        <v>3.8046275954030384</v>
      </c>
      <c r="AD236" s="65">
        <v>4.2090835019413788</v>
      </c>
      <c r="AE236" s="65">
        <v>4.3873183082125129</v>
      </c>
      <c r="AF236" s="65">
        <v>3.8800346288254413</v>
      </c>
      <c r="AG236" s="65">
        <v>0.26697070008770213</v>
      </c>
      <c r="AI236" s="66">
        <v>0.9408557650366498</v>
      </c>
      <c r="AK236" s="67">
        <v>0</v>
      </c>
      <c r="AL236" s="68">
        <v>0</v>
      </c>
      <c r="AM236" s="69">
        <v>0</v>
      </c>
      <c r="AN236" s="70">
        <v>0</v>
      </c>
      <c r="AO236" s="71">
        <v>0</v>
      </c>
      <c r="AP236" s="72">
        <v>13.158734367944279</v>
      </c>
      <c r="AR236" s="64">
        <f t="shared" si="24"/>
        <v>9.0731292517006814</v>
      </c>
      <c r="AS236" s="65">
        <f t="shared" si="25"/>
        <v>9.0600706713780923</v>
      </c>
      <c r="AT236" s="65">
        <f t="shared" si="30"/>
        <v>8.9752650176678426</v>
      </c>
      <c r="AU236" s="65">
        <f t="shared" si="26"/>
        <v>8.4515624999999996</v>
      </c>
      <c r="AV236" s="65">
        <f t="shared" si="27"/>
        <v>8.6046875000000007</v>
      </c>
      <c r="AW236" s="72">
        <f t="shared" si="28"/>
        <v>8.5928338762214995</v>
      </c>
      <c r="AY236" s="64">
        <v>73.501292032272758</v>
      </c>
      <c r="AZ236" s="72">
        <v>17.137962141455127</v>
      </c>
      <c r="BB236" s="66">
        <v>0</v>
      </c>
      <c r="BD236" s="73">
        <f>VLOOKUP($A236,GDP!$A$9:$D$45,3,0)</f>
        <v>1.7626725307021234E-2</v>
      </c>
    </row>
    <row r="237" spans="1:56" ht="15" x14ac:dyDescent="0.25">
      <c r="A237" s="37">
        <f t="shared" si="29"/>
        <v>2038</v>
      </c>
      <c r="B237" s="60">
        <f t="shared" si="31"/>
        <v>50557</v>
      </c>
      <c r="C237" s="64">
        <v>39.540706252765268</v>
      </c>
      <c r="D237" s="65">
        <v>32.754073244749044</v>
      </c>
      <c r="E237" s="65">
        <v>38.937449985386046</v>
      </c>
      <c r="F237" s="65">
        <v>31.499574415994527</v>
      </c>
      <c r="G237" s="65">
        <v>38.587835557700366</v>
      </c>
      <c r="H237" s="65">
        <v>31.204801467161499</v>
      </c>
      <c r="I237" s="65">
        <v>40.616970275248654</v>
      </c>
      <c r="J237" s="65">
        <v>36.284493445888799</v>
      </c>
      <c r="K237" s="65">
        <v>40.658101384388146</v>
      </c>
      <c r="L237" s="65">
        <v>36.373610849024367</v>
      </c>
      <c r="M237" s="65">
        <v>39.670954765040328</v>
      </c>
      <c r="N237" s="72">
        <v>35.379609044819965</v>
      </c>
      <c r="P237" s="64">
        <v>59.859474167674463</v>
      </c>
      <c r="Q237" s="65">
        <v>60.366757847061542</v>
      </c>
      <c r="R237" s="65">
        <v>58.509002750927806</v>
      </c>
      <c r="S237" s="65">
        <v>57.857760189552515</v>
      </c>
      <c r="T237" s="65">
        <v>28.359899751679944</v>
      </c>
      <c r="U237" s="65">
        <v>32.390748447350191</v>
      </c>
      <c r="V237" s="65">
        <v>31.760071440544642</v>
      </c>
      <c r="W237" s="65">
        <v>12.565553842114898</v>
      </c>
      <c r="X237" s="65">
        <v>9.7549280509162593</v>
      </c>
      <c r="Y237" s="72">
        <v>38.059986323743551</v>
      </c>
      <c r="AA237" s="64">
        <v>4.3736079384993483</v>
      </c>
      <c r="AB237" s="65">
        <v>4.0034279562439181</v>
      </c>
      <c r="AC237" s="65">
        <v>3.8046275954030384</v>
      </c>
      <c r="AD237" s="65">
        <v>4.1816627625150513</v>
      </c>
      <c r="AE237" s="65">
        <v>4.407883862782259</v>
      </c>
      <c r="AF237" s="65">
        <v>3.8594690742556947</v>
      </c>
      <c r="AG237" s="65">
        <v>0.26697070008770213</v>
      </c>
      <c r="AI237" s="66">
        <v>0.9408557650366498</v>
      </c>
      <c r="AK237" s="67">
        <v>0</v>
      </c>
      <c r="AL237" s="68">
        <v>0</v>
      </c>
      <c r="AM237" s="69">
        <v>0</v>
      </c>
      <c r="AN237" s="70">
        <v>0</v>
      </c>
      <c r="AO237" s="71">
        <v>0</v>
      </c>
      <c r="AP237" s="72">
        <v>13.158734367944279</v>
      </c>
      <c r="AR237" s="64">
        <f t="shared" si="24"/>
        <v>9.8767123287671215</v>
      </c>
      <c r="AS237" s="65">
        <f t="shared" si="25"/>
        <v>10.088809946714031</v>
      </c>
      <c r="AT237" s="65">
        <f t="shared" si="30"/>
        <v>9.9982238010657198</v>
      </c>
      <c r="AU237" s="65">
        <f t="shared" si="26"/>
        <v>9.2146189735614303</v>
      </c>
      <c r="AV237" s="65">
        <f t="shared" si="27"/>
        <v>9.2239502332814922</v>
      </c>
      <c r="AW237" s="72">
        <f t="shared" si="28"/>
        <v>9.4868852459016395</v>
      </c>
      <c r="AY237" s="64">
        <v>73.501292032272758</v>
      </c>
      <c r="AZ237" s="72">
        <v>17.137962141455127</v>
      </c>
      <c r="BB237" s="66">
        <v>0</v>
      </c>
      <c r="BD237" s="73">
        <f>VLOOKUP($A237,GDP!$A$9:$D$45,3,0)</f>
        <v>1.7626725307021234E-2</v>
      </c>
    </row>
    <row r="238" spans="1:56" ht="15" x14ac:dyDescent="0.25">
      <c r="A238" s="37">
        <f t="shared" si="29"/>
        <v>2038</v>
      </c>
      <c r="B238" s="60">
        <f t="shared" si="31"/>
        <v>50587</v>
      </c>
      <c r="C238" s="64">
        <v>54.368471097552252</v>
      </c>
      <c r="D238" s="65">
        <v>37.196233031814209</v>
      </c>
      <c r="E238" s="65">
        <v>55.307631422903995</v>
      </c>
      <c r="F238" s="65">
        <v>37.53213708978673</v>
      </c>
      <c r="G238" s="65">
        <v>54.971727364931468</v>
      </c>
      <c r="H238" s="65">
        <v>37.264784880380027</v>
      </c>
      <c r="I238" s="65">
        <v>43.407030511877551</v>
      </c>
      <c r="J238" s="65">
        <v>37.957158550894817</v>
      </c>
      <c r="K238" s="65">
        <v>43.407030511877551</v>
      </c>
      <c r="L238" s="65">
        <v>37.970868920607984</v>
      </c>
      <c r="M238" s="65">
        <v>42.433594262242899</v>
      </c>
      <c r="N238" s="72">
        <v>37.031708595256241</v>
      </c>
      <c r="P238" s="64">
        <v>59.955446755666614</v>
      </c>
      <c r="Q238" s="65">
        <v>60.462730435053693</v>
      </c>
      <c r="R238" s="65">
        <v>58.604975338919949</v>
      </c>
      <c r="S238" s="65">
        <v>57.946877592688082</v>
      </c>
      <c r="T238" s="65">
        <v>28.263927163687796</v>
      </c>
      <c r="U238" s="65">
        <v>32.29477585935804</v>
      </c>
      <c r="V238" s="65">
        <v>31.835478473967044</v>
      </c>
      <c r="W238" s="65">
        <v>12.586119396684646</v>
      </c>
      <c r="X238" s="65">
        <v>9.7686384206294221</v>
      </c>
      <c r="Y238" s="72">
        <v>38.121682987452786</v>
      </c>
      <c r="AA238" s="64">
        <v>4.4490149719217511</v>
      </c>
      <c r="AB238" s="65">
        <v>3.9828624016741716</v>
      </c>
      <c r="AC238" s="65">
        <v>3.6743790831279797</v>
      </c>
      <c r="AD238" s="65">
        <v>4.1610972079453052</v>
      </c>
      <c r="AE238" s="65">
        <v>4.5175668204875716</v>
      </c>
      <c r="AF238" s="65">
        <v>3.8800346288254413</v>
      </c>
      <c r="AG238" s="65">
        <v>0.26697070008770213</v>
      </c>
      <c r="AI238" s="66">
        <v>0.9408557650366498</v>
      </c>
      <c r="AK238" s="67">
        <v>0</v>
      </c>
      <c r="AL238" s="68">
        <v>0</v>
      </c>
      <c r="AM238" s="69">
        <v>0</v>
      </c>
      <c r="AN238" s="70">
        <v>0</v>
      </c>
      <c r="AO238" s="71">
        <v>0</v>
      </c>
      <c r="AP238" s="72">
        <v>13.158734367944279</v>
      </c>
      <c r="AR238" s="64">
        <f t="shared" si="24"/>
        <v>13.650602409638555</v>
      </c>
      <c r="AS238" s="65">
        <f t="shared" si="25"/>
        <v>14.254416961130742</v>
      </c>
      <c r="AT238" s="65">
        <f t="shared" si="30"/>
        <v>14.167844522968197</v>
      </c>
      <c r="AU238" s="65">
        <f t="shared" si="26"/>
        <v>9.6084977238239766</v>
      </c>
      <c r="AV238" s="65">
        <f t="shared" si="27"/>
        <v>9.6084977238239766</v>
      </c>
      <c r="AW238" s="72">
        <f t="shared" si="28"/>
        <v>10.197693574958814</v>
      </c>
      <c r="AY238" s="64">
        <v>73.501292032272758</v>
      </c>
      <c r="AZ238" s="72">
        <v>17.137962141455127</v>
      </c>
      <c r="BB238" s="66">
        <v>0</v>
      </c>
      <c r="BD238" s="73">
        <f>VLOOKUP($A238,GDP!$A$9:$D$45,3,0)</f>
        <v>1.7626725307021234E-2</v>
      </c>
    </row>
    <row r="239" spans="1:56" ht="15" x14ac:dyDescent="0.25">
      <c r="A239" s="37">
        <f t="shared" si="29"/>
        <v>2038</v>
      </c>
      <c r="B239" s="60">
        <f t="shared" si="31"/>
        <v>50618</v>
      </c>
      <c r="C239" s="64">
        <v>48.459301751178515</v>
      </c>
      <c r="D239" s="65">
        <v>34.927166844285551</v>
      </c>
      <c r="E239" s="65">
        <v>49.953732049913413</v>
      </c>
      <c r="F239" s="65">
        <v>35.077980911130354</v>
      </c>
      <c r="G239" s="65">
        <v>49.515000219092158</v>
      </c>
      <c r="H239" s="65">
        <v>34.748932038014416</v>
      </c>
      <c r="I239" s="65">
        <v>43.832051972985631</v>
      </c>
      <c r="J239" s="65">
        <v>37.99828966003431</v>
      </c>
      <c r="K239" s="65">
        <v>43.873183082125131</v>
      </c>
      <c r="L239" s="65">
        <v>38.066841508600127</v>
      </c>
      <c r="M239" s="65">
        <v>42.851760538494403</v>
      </c>
      <c r="N239" s="72">
        <v>37.079694889252316</v>
      </c>
      <c r="P239" s="64">
        <v>60.051419343658765</v>
      </c>
      <c r="Q239" s="65">
        <v>60.558703023045844</v>
      </c>
      <c r="R239" s="65">
        <v>58.694092742055524</v>
      </c>
      <c r="S239" s="65">
        <v>58.035994995823643</v>
      </c>
      <c r="T239" s="65">
        <v>28.161099390839066</v>
      </c>
      <c r="U239" s="65">
        <v>32.198803271365897</v>
      </c>
      <c r="V239" s="65">
        <v>31.910885507389445</v>
      </c>
      <c r="W239" s="65">
        <v>12.606684951254392</v>
      </c>
      <c r="X239" s="65">
        <v>9.7892039751991682</v>
      </c>
      <c r="Y239" s="72">
        <v>38.190234836018611</v>
      </c>
      <c r="AA239" s="64">
        <v>4.4421597870651697</v>
      </c>
      <c r="AB239" s="65">
        <v>3.9485864773912613</v>
      </c>
      <c r="AC239" s="65">
        <v>3.6195376042753233</v>
      </c>
      <c r="AD239" s="65">
        <v>4.1268212836623945</v>
      </c>
      <c r="AE239" s="65">
        <v>4.5107116356309893</v>
      </c>
      <c r="AF239" s="65">
        <v>3.8663242591122766</v>
      </c>
      <c r="AG239" s="65">
        <v>0.26697070008770213</v>
      </c>
      <c r="AI239" s="66">
        <v>0.9408557650366498</v>
      </c>
      <c r="AK239" s="67">
        <v>0</v>
      </c>
      <c r="AL239" s="68">
        <v>0</v>
      </c>
      <c r="AM239" s="69">
        <v>0</v>
      </c>
      <c r="AN239" s="70">
        <v>0</v>
      </c>
      <c r="AO239" s="71">
        <v>0</v>
      </c>
      <c r="AP239" s="72">
        <v>13.158734367944279</v>
      </c>
      <c r="AR239" s="64">
        <f t="shared" si="24"/>
        <v>12.272569444444443</v>
      </c>
      <c r="AS239" s="65">
        <f t="shared" si="25"/>
        <v>12.92021276595745</v>
      </c>
      <c r="AT239" s="65">
        <f t="shared" si="30"/>
        <v>12.806737588652483</v>
      </c>
      <c r="AU239" s="65">
        <f t="shared" si="26"/>
        <v>9.717325227963526</v>
      </c>
      <c r="AV239" s="65">
        <f t="shared" si="27"/>
        <v>9.7264437689969618</v>
      </c>
      <c r="AW239" s="72">
        <f t="shared" si="28"/>
        <v>10.38372093023256</v>
      </c>
      <c r="AY239" s="64">
        <v>73.501292032272758</v>
      </c>
      <c r="AZ239" s="72">
        <v>17.137962141455127</v>
      </c>
      <c r="BB239" s="66">
        <v>0</v>
      </c>
      <c r="BD239" s="73">
        <f>VLOOKUP($A239,GDP!$A$9:$D$45,3,0)</f>
        <v>1.7626725307021234E-2</v>
      </c>
    </row>
    <row r="240" spans="1:56" ht="15" x14ac:dyDescent="0.25">
      <c r="A240" s="37">
        <f t="shared" si="29"/>
        <v>2038</v>
      </c>
      <c r="B240" s="60">
        <f t="shared" si="31"/>
        <v>50649</v>
      </c>
      <c r="C240" s="64">
        <v>38.923739615672886</v>
      </c>
      <c r="D240" s="65">
        <v>32.287920674501464</v>
      </c>
      <c r="E240" s="65">
        <v>38.553559633417457</v>
      </c>
      <c r="F240" s="65">
        <v>31.033421845746947</v>
      </c>
      <c r="G240" s="65">
        <v>38.210800390588354</v>
      </c>
      <c r="H240" s="65">
        <v>30.745504081770502</v>
      </c>
      <c r="I240" s="65">
        <v>39.053988127947946</v>
      </c>
      <c r="J240" s="65">
        <v>34.947732398855294</v>
      </c>
      <c r="K240" s="65">
        <v>39.643534025614002</v>
      </c>
      <c r="L240" s="65">
        <v>35.461871263098949</v>
      </c>
      <c r="M240" s="65">
        <v>38.176524466305445</v>
      </c>
      <c r="N240" s="72">
        <v>34.063413552356209</v>
      </c>
      <c r="P240" s="64">
        <v>60.140536746794339</v>
      </c>
      <c r="Q240" s="65">
        <v>60.654675611037995</v>
      </c>
      <c r="R240" s="65">
        <v>58.790065330047675</v>
      </c>
      <c r="S240" s="65">
        <v>58.125112398959217</v>
      </c>
      <c r="T240" s="65">
        <v>28.065126802846915</v>
      </c>
      <c r="U240" s="65">
        <v>32.102830683373746</v>
      </c>
      <c r="V240" s="65">
        <v>31.986292540811849</v>
      </c>
      <c r="W240" s="65">
        <v>12.62725050582414</v>
      </c>
      <c r="X240" s="65">
        <v>9.8029143449123328</v>
      </c>
      <c r="Y240" s="72">
        <v>38.251931499727846</v>
      </c>
      <c r="AA240" s="64">
        <v>4.3941734930690952</v>
      </c>
      <c r="AB240" s="65">
        <v>3.9828624016741716</v>
      </c>
      <c r="AC240" s="65">
        <v>3.7155101922674718</v>
      </c>
      <c r="AD240" s="65">
        <v>4.1610972079453052</v>
      </c>
      <c r="AE240" s="65">
        <v>4.4421597870651697</v>
      </c>
      <c r="AF240" s="65">
        <v>3.8868898136820231</v>
      </c>
      <c r="AG240" s="65">
        <v>0.26697070008770213</v>
      </c>
      <c r="AI240" s="66">
        <v>0.9408557650366498</v>
      </c>
      <c r="AK240" s="67">
        <v>0</v>
      </c>
      <c r="AL240" s="68">
        <v>0</v>
      </c>
      <c r="AM240" s="69">
        <v>0</v>
      </c>
      <c r="AN240" s="70">
        <v>0</v>
      </c>
      <c r="AO240" s="71">
        <v>0</v>
      </c>
      <c r="AP240" s="72">
        <v>13.158734367944279</v>
      </c>
      <c r="AR240" s="64">
        <f t="shared" si="24"/>
        <v>9.7728055077452662</v>
      </c>
      <c r="AS240" s="65">
        <f t="shared" si="25"/>
        <v>9.9188712522045854</v>
      </c>
      <c r="AT240" s="65">
        <f t="shared" si="30"/>
        <v>9.8306878306878307</v>
      </c>
      <c r="AU240" s="65">
        <f t="shared" si="26"/>
        <v>8.7916666666666661</v>
      </c>
      <c r="AV240" s="65">
        <f t="shared" si="27"/>
        <v>8.9243827160493812</v>
      </c>
      <c r="AW240" s="72">
        <f t="shared" si="28"/>
        <v>9.1746293245469523</v>
      </c>
      <c r="AY240" s="64">
        <v>73.501292032272758</v>
      </c>
      <c r="AZ240" s="72">
        <v>17.137962141455127</v>
      </c>
      <c r="BB240" s="66">
        <v>0</v>
      </c>
      <c r="BD240" s="73">
        <f>VLOOKUP($A240,GDP!$A$9:$D$45,3,0)</f>
        <v>1.7626725307021234E-2</v>
      </c>
    </row>
    <row r="241" spans="1:56" ht="15" x14ac:dyDescent="0.25">
      <c r="A241" s="37">
        <f t="shared" si="29"/>
        <v>2038</v>
      </c>
      <c r="B241" s="60">
        <f t="shared" si="31"/>
        <v>50679</v>
      </c>
      <c r="C241" s="64">
        <v>36.407886773307276</v>
      </c>
      <c r="D241" s="65">
        <v>31.986292540811849</v>
      </c>
      <c r="E241" s="65">
        <v>35.112256835413262</v>
      </c>
      <c r="F241" s="65">
        <v>30.457586317794053</v>
      </c>
      <c r="G241" s="65">
        <v>34.769497592584166</v>
      </c>
      <c r="H241" s="65">
        <v>30.190234108387354</v>
      </c>
      <c r="I241" s="65">
        <v>36.688949352427137</v>
      </c>
      <c r="J241" s="65">
        <v>33.665812830674454</v>
      </c>
      <c r="K241" s="65">
        <v>37.408743762368253</v>
      </c>
      <c r="L241" s="65">
        <v>34.097689476639125</v>
      </c>
      <c r="M241" s="65">
        <v>35.78406495135831</v>
      </c>
      <c r="N241" s="72">
        <v>32.788349169031953</v>
      </c>
      <c r="P241" s="64">
        <v>60.23650933478649</v>
      </c>
      <c r="Q241" s="65">
        <v>60.750648199030138</v>
      </c>
      <c r="R241" s="65">
        <v>58.879182733183235</v>
      </c>
      <c r="S241" s="65">
        <v>58.221084986951368</v>
      </c>
      <c r="T241" s="65">
        <v>27.969154214854768</v>
      </c>
      <c r="U241" s="65">
        <v>32.006858095381595</v>
      </c>
      <c r="V241" s="65">
        <v>32.061699574234254</v>
      </c>
      <c r="W241" s="65">
        <v>12.640960875537303</v>
      </c>
      <c r="X241" s="65">
        <v>9.8166247146254975</v>
      </c>
      <c r="Y241" s="72">
        <v>38.313628163437087</v>
      </c>
      <c r="AA241" s="64">
        <v>4.4421597870651697</v>
      </c>
      <c r="AB241" s="65">
        <v>4.099400544236067</v>
      </c>
      <c r="AC241" s="65">
        <v>3.8320483348293664</v>
      </c>
      <c r="AD241" s="65">
        <v>4.2776353505072002</v>
      </c>
      <c r="AE241" s="65">
        <v>4.4764357113480795</v>
      </c>
      <c r="AF241" s="65">
        <v>3.9485864773912613</v>
      </c>
      <c r="AG241" s="65">
        <v>0.26697070008770213</v>
      </c>
      <c r="AI241" s="66">
        <v>0.9408557650366498</v>
      </c>
      <c r="AK241" s="67">
        <v>0</v>
      </c>
      <c r="AL241" s="68">
        <v>0</v>
      </c>
      <c r="AM241" s="69">
        <v>0</v>
      </c>
      <c r="AN241" s="70">
        <v>0</v>
      </c>
      <c r="AO241" s="71">
        <v>0</v>
      </c>
      <c r="AP241" s="72">
        <v>13.158734367944279</v>
      </c>
      <c r="AR241" s="64">
        <f t="shared" si="24"/>
        <v>8.8812709030100336</v>
      </c>
      <c r="AS241" s="65">
        <f t="shared" si="25"/>
        <v>8.8923611111111107</v>
      </c>
      <c r="AT241" s="65">
        <f t="shared" si="30"/>
        <v>8.8055555555555571</v>
      </c>
      <c r="AU241" s="65">
        <f t="shared" si="26"/>
        <v>8.196018376722817</v>
      </c>
      <c r="AV241" s="65">
        <f t="shared" si="27"/>
        <v>8.3568147013782532</v>
      </c>
      <c r="AW241" s="72">
        <f t="shared" si="28"/>
        <v>8.365384615384615</v>
      </c>
      <c r="AY241" s="64">
        <v>73.501292032272758</v>
      </c>
      <c r="AZ241" s="72">
        <v>17.137962141455127</v>
      </c>
      <c r="BB241" s="66">
        <v>0</v>
      </c>
      <c r="BD241" s="73">
        <f>VLOOKUP($A241,GDP!$A$9:$D$45,3,0)</f>
        <v>1.7626725307021234E-2</v>
      </c>
    </row>
    <row r="242" spans="1:56" ht="15" x14ac:dyDescent="0.25">
      <c r="A242" s="37">
        <f t="shared" si="29"/>
        <v>2038</v>
      </c>
      <c r="B242" s="60">
        <f t="shared" si="31"/>
        <v>50710</v>
      </c>
      <c r="C242" s="64">
        <v>37.957158550894817</v>
      </c>
      <c r="D242" s="65">
        <v>33.658957645817871</v>
      </c>
      <c r="E242" s="65">
        <v>36.030851606195263</v>
      </c>
      <c r="F242" s="65">
        <v>31.424167382572126</v>
      </c>
      <c r="G242" s="65">
        <v>35.722368287649068</v>
      </c>
      <c r="H242" s="65">
        <v>31.136249618595677</v>
      </c>
      <c r="I242" s="65">
        <v>37.477295610934078</v>
      </c>
      <c r="J242" s="65">
        <v>34.28963465262342</v>
      </c>
      <c r="K242" s="65">
        <v>37.614399308065714</v>
      </c>
      <c r="L242" s="65">
        <v>34.39931761032873</v>
      </c>
      <c r="M242" s="65">
        <v>36.558700840152078</v>
      </c>
      <c r="N242" s="72">
        <v>33.405315806124335</v>
      </c>
      <c r="P242" s="64">
        <v>60.332481922778634</v>
      </c>
      <c r="Q242" s="65">
        <v>60.846620787022289</v>
      </c>
      <c r="R242" s="65">
        <v>58.975155321175386</v>
      </c>
      <c r="S242" s="65">
        <v>58.310202390086928</v>
      </c>
      <c r="T242" s="65">
        <v>27.873181626862618</v>
      </c>
      <c r="U242" s="65">
        <v>31.910885507389445</v>
      </c>
      <c r="V242" s="65">
        <v>32.137106607656655</v>
      </c>
      <c r="W242" s="65">
        <v>12.661526430107047</v>
      </c>
      <c r="X242" s="65">
        <v>9.8303350843386621</v>
      </c>
      <c r="Y242" s="72">
        <v>38.375324827146322</v>
      </c>
      <c r="AA242" s="64">
        <v>4.6272497781928843</v>
      </c>
      <c r="AB242" s="65">
        <v>4.0651246199531563</v>
      </c>
      <c r="AC242" s="65">
        <v>4.0856901745229024</v>
      </c>
      <c r="AD242" s="65">
        <v>4.291345720220364</v>
      </c>
      <c r="AE242" s="65">
        <v>4.6409601479060481</v>
      </c>
      <c r="AF242" s="65">
        <v>4.1336764685189769</v>
      </c>
      <c r="AG242" s="65">
        <v>0.26697070008770213</v>
      </c>
      <c r="AI242" s="66">
        <v>0.9408557650366498</v>
      </c>
      <c r="AK242" s="67">
        <v>0</v>
      </c>
      <c r="AL242" s="68">
        <v>0</v>
      </c>
      <c r="AM242" s="69">
        <v>0</v>
      </c>
      <c r="AN242" s="70">
        <v>0</v>
      </c>
      <c r="AO242" s="71">
        <v>0</v>
      </c>
      <c r="AP242" s="72">
        <v>13.158734367944279</v>
      </c>
      <c r="AR242" s="64">
        <f t="shared" si="24"/>
        <v>9.3372681281618881</v>
      </c>
      <c r="AS242" s="65">
        <f t="shared" si="25"/>
        <v>8.7164179104477615</v>
      </c>
      <c r="AT242" s="65">
        <f t="shared" si="30"/>
        <v>8.6417910447761201</v>
      </c>
      <c r="AU242" s="65">
        <f t="shared" si="26"/>
        <v>8.0753323485967528</v>
      </c>
      <c r="AV242" s="65">
        <f t="shared" si="27"/>
        <v>8.1048744460856721</v>
      </c>
      <c r="AW242" s="72">
        <f t="shared" si="28"/>
        <v>8.5191693290734829</v>
      </c>
      <c r="AY242" s="64">
        <v>73.501292032272758</v>
      </c>
      <c r="AZ242" s="72">
        <v>17.137962141455127</v>
      </c>
      <c r="BB242" s="66">
        <v>0</v>
      </c>
      <c r="BD242" s="73">
        <f>VLOOKUP($A242,GDP!$A$9:$D$45,3,0)</f>
        <v>1.7626725307021234E-2</v>
      </c>
    </row>
    <row r="243" spans="1:56" ht="15" x14ac:dyDescent="0.25">
      <c r="A243" s="37">
        <f t="shared" si="29"/>
        <v>2038</v>
      </c>
      <c r="B243" s="60">
        <f t="shared" si="31"/>
        <v>50740</v>
      </c>
      <c r="C243" s="64">
        <v>39.239078119075664</v>
      </c>
      <c r="D243" s="65">
        <v>34.947732398855294</v>
      </c>
      <c r="E243" s="65">
        <v>37.031708595256241</v>
      </c>
      <c r="F243" s="65">
        <v>32.802059538745112</v>
      </c>
      <c r="G243" s="65">
        <v>36.71637009185347</v>
      </c>
      <c r="H243" s="65">
        <v>32.514141774768667</v>
      </c>
      <c r="I243" s="65">
        <v>37.943448181181651</v>
      </c>
      <c r="J243" s="65">
        <v>36.497004176442843</v>
      </c>
      <c r="K243" s="65">
        <v>37.97772410546456</v>
      </c>
      <c r="L243" s="65">
        <v>36.503859361299419</v>
      </c>
      <c r="M243" s="65">
        <v>37.024853410399658</v>
      </c>
      <c r="N243" s="72">
        <v>35.585264590517426</v>
      </c>
      <c r="P243" s="64">
        <v>60.428454510770784</v>
      </c>
      <c r="Q243" s="65">
        <v>60.935738190157856</v>
      </c>
      <c r="R243" s="65">
        <v>59.064272724310953</v>
      </c>
      <c r="S243" s="65">
        <v>58.399319793222496</v>
      </c>
      <c r="T243" s="65">
        <v>27.770353854013887</v>
      </c>
      <c r="U243" s="65">
        <v>31.814912919397297</v>
      </c>
      <c r="V243" s="65">
        <v>32.212513641079063</v>
      </c>
      <c r="W243" s="65">
        <v>12.682091984676795</v>
      </c>
      <c r="X243" s="65">
        <v>9.8509006389084064</v>
      </c>
      <c r="Y243" s="72">
        <v>38.437021490855564</v>
      </c>
      <c r="AA243" s="64">
        <v>4.7506431056113616</v>
      </c>
      <c r="AB243" s="65">
        <v>4.2022283170847974</v>
      </c>
      <c r="AC243" s="65">
        <v>4.1885179473716336</v>
      </c>
      <c r="AD243" s="65">
        <v>4.428449417352005</v>
      </c>
      <c r="AE243" s="65">
        <v>4.7574982904679439</v>
      </c>
      <c r="AF243" s="65">
        <v>4.2982009050769454</v>
      </c>
      <c r="AG243" s="65">
        <v>0.26697070008770213</v>
      </c>
      <c r="AI243" s="66">
        <v>0.9408557650366498</v>
      </c>
      <c r="AK243" s="67">
        <v>0</v>
      </c>
      <c r="AL243" s="83">
        <v>0</v>
      </c>
      <c r="AM243" s="69">
        <v>0</v>
      </c>
      <c r="AN243" s="70">
        <v>0</v>
      </c>
      <c r="AO243" s="71">
        <v>0</v>
      </c>
      <c r="AP243" s="72">
        <v>13.158734367944279</v>
      </c>
      <c r="AR243" s="64">
        <f t="shared" si="24"/>
        <v>9.3376835236541602</v>
      </c>
      <c r="AS243" s="65">
        <f t="shared" si="25"/>
        <v>8.6156299840510382</v>
      </c>
      <c r="AT243" s="65">
        <f t="shared" si="30"/>
        <v>8.5422647527910716</v>
      </c>
      <c r="AU243" s="65">
        <f t="shared" si="26"/>
        <v>7.9755043227665698</v>
      </c>
      <c r="AV243" s="65">
        <f t="shared" si="27"/>
        <v>7.9827089337175776</v>
      </c>
      <c r="AW243" s="72">
        <f t="shared" si="28"/>
        <v>8.3606811145510829</v>
      </c>
      <c r="AY243" s="64">
        <v>73.501292032272758</v>
      </c>
      <c r="AZ243" s="72">
        <v>17.137962141455127</v>
      </c>
      <c r="BB243" s="66">
        <v>0</v>
      </c>
      <c r="BD243" s="73">
        <f>VLOOKUP($A243,GDP!$A$9:$D$45,3,0)</f>
        <v>1.7626725307021234E-2</v>
      </c>
    </row>
    <row r="244" spans="1:56" ht="15" x14ac:dyDescent="0.25">
      <c r="A244" s="37">
        <f t="shared" si="29"/>
        <v>2039</v>
      </c>
      <c r="B244" s="60">
        <f t="shared" si="31"/>
        <v>50771</v>
      </c>
      <c r="C244" s="64">
        <v>43.457148362358026</v>
      </c>
      <c r="D244" s="65">
        <v>37.97867703058612</v>
      </c>
      <c r="E244" s="65">
        <v>39.710493921441447</v>
      </c>
      <c r="F244" s="65">
        <v>34.346578570776693</v>
      </c>
      <c r="G244" s="65">
        <v>39.845265663920458</v>
      </c>
      <c r="H244" s="65">
        <v>34.272454112413236</v>
      </c>
      <c r="I244" s="65">
        <v>39.595937940334281</v>
      </c>
      <c r="J244" s="65">
        <v>37.998892791957971</v>
      </c>
      <c r="K244" s="65">
        <v>39.676800985821693</v>
      </c>
      <c r="L244" s="65">
        <v>38.032585727577718</v>
      </c>
      <c r="M244" s="65">
        <v>38.659274330105134</v>
      </c>
      <c r="N244" s="72">
        <v>37.075706355976727</v>
      </c>
      <c r="P244" s="64">
        <v>59.494985717360692</v>
      </c>
      <c r="Q244" s="65">
        <v>59.993641164533038</v>
      </c>
      <c r="R244" s="65">
        <v>58.154006879694492</v>
      </c>
      <c r="S244" s="65">
        <v>57.500363928671277</v>
      </c>
      <c r="T244" s="65">
        <v>27.203676219388953</v>
      </c>
      <c r="U244" s="65">
        <v>31.179442622519868</v>
      </c>
      <c r="V244" s="65">
        <v>31.738745353807776</v>
      </c>
      <c r="W244" s="65">
        <v>12.486601940680638</v>
      </c>
      <c r="X244" s="65">
        <v>9.6968268713650509</v>
      </c>
      <c r="Y244" s="72">
        <v>37.850643875231057</v>
      </c>
      <c r="AA244" s="64">
        <v>4.9528615361037609</v>
      </c>
      <c r="AB244" s="65">
        <v>4.4878990245511625</v>
      </c>
      <c r="AC244" s="65">
        <v>4.4137745661877048</v>
      </c>
      <c r="AD244" s="65">
        <v>4.7237495738894371</v>
      </c>
      <c r="AE244" s="65">
        <v>4.9932930588474651</v>
      </c>
      <c r="AF244" s="65">
        <v>4.5013761987990639</v>
      </c>
      <c r="AG244" s="65">
        <v>0.26759443257907545</v>
      </c>
      <c r="AI244" s="66">
        <v>0.94335009922263224</v>
      </c>
      <c r="AK244" s="67">
        <v>0</v>
      </c>
      <c r="AL244" s="68">
        <v>0</v>
      </c>
      <c r="AM244" s="69">
        <v>0</v>
      </c>
      <c r="AN244" s="70">
        <v>0</v>
      </c>
      <c r="AO244" s="71">
        <v>0</v>
      </c>
      <c r="AP244" s="72">
        <v>13.387643751207483</v>
      </c>
      <c r="AR244" s="64">
        <f t="shared" si="24"/>
        <v>9.6831831831831821</v>
      </c>
      <c r="AS244" s="65">
        <f t="shared" si="25"/>
        <v>8.8218562874251507</v>
      </c>
      <c r="AT244" s="65">
        <f t="shared" si="30"/>
        <v>8.8517964071856294</v>
      </c>
      <c r="AU244" s="65">
        <f t="shared" si="26"/>
        <v>7.9298245614035077</v>
      </c>
      <c r="AV244" s="65">
        <f t="shared" si="27"/>
        <v>7.9460188933873148</v>
      </c>
      <c r="AW244" s="72">
        <f t="shared" si="28"/>
        <v>8.1840228245363758</v>
      </c>
      <c r="AY244" s="64">
        <v>80.027460684038459</v>
      </c>
      <c r="AZ244" s="72">
        <v>16.977870258793775</v>
      </c>
      <c r="BB244" s="66">
        <v>0</v>
      </c>
      <c r="BD244" s="73">
        <f>VLOOKUP($A244,GDP!$A$9:$D$45,3,0)</f>
        <v>1.7302994008482505E-2</v>
      </c>
    </row>
    <row r="245" spans="1:56" ht="15" x14ac:dyDescent="0.25">
      <c r="A245" s="37">
        <f t="shared" si="29"/>
        <v>2039</v>
      </c>
      <c r="B245" s="60">
        <f t="shared" si="31"/>
        <v>50802</v>
      </c>
      <c r="C245" s="64">
        <v>40.889746668132815</v>
      </c>
      <c r="D245" s="65">
        <v>37.176785162835984</v>
      </c>
      <c r="E245" s="65">
        <v>37.843905288107102</v>
      </c>
      <c r="F245" s="65">
        <v>33.477300831787055</v>
      </c>
      <c r="G245" s="65">
        <v>37.533930280405372</v>
      </c>
      <c r="H245" s="65">
        <v>33.201018759705079</v>
      </c>
      <c r="I245" s="65">
        <v>38.989465099178723</v>
      </c>
      <c r="J245" s="65">
        <v>37.311556905314994</v>
      </c>
      <c r="K245" s="65">
        <v>39.346610216748111</v>
      </c>
      <c r="L245" s="65">
        <v>37.466544409165863</v>
      </c>
      <c r="M245" s="65">
        <v>38.052801488949576</v>
      </c>
      <c r="N245" s="72">
        <v>36.395109056457699</v>
      </c>
      <c r="P245" s="64">
        <v>59.582587349972044</v>
      </c>
      <c r="Q245" s="65">
        <v>60.087981384268346</v>
      </c>
      <c r="R245" s="65">
        <v>58.241608512305859</v>
      </c>
      <c r="S245" s="65">
        <v>57.587965561282637</v>
      </c>
      <c r="T245" s="65">
        <v>27.109335999653645</v>
      </c>
      <c r="U245" s="65">
        <v>31.091840989908508</v>
      </c>
      <c r="V245" s="65">
        <v>31.819608399295181</v>
      </c>
      <c r="W245" s="65">
        <v>12.506817702052489</v>
      </c>
      <c r="X245" s="65">
        <v>9.7103040456129524</v>
      </c>
      <c r="Y245" s="72">
        <v>37.911291159346611</v>
      </c>
      <c r="AA245" s="64">
        <v>4.8719984906163525</v>
      </c>
      <c r="AB245" s="65">
        <v>4.4474675018074583</v>
      </c>
      <c r="AC245" s="65">
        <v>4.3329115207002964</v>
      </c>
      <c r="AD245" s="65">
        <v>4.6765794640217822</v>
      </c>
      <c r="AE245" s="65">
        <v>4.8787370777403032</v>
      </c>
      <c r="AF245" s="65">
        <v>4.4205131533116555</v>
      </c>
      <c r="AG245" s="65">
        <v>0.26759443257907545</v>
      </c>
      <c r="AI245" s="66">
        <v>0.94335009922263224</v>
      </c>
      <c r="AK245" s="67">
        <v>0</v>
      </c>
      <c r="AL245" s="68">
        <v>0</v>
      </c>
      <c r="AM245" s="69">
        <v>0</v>
      </c>
      <c r="AN245" s="70">
        <v>0</v>
      </c>
      <c r="AO245" s="71">
        <v>0</v>
      </c>
      <c r="AP245" s="72">
        <v>13.387643751207483</v>
      </c>
      <c r="AR245" s="64">
        <f t="shared" si="24"/>
        <v>9.1939393939393952</v>
      </c>
      <c r="AS245" s="65">
        <f t="shared" si="25"/>
        <v>8.5609756097560989</v>
      </c>
      <c r="AT245" s="65">
        <f t="shared" si="30"/>
        <v>8.4908536585365866</v>
      </c>
      <c r="AU245" s="65">
        <f t="shared" si="26"/>
        <v>7.9917127071823204</v>
      </c>
      <c r="AV245" s="65">
        <f t="shared" si="27"/>
        <v>8.0649171270718245</v>
      </c>
      <c r="AW245" s="72">
        <f t="shared" si="28"/>
        <v>8.1368876080691646</v>
      </c>
      <c r="AY245" s="64">
        <v>80.027460684038459</v>
      </c>
      <c r="AZ245" s="72">
        <v>16.977870258793775</v>
      </c>
      <c r="BB245" s="66">
        <v>0</v>
      </c>
      <c r="BD245" s="73">
        <f>VLOOKUP($A245,GDP!$A$9:$D$45,3,0)</f>
        <v>1.7302994008482505E-2</v>
      </c>
    </row>
    <row r="246" spans="1:56" ht="15" x14ac:dyDescent="0.25">
      <c r="A246" s="37">
        <f t="shared" si="29"/>
        <v>2039</v>
      </c>
      <c r="B246" s="60">
        <f t="shared" si="31"/>
        <v>50830</v>
      </c>
      <c r="C246" s="64">
        <v>37.439590060670064</v>
      </c>
      <c r="D246" s="65">
        <v>33.497516593158906</v>
      </c>
      <c r="E246" s="65">
        <v>34.81827966945324</v>
      </c>
      <c r="F246" s="65">
        <v>30.417982277513438</v>
      </c>
      <c r="G246" s="65">
        <v>34.548736184495212</v>
      </c>
      <c r="H246" s="65">
        <v>30.182131728175161</v>
      </c>
      <c r="I246" s="65">
        <v>37.176785162835984</v>
      </c>
      <c r="J246" s="65">
        <v>34.683507926974229</v>
      </c>
      <c r="K246" s="65">
        <v>37.621531913016732</v>
      </c>
      <c r="L246" s="65">
        <v>34.99348293467596</v>
      </c>
      <c r="M246" s="65">
        <v>36.260337313978688</v>
      </c>
      <c r="N246" s="72">
        <v>33.787275839488785</v>
      </c>
      <c r="P246" s="64">
        <v>59.67692756970736</v>
      </c>
      <c r="Q246" s="65">
        <v>60.182321604003661</v>
      </c>
      <c r="R246" s="65">
        <v>58.33594873204116</v>
      </c>
      <c r="S246" s="65">
        <v>57.682305781017945</v>
      </c>
      <c r="T246" s="65">
        <v>27.014995779918337</v>
      </c>
      <c r="U246" s="65">
        <v>30.997500770173197</v>
      </c>
      <c r="V246" s="65">
        <v>31.893732857658637</v>
      </c>
      <c r="W246" s="65">
        <v>12.527033463424342</v>
      </c>
      <c r="X246" s="65">
        <v>9.723781219860852</v>
      </c>
      <c r="Y246" s="72">
        <v>37.971938443462165</v>
      </c>
      <c r="AA246" s="64">
        <v>4.6765794640217822</v>
      </c>
      <c r="AB246" s="65">
        <v>4.3261729335763457</v>
      </c>
      <c r="AC246" s="65">
        <v>4.1779240168494312</v>
      </c>
      <c r="AD246" s="65">
        <v>4.5485463086667188</v>
      </c>
      <c r="AE246" s="65">
        <v>4.6833180511457329</v>
      </c>
      <c r="AF246" s="65">
        <v>4.204878365345234</v>
      </c>
      <c r="AG246" s="65">
        <v>0.26759443257907545</v>
      </c>
      <c r="AI246" s="66">
        <v>0.94335009922263224</v>
      </c>
      <c r="AK246" s="67">
        <v>0</v>
      </c>
      <c r="AL246" s="68">
        <v>0</v>
      </c>
      <c r="AM246" s="69">
        <v>0</v>
      </c>
      <c r="AN246" s="70">
        <v>0</v>
      </c>
      <c r="AO246" s="71">
        <v>0</v>
      </c>
      <c r="AP246" s="72">
        <v>13.387643751207483</v>
      </c>
      <c r="AR246" s="64">
        <f t="shared" si="24"/>
        <v>8.6542056074766371</v>
      </c>
      <c r="AS246" s="65">
        <f t="shared" si="25"/>
        <v>8.2804487179487172</v>
      </c>
      <c r="AT246" s="65">
        <f t="shared" si="30"/>
        <v>8.2163461538461533</v>
      </c>
      <c r="AU246" s="65">
        <f t="shared" si="26"/>
        <v>7.9381294964028779</v>
      </c>
      <c r="AV246" s="65">
        <f t="shared" si="27"/>
        <v>8.0330935251798561</v>
      </c>
      <c r="AW246" s="72">
        <f t="shared" si="28"/>
        <v>7.9718518518518522</v>
      </c>
      <c r="AY246" s="64">
        <v>80.027460684038459</v>
      </c>
      <c r="AZ246" s="72">
        <v>16.977870258793775</v>
      </c>
      <c r="BB246" s="66">
        <v>0</v>
      </c>
      <c r="BD246" s="73">
        <f>VLOOKUP($A246,GDP!$A$9:$D$45,3,0)</f>
        <v>1.7302994008482505E-2</v>
      </c>
    </row>
    <row r="247" spans="1:56" ht="15" x14ac:dyDescent="0.25">
      <c r="A247" s="37">
        <f t="shared" si="29"/>
        <v>2039</v>
      </c>
      <c r="B247" s="60">
        <f t="shared" si="31"/>
        <v>50861</v>
      </c>
      <c r="C247" s="64">
        <v>36.152519919995477</v>
      </c>
      <c r="D247" s="65">
        <v>31.893732857658637</v>
      </c>
      <c r="E247" s="65">
        <v>34.461134551883852</v>
      </c>
      <c r="F247" s="65">
        <v>29.986712701580593</v>
      </c>
      <c r="G247" s="65">
        <v>34.13094378281027</v>
      </c>
      <c r="H247" s="65">
        <v>29.757600739366268</v>
      </c>
      <c r="I247" s="65">
        <v>35.85602208654165</v>
      </c>
      <c r="J247" s="65">
        <v>33.773798665240882</v>
      </c>
      <c r="K247" s="65">
        <v>36.516403624688813</v>
      </c>
      <c r="L247" s="65">
        <v>34.077035085818665</v>
      </c>
      <c r="M247" s="65">
        <v>34.95305141193225</v>
      </c>
      <c r="N247" s="72">
        <v>32.891043752003341</v>
      </c>
      <c r="P247" s="64">
        <v>59.771267789442668</v>
      </c>
      <c r="Q247" s="65">
        <v>60.276661823738969</v>
      </c>
      <c r="R247" s="65">
        <v>58.423550364652527</v>
      </c>
      <c r="S247" s="65">
        <v>57.769907413629312</v>
      </c>
      <c r="T247" s="65">
        <v>26.920655560183029</v>
      </c>
      <c r="U247" s="65">
        <v>30.903160550437885</v>
      </c>
      <c r="V247" s="65">
        <v>31.967857316022094</v>
      </c>
      <c r="W247" s="65">
        <v>12.547249224796195</v>
      </c>
      <c r="X247" s="65">
        <v>9.743996981232705</v>
      </c>
      <c r="Y247" s="72">
        <v>38.032585727577718</v>
      </c>
      <c r="AA247" s="64">
        <v>4.4811604374272127</v>
      </c>
      <c r="AB247" s="65">
        <v>4.1981397782212833</v>
      </c>
      <c r="AC247" s="65">
        <v>3.9825049902548608</v>
      </c>
      <c r="AD247" s="65">
        <v>4.3800816305679513</v>
      </c>
      <c r="AE247" s="65">
        <v>4.4946376116751132</v>
      </c>
      <c r="AF247" s="65">
        <v>4.0161979258746143</v>
      </c>
      <c r="AG247" s="65">
        <v>0.26759443257907545</v>
      </c>
      <c r="AI247" s="66">
        <v>0.94335009922263224</v>
      </c>
      <c r="AK247" s="67">
        <v>0</v>
      </c>
      <c r="AL247" s="68">
        <v>0</v>
      </c>
      <c r="AM247" s="69">
        <v>0</v>
      </c>
      <c r="AN247" s="70">
        <v>0</v>
      </c>
      <c r="AO247" s="71">
        <v>0</v>
      </c>
      <c r="AP247" s="72">
        <v>13.387643751207483</v>
      </c>
      <c r="AR247" s="64">
        <f t="shared" si="24"/>
        <v>8.6115569823434974</v>
      </c>
      <c r="AS247" s="65">
        <f t="shared" si="25"/>
        <v>8.5805369127516773</v>
      </c>
      <c r="AT247" s="65">
        <f t="shared" si="30"/>
        <v>8.498322147651006</v>
      </c>
      <c r="AU247" s="65">
        <f t="shared" si="26"/>
        <v>7.977511244377812</v>
      </c>
      <c r="AV247" s="65">
        <f t="shared" si="27"/>
        <v>8.1244377811094459</v>
      </c>
      <c r="AW247" s="72">
        <f t="shared" si="28"/>
        <v>7.9799999999999995</v>
      </c>
      <c r="AY247" s="64">
        <v>80.027460684038459</v>
      </c>
      <c r="AZ247" s="72">
        <v>16.977870258793775</v>
      </c>
      <c r="BB247" s="66">
        <v>0</v>
      </c>
      <c r="BD247" s="73">
        <f>VLOOKUP($A247,GDP!$A$9:$D$45,3,0)</f>
        <v>1.7302994008482505E-2</v>
      </c>
    </row>
    <row r="248" spans="1:56" ht="15" x14ac:dyDescent="0.25">
      <c r="A248" s="37">
        <f t="shared" si="29"/>
        <v>2039</v>
      </c>
      <c r="B248" s="60">
        <f t="shared" si="31"/>
        <v>50891</v>
      </c>
      <c r="C248" s="64">
        <v>36.624221018672031</v>
      </c>
      <c r="D248" s="65">
        <v>31.779176876551475</v>
      </c>
      <c r="E248" s="65">
        <v>35.50561555609621</v>
      </c>
      <c r="F248" s="65">
        <v>30.343857819149981</v>
      </c>
      <c r="G248" s="65">
        <v>35.155209025650777</v>
      </c>
      <c r="H248" s="65">
        <v>30.081052921315901</v>
      </c>
      <c r="I248" s="65">
        <v>37.742826481247839</v>
      </c>
      <c r="J248" s="65">
        <v>34.616122055734721</v>
      </c>
      <c r="K248" s="65">
        <v>38.322344973907597</v>
      </c>
      <c r="L248" s="65">
        <v>35.128254677154978</v>
      </c>
      <c r="M248" s="65">
        <v>36.819640045266596</v>
      </c>
      <c r="N248" s="72">
        <v>33.726628555373225</v>
      </c>
      <c r="P248" s="64">
        <v>59.865608009177976</v>
      </c>
      <c r="Q248" s="65">
        <v>60.371002043474277</v>
      </c>
      <c r="R248" s="65">
        <v>58.517890584387835</v>
      </c>
      <c r="S248" s="65">
        <v>57.86424763336462</v>
      </c>
      <c r="T248" s="65">
        <v>26.826315340447717</v>
      </c>
      <c r="U248" s="65">
        <v>30.815558917826525</v>
      </c>
      <c r="V248" s="65">
        <v>32.041981774385555</v>
      </c>
      <c r="W248" s="65">
        <v>12.567464986168044</v>
      </c>
      <c r="X248" s="65">
        <v>9.7574741554806064</v>
      </c>
      <c r="Y248" s="72">
        <v>38.099971598817227</v>
      </c>
      <c r="AA248" s="64">
        <v>4.4272517404356071</v>
      </c>
      <c r="AB248" s="65">
        <v>4.090322384238072</v>
      </c>
      <c r="AC248" s="65">
        <v>3.8746875962716496</v>
      </c>
      <c r="AD248" s="65">
        <v>4.2655256494607903</v>
      </c>
      <c r="AE248" s="65">
        <v>4.4474675018074583</v>
      </c>
      <c r="AF248" s="65">
        <v>3.9622892288830087</v>
      </c>
      <c r="AG248" s="65">
        <v>0.26759443257907545</v>
      </c>
      <c r="AI248" s="66">
        <v>0.94335009922263224</v>
      </c>
      <c r="AK248" s="67">
        <v>0</v>
      </c>
      <c r="AL248" s="68">
        <v>0</v>
      </c>
      <c r="AM248" s="69">
        <v>0</v>
      </c>
      <c r="AN248" s="70">
        <v>0</v>
      </c>
      <c r="AO248" s="71">
        <v>0</v>
      </c>
      <c r="AP248" s="72">
        <v>13.387643751207483</v>
      </c>
      <c r="AR248" s="64">
        <f t="shared" si="24"/>
        <v>8.9538714991762767</v>
      </c>
      <c r="AS248" s="65">
        <f t="shared" si="25"/>
        <v>8.9608843537414966</v>
      </c>
      <c r="AT248" s="65">
        <f t="shared" si="30"/>
        <v>8.8724489795918373</v>
      </c>
      <c r="AU248" s="65">
        <f t="shared" si="26"/>
        <v>8.4863636363636363</v>
      </c>
      <c r="AV248" s="65">
        <f t="shared" si="27"/>
        <v>8.6166666666666671</v>
      </c>
      <c r="AW248" s="72">
        <f t="shared" si="28"/>
        <v>8.6319115323854643</v>
      </c>
      <c r="AY248" s="64">
        <v>80.027460684038459</v>
      </c>
      <c r="AZ248" s="72">
        <v>16.977870258793775</v>
      </c>
      <c r="BB248" s="66">
        <v>0</v>
      </c>
      <c r="BD248" s="73">
        <f>VLOOKUP($A248,GDP!$A$9:$D$45,3,0)</f>
        <v>1.7302994008482505E-2</v>
      </c>
    </row>
    <row r="249" spans="1:56" ht="15" x14ac:dyDescent="0.25">
      <c r="A249" s="37">
        <f t="shared" si="29"/>
        <v>2039</v>
      </c>
      <c r="B249" s="60">
        <f t="shared" si="31"/>
        <v>50922</v>
      </c>
      <c r="C249" s="64">
        <v>39.953083057903669</v>
      </c>
      <c r="D249" s="65">
        <v>32.810180706515929</v>
      </c>
      <c r="E249" s="65">
        <v>39.595937940334281</v>
      </c>
      <c r="F249" s="65">
        <v>31.779176876551475</v>
      </c>
      <c r="G249" s="65">
        <v>39.252269997012796</v>
      </c>
      <c r="H249" s="65">
        <v>31.482679043097647</v>
      </c>
      <c r="I249" s="65">
        <v>41.469265160792574</v>
      </c>
      <c r="J249" s="65">
        <v>36.799424283894744</v>
      </c>
      <c r="K249" s="65">
        <v>41.502958096412335</v>
      </c>
      <c r="L249" s="65">
        <v>36.873548742258201</v>
      </c>
      <c r="M249" s="65">
        <v>40.519124376315531</v>
      </c>
      <c r="N249" s="72">
        <v>35.889715022161397</v>
      </c>
      <c r="P249" s="64">
        <v>59.959948228913284</v>
      </c>
      <c r="Q249" s="65">
        <v>60.472080850333533</v>
      </c>
      <c r="R249" s="65">
        <v>58.612230804123151</v>
      </c>
      <c r="S249" s="65">
        <v>57.95184926597598</v>
      </c>
      <c r="T249" s="65">
        <v>26.731975120712409</v>
      </c>
      <c r="U249" s="65">
        <v>30.721218698091221</v>
      </c>
      <c r="V249" s="65">
        <v>32.122844819872967</v>
      </c>
      <c r="W249" s="65">
        <v>12.587680747539897</v>
      </c>
      <c r="X249" s="65">
        <v>9.7709513297285078</v>
      </c>
      <c r="Y249" s="72">
        <v>38.160618882932788</v>
      </c>
      <c r="AA249" s="64">
        <v>4.4339903275595569</v>
      </c>
      <c r="AB249" s="65">
        <v>4.1037995584859734</v>
      </c>
      <c r="AC249" s="65">
        <v>3.8814261833956003</v>
      </c>
      <c r="AD249" s="65">
        <v>4.2857414108326424</v>
      </c>
      <c r="AE249" s="65">
        <v>4.4744218503032611</v>
      </c>
      <c r="AF249" s="65">
        <v>3.9353348803872059</v>
      </c>
      <c r="AG249" s="65">
        <v>0.26759443257907545</v>
      </c>
      <c r="AI249" s="66">
        <v>0.94335009922263224</v>
      </c>
      <c r="AK249" s="67">
        <v>0</v>
      </c>
      <c r="AL249" s="68">
        <v>0</v>
      </c>
      <c r="AM249" s="69">
        <v>0</v>
      </c>
      <c r="AN249" s="70">
        <v>0</v>
      </c>
      <c r="AO249" s="71">
        <v>0</v>
      </c>
      <c r="AP249" s="72">
        <v>13.387643751207483</v>
      </c>
      <c r="AR249" s="64">
        <f t="shared" si="24"/>
        <v>9.7356321839080451</v>
      </c>
      <c r="AS249" s="65">
        <f t="shared" si="25"/>
        <v>10.061643835616438</v>
      </c>
      <c r="AT249" s="65">
        <f t="shared" si="30"/>
        <v>9.9743150684931496</v>
      </c>
      <c r="AU249" s="65">
        <f t="shared" si="26"/>
        <v>9.2680722891566258</v>
      </c>
      <c r="AV249" s="65">
        <f t="shared" si="27"/>
        <v>9.2756024096385552</v>
      </c>
      <c r="AW249" s="72">
        <f t="shared" si="28"/>
        <v>9.4544025157232703</v>
      </c>
      <c r="AY249" s="64">
        <v>80.027460684038459</v>
      </c>
      <c r="AZ249" s="72">
        <v>16.977870258793775</v>
      </c>
      <c r="BB249" s="66">
        <v>0</v>
      </c>
      <c r="BD249" s="73">
        <f>VLOOKUP($A249,GDP!$A$9:$D$45,3,0)</f>
        <v>1.7302994008482505E-2</v>
      </c>
    </row>
    <row r="250" spans="1:56" ht="15" x14ac:dyDescent="0.25">
      <c r="A250" s="37">
        <f t="shared" si="29"/>
        <v>2039</v>
      </c>
      <c r="B250" s="60">
        <f t="shared" si="31"/>
        <v>50952</v>
      </c>
      <c r="C250" s="64">
        <v>53.976082862845061</v>
      </c>
      <c r="D250" s="65">
        <v>37.223955272703641</v>
      </c>
      <c r="E250" s="65">
        <v>55.094688325420883</v>
      </c>
      <c r="F250" s="65">
        <v>37.8034737653634</v>
      </c>
      <c r="G250" s="65">
        <v>54.751020382099398</v>
      </c>
      <c r="H250" s="65">
        <v>37.51371451903352</v>
      </c>
      <c r="I250" s="65">
        <v>44.238824468736318</v>
      </c>
      <c r="J250" s="65">
        <v>38.706444439972792</v>
      </c>
      <c r="K250" s="65">
        <v>44.238824468736318</v>
      </c>
      <c r="L250" s="65">
        <v>38.713183027096747</v>
      </c>
      <c r="M250" s="65">
        <v>43.275206510011365</v>
      </c>
      <c r="N250" s="72">
        <v>37.783258003991548</v>
      </c>
      <c r="P250" s="64">
        <v>60.054288448648599</v>
      </c>
      <c r="Q250" s="65">
        <v>60.566421070068841</v>
      </c>
      <c r="R250" s="65">
        <v>58.699832436734503</v>
      </c>
      <c r="S250" s="65">
        <v>58.046189485711288</v>
      </c>
      <c r="T250" s="65">
        <v>26.779145230580063</v>
      </c>
      <c r="U250" s="65">
        <v>30.768388807958871</v>
      </c>
      <c r="V250" s="65">
        <v>32.170014929740617</v>
      </c>
      <c r="W250" s="65">
        <v>12.60789650891175</v>
      </c>
      <c r="X250" s="65">
        <v>9.791167091100359</v>
      </c>
      <c r="Y250" s="72">
        <v>38.221266167048341</v>
      </c>
      <c r="AA250" s="64">
        <v>4.5148533730469653</v>
      </c>
      <c r="AB250" s="65">
        <v>4.0296751001225157</v>
      </c>
      <c r="AC250" s="65">
        <v>3.7466544409165863</v>
      </c>
      <c r="AD250" s="65">
        <v>4.2116169524691847</v>
      </c>
      <c r="AE250" s="65">
        <v>4.5755006571625216</v>
      </c>
      <c r="AF250" s="65">
        <v>3.9083805318914031</v>
      </c>
      <c r="AG250" s="65">
        <v>0.26759443257907545</v>
      </c>
      <c r="AI250" s="66">
        <v>0.94335009922263224</v>
      </c>
      <c r="AK250" s="67">
        <v>0</v>
      </c>
      <c r="AL250" s="68">
        <v>0</v>
      </c>
      <c r="AM250" s="69">
        <v>0</v>
      </c>
      <c r="AN250" s="70">
        <v>0</v>
      </c>
      <c r="AO250" s="71">
        <v>0</v>
      </c>
      <c r="AP250" s="72">
        <v>13.387643751207483</v>
      </c>
      <c r="AR250" s="64">
        <f t="shared" si="24"/>
        <v>13.394648829431436</v>
      </c>
      <c r="AS250" s="65">
        <f t="shared" si="25"/>
        <v>14.096551724137932</v>
      </c>
      <c r="AT250" s="65">
        <f t="shared" si="30"/>
        <v>14.008620689655173</v>
      </c>
      <c r="AU250" s="65">
        <f t="shared" si="26"/>
        <v>9.6686303387334327</v>
      </c>
      <c r="AV250" s="65">
        <f t="shared" si="27"/>
        <v>9.6686303387334327</v>
      </c>
      <c r="AW250" s="72">
        <f t="shared" si="28"/>
        <v>10.2752</v>
      </c>
      <c r="AY250" s="64">
        <v>80.027460684038459</v>
      </c>
      <c r="AZ250" s="72">
        <v>16.977870258793775</v>
      </c>
      <c r="BB250" s="66">
        <v>0</v>
      </c>
      <c r="BD250" s="73">
        <f>VLOOKUP($A250,GDP!$A$9:$D$45,3,0)</f>
        <v>1.7302994008482505E-2</v>
      </c>
    </row>
    <row r="251" spans="1:56" ht="15" x14ac:dyDescent="0.25">
      <c r="A251" s="37">
        <f t="shared" si="29"/>
        <v>2039</v>
      </c>
      <c r="B251" s="60">
        <f t="shared" si="31"/>
        <v>50983</v>
      </c>
      <c r="C251" s="64">
        <v>50.242905596176385</v>
      </c>
      <c r="D251" s="65">
        <v>34.825018256577188</v>
      </c>
      <c r="E251" s="65">
        <v>51.900598028668249</v>
      </c>
      <c r="F251" s="65">
        <v>34.99348293467596</v>
      </c>
      <c r="G251" s="65">
        <v>51.449112691363553</v>
      </c>
      <c r="H251" s="65">
        <v>34.663292165602371</v>
      </c>
      <c r="I251" s="65">
        <v>44.636401109049402</v>
      </c>
      <c r="J251" s="65">
        <v>38.403208019395009</v>
      </c>
      <c r="K251" s="65">
        <v>44.690309806041007</v>
      </c>
      <c r="L251" s="65">
        <v>38.470593890634518</v>
      </c>
      <c r="M251" s="65">
        <v>43.652567388952605</v>
      </c>
      <c r="N251" s="72">
        <v>37.480021583413766</v>
      </c>
      <c r="P251" s="64">
        <v>60.148628668383907</v>
      </c>
      <c r="Q251" s="65">
        <v>60.660761289804157</v>
      </c>
      <c r="R251" s="65">
        <v>58.794172656469811</v>
      </c>
      <c r="S251" s="65">
        <v>58.133791118322641</v>
      </c>
      <c r="T251" s="65">
        <v>26.819576753323766</v>
      </c>
      <c r="U251" s="65">
        <v>30.815558917826525</v>
      </c>
      <c r="V251" s="65">
        <v>32.223923626732223</v>
      </c>
      <c r="W251" s="65">
        <v>12.628112270283602</v>
      </c>
      <c r="X251" s="65">
        <v>9.8046442653482622</v>
      </c>
      <c r="Y251" s="72">
        <v>38.281913451163902</v>
      </c>
      <c r="AA251" s="64">
        <v>4.5013761987990639</v>
      </c>
      <c r="AB251" s="65">
        <v>4.0161979258746143</v>
      </c>
      <c r="AC251" s="65">
        <v>3.6994843310489318</v>
      </c>
      <c r="AD251" s="65">
        <v>4.1981397782212833</v>
      </c>
      <c r="AE251" s="65">
        <v>4.588977831410423</v>
      </c>
      <c r="AF251" s="65">
        <v>3.8544718348997975</v>
      </c>
      <c r="AG251" s="65">
        <v>0.26759443257907545</v>
      </c>
      <c r="AI251" s="66">
        <v>0.94335009922263224</v>
      </c>
      <c r="AK251" s="67">
        <v>0</v>
      </c>
      <c r="AL251" s="68">
        <v>0</v>
      </c>
      <c r="AM251" s="69">
        <v>0</v>
      </c>
      <c r="AN251" s="70">
        <v>0</v>
      </c>
      <c r="AO251" s="71">
        <v>0</v>
      </c>
      <c r="AP251" s="72">
        <v>13.387643751207483</v>
      </c>
      <c r="AR251" s="64">
        <f t="shared" si="24"/>
        <v>12.51006711409396</v>
      </c>
      <c r="AS251" s="65">
        <f t="shared" si="25"/>
        <v>13.465034965034963</v>
      </c>
      <c r="AT251" s="65">
        <f t="shared" si="30"/>
        <v>13.347902097902097</v>
      </c>
      <c r="AU251" s="65">
        <f t="shared" si="26"/>
        <v>9.7268722466960362</v>
      </c>
      <c r="AV251" s="65">
        <f t="shared" si="27"/>
        <v>9.7386196769456674</v>
      </c>
      <c r="AW251" s="72">
        <f t="shared" si="28"/>
        <v>10.398073836276083</v>
      </c>
      <c r="AY251" s="64">
        <v>80.027460684038459</v>
      </c>
      <c r="AZ251" s="72">
        <v>16.977870258793775</v>
      </c>
      <c r="BB251" s="66">
        <v>0</v>
      </c>
      <c r="BD251" s="73">
        <f>VLOOKUP($A251,GDP!$A$9:$D$45,3,0)</f>
        <v>1.7302994008482505E-2</v>
      </c>
    </row>
    <row r="252" spans="1:56" ht="15" x14ac:dyDescent="0.25">
      <c r="A252" s="37">
        <f t="shared" si="29"/>
        <v>2039</v>
      </c>
      <c r="B252" s="60">
        <f t="shared" si="31"/>
        <v>51014</v>
      </c>
      <c r="C252" s="64">
        <v>39.265747171260699</v>
      </c>
      <c r="D252" s="65">
        <v>32.500205698814199</v>
      </c>
      <c r="E252" s="65">
        <v>38.942294989311065</v>
      </c>
      <c r="F252" s="65">
        <v>31.260305668007273</v>
      </c>
      <c r="G252" s="65">
        <v>38.591888458865633</v>
      </c>
      <c r="H252" s="65">
        <v>30.970546421677394</v>
      </c>
      <c r="I252" s="65">
        <v>39.643108050201938</v>
      </c>
      <c r="J252" s="65">
        <v>35.337150877997445</v>
      </c>
      <c r="K252" s="65">
        <v>40.337182523968856</v>
      </c>
      <c r="L252" s="65">
        <v>36.004271003268563</v>
      </c>
      <c r="M252" s="65">
        <v>38.780568898336249</v>
      </c>
      <c r="N252" s="72">
        <v>34.474611726131755</v>
      </c>
      <c r="P252" s="64">
        <v>60.242968888119215</v>
      </c>
      <c r="Q252" s="65">
        <v>60.755101509539465</v>
      </c>
      <c r="R252" s="65">
        <v>58.888512876205127</v>
      </c>
      <c r="S252" s="65">
        <v>58.228131338057956</v>
      </c>
      <c r="T252" s="65">
        <v>26.860008276067468</v>
      </c>
      <c r="U252" s="65">
        <v>30.869467614818134</v>
      </c>
      <c r="V252" s="65">
        <v>32.27109373659988</v>
      </c>
      <c r="W252" s="65">
        <v>12.648328031655454</v>
      </c>
      <c r="X252" s="65">
        <v>9.8181214395961636</v>
      </c>
      <c r="Y252" s="72">
        <v>38.342560735279456</v>
      </c>
      <c r="AA252" s="64">
        <v>4.4542060889314099</v>
      </c>
      <c r="AB252" s="65">
        <v>4.0566294486183176</v>
      </c>
      <c r="AC252" s="65">
        <v>3.7938245507842412</v>
      </c>
      <c r="AD252" s="65">
        <v>4.2318327138410368</v>
      </c>
      <c r="AE252" s="65">
        <v>4.5283305472948667</v>
      </c>
      <c r="AF252" s="65">
        <v>3.9285962932632552</v>
      </c>
      <c r="AG252" s="65">
        <v>0.26759443257907545</v>
      </c>
      <c r="AI252" s="66">
        <v>0.94335009922263224</v>
      </c>
      <c r="AK252" s="67">
        <v>0</v>
      </c>
      <c r="AL252" s="68">
        <v>0</v>
      </c>
      <c r="AM252" s="69">
        <v>0</v>
      </c>
      <c r="AN252" s="70">
        <v>0</v>
      </c>
      <c r="AO252" s="71">
        <v>0</v>
      </c>
      <c r="AP252" s="72">
        <v>13.387643751207483</v>
      </c>
      <c r="AR252" s="64">
        <f t="shared" si="24"/>
        <v>9.6794019933554836</v>
      </c>
      <c r="AS252" s="65">
        <f t="shared" si="25"/>
        <v>9.912521440823328</v>
      </c>
      <c r="AT252" s="65">
        <f t="shared" si="30"/>
        <v>9.8233276157804461</v>
      </c>
      <c r="AU252" s="65">
        <f t="shared" si="26"/>
        <v>8.7544642857142865</v>
      </c>
      <c r="AV252" s="65">
        <f t="shared" si="27"/>
        <v>8.9077380952380949</v>
      </c>
      <c r="AW252" s="72">
        <f t="shared" si="28"/>
        <v>9.1640127388535024</v>
      </c>
      <c r="AY252" s="64">
        <v>80.027460684038459</v>
      </c>
      <c r="AZ252" s="72">
        <v>16.977870258793775</v>
      </c>
      <c r="BB252" s="66">
        <v>0</v>
      </c>
      <c r="BD252" s="73">
        <f>VLOOKUP($A252,GDP!$A$9:$D$45,3,0)</f>
        <v>1.7302994008482505E-2</v>
      </c>
    </row>
    <row r="253" spans="1:56" ht="15" x14ac:dyDescent="0.25">
      <c r="A253" s="37">
        <f t="shared" si="29"/>
        <v>2039</v>
      </c>
      <c r="B253" s="60">
        <f t="shared" si="31"/>
        <v>51044</v>
      </c>
      <c r="C253" s="64">
        <v>36.900503090754007</v>
      </c>
      <c r="D253" s="65">
        <v>32.250877975228029</v>
      </c>
      <c r="E253" s="65">
        <v>35.620171537203376</v>
      </c>
      <c r="F253" s="65">
        <v>30.465152387381092</v>
      </c>
      <c r="G253" s="65">
        <v>35.289980768129787</v>
      </c>
      <c r="H253" s="65">
        <v>30.175393141051213</v>
      </c>
      <c r="I253" s="65">
        <v>37.648486261512531</v>
      </c>
      <c r="J253" s="65">
        <v>34.306147048032983</v>
      </c>
      <c r="K253" s="65">
        <v>38.511025413378221</v>
      </c>
      <c r="L253" s="65">
        <v>35.087823154411268</v>
      </c>
      <c r="M253" s="65">
        <v>36.732038412655236</v>
      </c>
      <c r="N253" s="72">
        <v>33.416653547671501</v>
      </c>
      <c r="P253" s="64">
        <v>60.33730910785453</v>
      </c>
      <c r="Q253" s="65">
        <v>60.849441729274773</v>
      </c>
      <c r="R253" s="65">
        <v>58.97611450881648</v>
      </c>
      <c r="S253" s="65">
        <v>58.315732970669316</v>
      </c>
      <c r="T253" s="65">
        <v>26.900439798811174</v>
      </c>
      <c r="U253" s="65">
        <v>30.916637724685788</v>
      </c>
      <c r="V253" s="65">
        <v>32.325002433591486</v>
      </c>
      <c r="W253" s="65">
        <v>12.668543793027307</v>
      </c>
      <c r="X253" s="65">
        <v>9.8315986138440632</v>
      </c>
      <c r="Y253" s="72">
        <v>38.403208019395009</v>
      </c>
      <c r="AA253" s="64">
        <v>4.5013761987990639</v>
      </c>
      <c r="AB253" s="65">
        <v>4.1779240168494312</v>
      </c>
      <c r="AC253" s="65">
        <v>3.9083805318914031</v>
      </c>
      <c r="AD253" s="65">
        <v>4.3598658691960992</v>
      </c>
      <c r="AE253" s="65">
        <v>4.5755006571625216</v>
      </c>
      <c r="AF253" s="65">
        <v>4.0161979258746143</v>
      </c>
      <c r="AG253" s="65">
        <v>0.26759443257907545</v>
      </c>
      <c r="AI253" s="66">
        <v>0.94335009922263224</v>
      </c>
      <c r="AK253" s="67">
        <v>0</v>
      </c>
      <c r="AL253" s="68">
        <v>0</v>
      </c>
      <c r="AM253" s="69">
        <v>0</v>
      </c>
      <c r="AN253" s="70">
        <v>0</v>
      </c>
      <c r="AO253" s="71">
        <v>0</v>
      </c>
      <c r="AP253" s="72">
        <v>13.387643751207483</v>
      </c>
      <c r="AR253" s="64">
        <f t="shared" si="24"/>
        <v>8.8322580645161288</v>
      </c>
      <c r="AS253" s="65">
        <f t="shared" si="25"/>
        <v>8.8691275167785246</v>
      </c>
      <c r="AT253" s="65">
        <f t="shared" si="30"/>
        <v>8.7869127516778516</v>
      </c>
      <c r="AU253" s="65">
        <f t="shared" si="26"/>
        <v>8.228276877761413</v>
      </c>
      <c r="AV253" s="65">
        <f t="shared" si="27"/>
        <v>8.4167893961708398</v>
      </c>
      <c r="AW253" s="72">
        <f t="shared" si="28"/>
        <v>8.4250386398763535</v>
      </c>
      <c r="AY253" s="64">
        <v>80.027460684038459</v>
      </c>
      <c r="AZ253" s="72">
        <v>16.977870258793775</v>
      </c>
      <c r="BB253" s="66">
        <v>0</v>
      </c>
      <c r="BD253" s="73">
        <f>VLOOKUP($A253,GDP!$A$9:$D$45,3,0)</f>
        <v>1.7302994008482505E-2</v>
      </c>
    </row>
    <row r="254" spans="1:56" ht="15" x14ac:dyDescent="0.25">
      <c r="A254" s="37">
        <f t="shared" si="29"/>
        <v>2039</v>
      </c>
      <c r="B254" s="60">
        <f t="shared" si="31"/>
        <v>51075</v>
      </c>
      <c r="C254" s="64">
        <v>38.221266167048341</v>
      </c>
      <c r="D254" s="65">
        <v>34.083773672942613</v>
      </c>
      <c r="E254" s="65">
        <v>36.213167204111038</v>
      </c>
      <c r="F254" s="65">
        <v>31.799392637923329</v>
      </c>
      <c r="G254" s="65">
        <v>35.963839480524854</v>
      </c>
      <c r="H254" s="65">
        <v>31.509633391593447</v>
      </c>
      <c r="I254" s="65">
        <v>37.688917784256233</v>
      </c>
      <c r="J254" s="65">
        <v>34.683507926974229</v>
      </c>
      <c r="K254" s="65">
        <v>37.789996591115496</v>
      </c>
      <c r="L254" s="65">
        <v>34.804802495205337</v>
      </c>
      <c r="M254" s="65">
        <v>36.76573134827499</v>
      </c>
      <c r="N254" s="72">
        <v>33.794014426612733</v>
      </c>
      <c r="P254" s="64">
        <v>60.431649327589838</v>
      </c>
      <c r="Q254" s="65">
        <v>60.943781949010081</v>
      </c>
      <c r="R254" s="65">
        <v>59.070454728551788</v>
      </c>
      <c r="S254" s="65">
        <v>58.410073190404631</v>
      </c>
      <c r="T254" s="65">
        <v>26.947609908678832</v>
      </c>
      <c r="U254" s="65">
        <v>30.963807834553446</v>
      </c>
      <c r="V254" s="65">
        <v>32.372172543459136</v>
      </c>
      <c r="W254" s="65">
        <v>12.682020967275209</v>
      </c>
      <c r="X254" s="65">
        <v>9.8518143752159162</v>
      </c>
      <c r="Y254" s="72">
        <v>38.457116716386615</v>
      </c>
      <c r="AA254" s="64">
        <v>4.6900566382696836</v>
      </c>
      <c r="AB254" s="65">
        <v>4.1846626039733819</v>
      </c>
      <c r="AC254" s="65">
        <v>4.1509696683536284</v>
      </c>
      <c r="AD254" s="65">
        <v>4.4137745661877048</v>
      </c>
      <c r="AE254" s="65">
        <v>4.7102723996415357</v>
      </c>
      <c r="AF254" s="65">
        <v>4.2250941267170852</v>
      </c>
      <c r="AG254" s="65">
        <v>0.26759443257907545</v>
      </c>
      <c r="AI254" s="66">
        <v>0.94335009922263224</v>
      </c>
      <c r="AK254" s="67">
        <v>0</v>
      </c>
      <c r="AL254" s="68">
        <v>0</v>
      </c>
      <c r="AM254" s="69">
        <v>0</v>
      </c>
      <c r="AN254" s="70">
        <v>0</v>
      </c>
      <c r="AO254" s="71">
        <v>0</v>
      </c>
      <c r="AP254" s="72">
        <v>13.387643751207483</v>
      </c>
      <c r="AR254" s="64">
        <f t="shared" si="24"/>
        <v>9.1336553945249594</v>
      </c>
      <c r="AS254" s="65">
        <f t="shared" si="25"/>
        <v>8.5709728867623625</v>
      </c>
      <c r="AT254" s="65">
        <f t="shared" si="30"/>
        <v>8.5119617224880386</v>
      </c>
      <c r="AU254" s="65">
        <f t="shared" si="26"/>
        <v>8.0014306151645194</v>
      </c>
      <c r="AV254" s="65">
        <f t="shared" si="27"/>
        <v>8.0228898426323312</v>
      </c>
      <c r="AW254" s="72">
        <f t="shared" si="28"/>
        <v>8.3297709923664129</v>
      </c>
      <c r="AY254" s="64">
        <v>80.027460684038459</v>
      </c>
      <c r="AZ254" s="72">
        <v>16.977870258793775</v>
      </c>
      <c r="BB254" s="66">
        <v>0</v>
      </c>
      <c r="BD254" s="73">
        <f>VLOOKUP($A254,GDP!$A$9:$D$45,3,0)</f>
        <v>1.7302994008482505E-2</v>
      </c>
    </row>
    <row r="255" spans="1:56" ht="15" x14ac:dyDescent="0.25">
      <c r="A255" s="37">
        <f t="shared" si="29"/>
        <v>2039</v>
      </c>
      <c r="B255" s="60">
        <f t="shared" si="31"/>
        <v>51105</v>
      </c>
      <c r="C255" s="64">
        <v>39.703755334317499</v>
      </c>
      <c r="D255" s="65">
        <v>35.458445446228552</v>
      </c>
      <c r="E255" s="65">
        <v>37.42611288642216</v>
      </c>
      <c r="F255" s="65">
        <v>33.221234521076923</v>
      </c>
      <c r="G255" s="65">
        <v>37.149830814340184</v>
      </c>
      <c r="H255" s="65">
        <v>32.924736687623096</v>
      </c>
      <c r="I255" s="65">
        <v>38.612104220237477</v>
      </c>
      <c r="J255" s="65">
        <v>37.095922117348572</v>
      </c>
      <c r="K255" s="65">
        <v>38.699705852848844</v>
      </c>
      <c r="L255" s="65">
        <v>37.109399291596475</v>
      </c>
      <c r="M255" s="65">
        <v>37.688917784256233</v>
      </c>
      <c r="N255" s="72">
        <v>36.179474268491276</v>
      </c>
      <c r="P255" s="64">
        <v>60.525989547325139</v>
      </c>
      <c r="Q255" s="65">
        <v>61.038122168745396</v>
      </c>
      <c r="R255" s="65">
        <v>59.164794948287103</v>
      </c>
      <c r="S255" s="65">
        <v>58.497674823015984</v>
      </c>
      <c r="T255" s="65">
        <v>26.988041431422531</v>
      </c>
      <c r="U255" s="65">
        <v>31.0109779444211</v>
      </c>
      <c r="V255" s="65">
        <v>32.426081240450742</v>
      </c>
      <c r="W255" s="65">
        <v>12.70223672864706</v>
      </c>
      <c r="X255" s="65">
        <v>9.8652915494638176</v>
      </c>
      <c r="Y255" s="72">
        <v>38.517764000502169</v>
      </c>
      <c r="AA255" s="64">
        <v>4.8046126193768455</v>
      </c>
      <c r="AB255" s="65">
        <v>4.3194343464523959</v>
      </c>
      <c r="AC255" s="65">
        <v>4.2587870623368396</v>
      </c>
      <c r="AD255" s="65">
        <v>4.5485463086667188</v>
      </c>
      <c r="AE255" s="65">
        <v>4.838305554996599</v>
      </c>
      <c r="AF255" s="65">
        <v>4.386820217691902</v>
      </c>
      <c r="AG255" s="65">
        <v>0.26759443257907545</v>
      </c>
      <c r="AI255" s="66">
        <v>0.94335009922263224</v>
      </c>
      <c r="AK255" s="67">
        <v>0</v>
      </c>
      <c r="AL255" s="83">
        <v>0</v>
      </c>
      <c r="AM255" s="69">
        <v>0</v>
      </c>
      <c r="AN255" s="70">
        <v>0</v>
      </c>
      <c r="AO255" s="71">
        <v>0</v>
      </c>
      <c r="AP255" s="72">
        <v>13.387643751207483</v>
      </c>
      <c r="AR255" s="64">
        <f t="shared" si="24"/>
        <v>9.1918876755070205</v>
      </c>
      <c r="AS255" s="65">
        <f t="shared" si="25"/>
        <v>8.5314900153609834</v>
      </c>
      <c r="AT255" s="65">
        <f t="shared" si="30"/>
        <v>8.4685099846390184</v>
      </c>
      <c r="AU255" s="65">
        <f t="shared" si="26"/>
        <v>7.9805013927576587</v>
      </c>
      <c r="AV255" s="65">
        <f t="shared" si="27"/>
        <v>7.9986072423398333</v>
      </c>
      <c r="AW255" s="72">
        <f t="shared" si="28"/>
        <v>8.285925925925925</v>
      </c>
      <c r="AY255" s="64">
        <v>80.027460684038459</v>
      </c>
      <c r="AZ255" s="72">
        <v>16.977870258793775</v>
      </c>
      <c r="BB255" s="66">
        <v>0</v>
      </c>
      <c r="BD255" s="73">
        <f>VLOOKUP($A255,GDP!$A$9:$D$45,3,0)</f>
        <v>1.7302994008482505E-2</v>
      </c>
    </row>
    <row r="256" spans="1:56" ht="15" x14ac:dyDescent="0.25">
      <c r="A256" s="37">
        <f t="shared" si="29"/>
        <v>2040</v>
      </c>
      <c r="B256" s="60">
        <f t="shared" si="31"/>
        <v>51136</v>
      </c>
      <c r="C256" s="64">
        <v>43.934632498776374</v>
      </c>
      <c r="D256" s="65">
        <v>38.461852157351352</v>
      </c>
      <c r="E256" s="65">
        <v>39.647842086062106</v>
      </c>
      <c r="F256" s="65">
        <v>34.446713069090386</v>
      </c>
      <c r="G256" s="65">
        <v>39.468949750446512</v>
      </c>
      <c r="H256" s="65">
        <v>34.128682250218226</v>
      </c>
      <c r="I256" s="65">
        <v>40.105011388190825</v>
      </c>
      <c r="J256" s="65">
        <v>38.236580327316908</v>
      </c>
      <c r="K256" s="65">
        <v>40.356785786464613</v>
      </c>
      <c r="L256" s="65">
        <v>38.369093168513636</v>
      </c>
      <c r="M256" s="65">
        <v>39.157544573634198</v>
      </c>
      <c r="N256" s="72">
        <v>37.315616080999625</v>
      </c>
      <c r="P256" s="64">
        <v>59.604275970289883</v>
      </c>
      <c r="Q256" s="65">
        <v>60.114450408897305</v>
      </c>
      <c r="R256" s="65">
        <v>58.265896274202895</v>
      </c>
      <c r="S256" s="65">
        <v>57.609957710279076</v>
      </c>
      <c r="T256" s="65">
        <v>26.575450302004526</v>
      </c>
      <c r="U256" s="65">
        <v>30.537584253786804</v>
      </c>
      <c r="V256" s="65">
        <v>31.928969086352485</v>
      </c>
      <c r="W256" s="65">
        <v>12.509212208971464</v>
      </c>
      <c r="X256" s="65">
        <v>9.7131912597204284</v>
      </c>
      <c r="Y256" s="72">
        <v>37.931800792564424</v>
      </c>
      <c r="AA256" s="64">
        <v>4.9891084710569462</v>
      </c>
      <c r="AB256" s="65">
        <v>4.5584417371675681</v>
      </c>
      <c r="AC256" s="65">
        <v>4.4590571062700191</v>
      </c>
      <c r="AD256" s="65">
        <v>4.7903392092618482</v>
      </c>
      <c r="AE256" s="65">
        <v>5.0884931019544943</v>
      </c>
      <c r="AF256" s="65">
        <v>4.5319391689282211</v>
      </c>
      <c r="AG256" s="65">
        <v>0.26831208756650277</v>
      </c>
      <c r="AI256" s="66">
        <v>0.9460894367295769</v>
      </c>
      <c r="AK256" s="67">
        <v>0</v>
      </c>
      <c r="AL256" s="68">
        <v>0</v>
      </c>
      <c r="AM256" s="69">
        <v>0</v>
      </c>
      <c r="AN256" s="70">
        <v>0</v>
      </c>
      <c r="AO256" s="71">
        <v>0</v>
      </c>
      <c r="AP256" s="72">
        <v>13.623968136734328</v>
      </c>
      <c r="AR256" s="64">
        <f t="shared" si="24"/>
        <v>9.6380813953488378</v>
      </c>
      <c r="AS256" s="65">
        <f t="shared" si="25"/>
        <v>8.7485380116959082</v>
      </c>
      <c r="AT256" s="65">
        <f t="shared" si="30"/>
        <v>8.7090643274853807</v>
      </c>
      <c r="AU256" s="65">
        <f t="shared" si="26"/>
        <v>7.8815104166666661</v>
      </c>
      <c r="AV256" s="65">
        <f t="shared" si="27"/>
        <v>7.930989583333333</v>
      </c>
      <c r="AW256" s="72">
        <f t="shared" si="28"/>
        <v>8.174273858921163</v>
      </c>
      <c r="AY256" s="64">
        <v>87.372341843065001</v>
      </c>
      <c r="AZ256" s="72">
        <v>20.913839161874169</v>
      </c>
      <c r="BB256" s="66">
        <v>0</v>
      </c>
      <c r="BD256" s="73">
        <f>VLOOKUP($A256,GDP!$A$9:$D$45,3,0)</f>
        <v>1.7046659492634859E-2</v>
      </c>
    </row>
    <row r="257" spans="1:56" ht="15" x14ac:dyDescent="0.25">
      <c r="A257" s="37">
        <f t="shared" si="29"/>
        <v>2040</v>
      </c>
      <c r="B257" s="60">
        <f t="shared" si="31"/>
        <v>51167</v>
      </c>
      <c r="C257" s="64">
        <v>41.078980770986803</v>
      </c>
      <c r="D257" s="65">
        <v>37.448128922196361</v>
      </c>
      <c r="E257" s="65">
        <v>38.011308497282464</v>
      </c>
      <c r="F257" s="65">
        <v>33.645010379850163</v>
      </c>
      <c r="G257" s="65">
        <v>37.646898183991453</v>
      </c>
      <c r="H257" s="65">
        <v>33.320353918918165</v>
      </c>
      <c r="I257" s="65">
        <v>39.018406090377624</v>
      </c>
      <c r="J257" s="65">
        <v>36.606672380597111</v>
      </c>
      <c r="K257" s="65">
        <v>39.290057414830926</v>
      </c>
      <c r="L257" s="65">
        <v>36.725933937674171</v>
      </c>
      <c r="M257" s="65">
        <v>38.084190559940666</v>
      </c>
      <c r="N257" s="72">
        <v>35.698959418399504</v>
      </c>
      <c r="P257" s="64">
        <v>59.697034959127592</v>
      </c>
      <c r="Q257" s="65">
        <v>60.207209397735014</v>
      </c>
      <c r="R257" s="65">
        <v>58.352029620980765</v>
      </c>
      <c r="S257" s="65">
        <v>57.702716699116785</v>
      </c>
      <c r="T257" s="65">
        <v>26.615204154363546</v>
      </c>
      <c r="U257" s="65">
        <v>30.590589390265496</v>
      </c>
      <c r="V257" s="65">
        <v>31.98197422283118</v>
      </c>
      <c r="W257" s="65">
        <v>12.529089135150976</v>
      </c>
      <c r="X257" s="65">
        <v>9.7330681858999366</v>
      </c>
      <c r="Y257" s="72">
        <v>37.991431571102957</v>
      </c>
      <c r="AA257" s="64">
        <v>4.9096007663389063</v>
      </c>
      <c r="AB257" s="65">
        <v>4.5385648109880581</v>
      </c>
      <c r="AC257" s="65">
        <v>4.37954940155198</v>
      </c>
      <c r="AD257" s="65">
        <v>4.7704622830823382</v>
      </c>
      <c r="AE257" s="65">
        <v>4.9294776925184163</v>
      </c>
      <c r="AF257" s="65">
        <v>4.4524314642101821</v>
      </c>
      <c r="AG257" s="65">
        <v>0.26831208756650277</v>
      </c>
      <c r="AI257" s="66">
        <v>0.9460894367295769</v>
      </c>
      <c r="AK257" s="67">
        <v>0</v>
      </c>
      <c r="AL257" s="68">
        <v>0</v>
      </c>
      <c r="AM257" s="69">
        <v>0</v>
      </c>
      <c r="AN257" s="70">
        <v>0</v>
      </c>
      <c r="AO257" s="71">
        <v>0</v>
      </c>
      <c r="AP257" s="72">
        <v>13.623968136734328</v>
      </c>
      <c r="AR257" s="64">
        <f t="shared" si="24"/>
        <v>9.0510948905109494</v>
      </c>
      <c r="AS257" s="65">
        <f t="shared" si="25"/>
        <v>8.5372023809523814</v>
      </c>
      <c r="AT257" s="65">
        <f t="shared" si="30"/>
        <v>8.4553571428571441</v>
      </c>
      <c r="AU257" s="65">
        <f t="shared" si="26"/>
        <v>7.915322580645161</v>
      </c>
      <c r="AV257" s="65">
        <f t="shared" si="27"/>
        <v>7.970430107526882</v>
      </c>
      <c r="AW257" s="72">
        <f t="shared" si="28"/>
        <v>7.9833333333333334</v>
      </c>
      <c r="AY257" s="64">
        <v>87.372341843065001</v>
      </c>
      <c r="AZ257" s="72">
        <v>20.913839161874169</v>
      </c>
      <c r="BB257" s="66">
        <v>0</v>
      </c>
      <c r="BD257" s="73">
        <f>VLOOKUP($A257,GDP!$A$9:$D$45,3,0)</f>
        <v>1.7046659492634859E-2</v>
      </c>
    </row>
    <row r="258" spans="1:56" ht="15" x14ac:dyDescent="0.25">
      <c r="A258" s="37">
        <f t="shared" si="29"/>
        <v>2040</v>
      </c>
      <c r="B258" s="60">
        <f t="shared" si="31"/>
        <v>51196</v>
      </c>
      <c r="C258" s="64">
        <v>37.149975029503707</v>
      </c>
      <c r="D258" s="65">
        <v>33.645010379850163</v>
      </c>
      <c r="E258" s="65">
        <v>34.731615677663356</v>
      </c>
      <c r="F258" s="65">
        <v>30.742979157641734</v>
      </c>
      <c r="G258" s="65">
        <v>34.426836142910879</v>
      </c>
      <c r="H258" s="65">
        <v>30.464702191128598</v>
      </c>
      <c r="I258" s="65">
        <v>37.130098103324201</v>
      </c>
      <c r="J258" s="65">
        <v>34.724990035603518</v>
      </c>
      <c r="K258" s="65">
        <v>37.461380206316029</v>
      </c>
      <c r="L258" s="65">
        <v>34.99001571799699</v>
      </c>
      <c r="M258" s="65">
        <v>36.215759499066749</v>
      </c>
      <c r="N258" s="72">
        <v>33.837153999585418</v>
      </c>
      <c r="P258" s="64">
        <v>59.796419590025145</v>
      </c>
      <c r="Q258" s="65">
        <v>60.299968386572729</v>
      </c>
      <c r="R258" s="65">
        <v>58.444788609818481</v>
      </c>
      <c r="S258" s="65">
        <v>57.788850045894662</v>
      </c>
      <c r="T258" s="65">
        <v>26.661583648782404</v>
      </c>
      <c r="U258" s="65">
        <v>30.636968884684354</v>
      </c>
      <c r="V258" s="65">
        <v>32.034979359309872</v>
      </c>
      <c r="W258" s="65">
        <v>12.548966061330486</v>
      </c>
      <c r="X258" s="65">
        <v>9.7463194700196123</v>
      </c>
      <c r="Y258" s="72">
        <v>38.051062349641484</v>
      </c>
      <c r="AA258" s="64">
        <v>4.7174571466036461</v>
      </c>
      <c r="AB258" s="65">
        <v>4.35967247537247</v>
      </c>
      <c r="AC258" s="65">
        <v>4.220533992115902</v>
      </c>
      <c r="AD258" s="65">
        <v>4.5915699474667502</v>
      </c>
      <c r="AE258" s="65">
        <v>4.7373340727831561</v>
      </c>
      <c r="AF258" s="65">
        <v>4.2404109182954119</v>
      </c>
      <c r="AG258" s="65">
        <v>0.26831208756650277</v>
      </c>
      <c r="AI258" s="66">
        <v>0.9460894367295769</v>
      </c>
      <c r="AK258" s="67">
        <v>0</v>
      </c>
      <c r="AL258" s="68">
        <v>0</v>
      </c>
      <c r="AM258" s="69">
        <v>0</v>
      </c>
      <c r="AN258" s="70">
        <v>0</v>
      </c>
      <c r="AO258" s="71">
        <v>0</v>
      </c>
      <c r="AP258" s="72">
        <v>13.623968136734328</v>
      </c>
      <c r="AR258" s="64">
        <f t="shared" si="24"/>
        <v>8.5212765957446805</v>
      </c>
      <c r="AS258" s="65">
        <f t="shared" si="25"/>
        <v>8.1906249999999989</v>
      </c>
      <c r="AT258" s="65">
        <f t="shared" si="30"/>
        <v>8.1187500000000004</v>
      </c>
      <c r="AU258" s="65">
        <f t="shared" si="26"/>
        <v>7.8377622377622371</v>
      </c>
      <c r="AV258" s="65">
        <f t="shared" si="27"/>
        <v>7.9076923076923062</v>
      </c>
      <c r="AW258" s="72">
        <f t="shared" si="28"/>
        <v>7.8874458874458879</v>
      </c>
      <c r="AY258" s="64">
        <v>87.372341843065001</v>
      </c>
      <c r="AZ258" s="72">
        <v>20.913839161874169</v>
      </c>
      <c r="BB258" s="66">
        <v>0</v>
      </c>
      <c r="BD258" s="73">
        <f>VLOOKUP($A258,GDP!$A$9:$D$45,3,0)</f>
        <v>1.7046659492634859E-2</v>
      </c>
    </row>
    <row r="259" spans="1:56" ht="15" x14ac:dyDescent="0.25">
      <c r="A259" s="37">
        <f t="shared" si="29"/>
        <v>2040</v>
      </c>
      <c r="B259" s="60">
        <f t="shared" si="31"/>
        <v>51227</v>
      </c>
      <c r="C259" s="64">
        <v>35.778467123117537</v>
      </c>
      <c r="D259" s="65">
        <v>31.942220370472157</v>
      </c>
      <c r="E259" s="65">
        <v>34.546097699987932</v>
      </c>
      <c r="F259" s="65">
        <v>30.385194486410562</v>
      </c>
      <c r="G259" s="65">
        <v>34.201564312876428</v>
      </c>
      <c r="H259" s="65">
        <v>30.080414951658078</v>
      </c>
      <c r="I259" s="65">
        <v>36.474159539400375</v>
      </c>
      <c r="J259" s="65">
        <v>33.75102065280754</v>
      </c>
      <c r="K259" s="65">
        <v>37.163226313623383</v>
      </c>
      <c r="L259" s="65">
        <v>34.155184818457577</v>
      </c>
      <c r="M259" s="65">
        <v>35.566446577202768</v>
      </c>
      <c r="N259" s="72">
        <v>32.869810258849277</v>
      </c>
      <c r="P259" s="64">
        <v>59.889178578862861</v>
      </c>
      <c r="Q259" s="65">
        <v>60.392727375410438</v>
      </c>
      <c r="R259" s="65">
        <v>58.53754759865619</v>
      </c>
      <c r="S259" s="65">
        <v>57.881609034732371</v>
      </c>
      <c r="T259" s="65">
        <v>26.70133750114142</v>
      </c>
      <c r="U259" s="65">
        <v>30.683348379103208</v>
      </c>
      <c r="V259" s="65">
        <v>32.08135885372873</v>
      </c>
      <c r="W259" s="65">
        <v>12.568842987509994</v>
      </c>
      <c r="X259" s="65">
        <v>9.7595707541392844</v>
      </c>
      <c r="Y259" s="72">
        <v>38.110693128180017</v>
      </c>
      <c r="AA259" s="64">
        <v>4.5253135268683851</v>
      </c>
      <c r="AB259" s="65">
        <v>4.2404109182954119</v>
      </c>
      <c r="AC259" s="65">
        <v>4.0350160144404779</v>
      </c>
      <c r="AD259" s="65">
        <v>4.4259288959708361</v>
      </c>
      <c r="AE259" s="65">
        <v>4.5584417371675681</v>
      </c>
      <c r="AF259" s="65">
        <v>4.0217647303208048</v>
      </c>
      <c r="AG259" s="65">
        <v>0.26831208756650277</v>
      </c>
      <c r="AI259" s="66">
        <v>0.9460894367295769</v>
      </c>
      <c r="AK259" s="67">
        <v>0</v>
      </c>
      <c r="AL259" s="68">
        <v>0</v>
      </c>
      <c r="AM259" s="69">
        <v>0</v>
      </c>
      <c r="AN259" s="70">
        <v>0</v>
      </c>
      <c r="AO259" s="71">
        <v>0</v>
      </c>
      <c r="AP259" s="72">
        <v>13.623968136734328</v>
      </c>
      <c r="AR259" s="64">
        <f t="shared" si="24"/>
        <v>8.4375</v>
      </c>
      <c r="AS259" s="65">
        <f t="shared" si="25"/>
        <v>8.5897858319604605</v>
      </c>
      <c r="AT259" s="65">
        <f t="shared" si="30"/>
        <v>8.5041186161449733</v>
      </c>
      <c r="AU259" s="65">
        <f t="shared" si="26"/>
        <v>8.0014534883720909</v>
      </c>
      <c r="AV259" s="65">
        <f t="shared" si="27"/>
        <v>8.1526162790697665</v>
      </c>
      <c r="AW259" s="72">
        <f t="shared" si="28"/>
        <v>8.0359281437125745</v>
      </c>
      <c r="AY259" s="64">
        <v>87.372341843065001</v>
      </c>
      <c r="AZ259" s="72">
        <v>20.913839161874169</v>
      </c>
      <c r="BB259" s="66">
        <v>0</v>
      </c>
      <c r="BD259" s="73">
        <f>VLOOKUP($A259,GDP!$A$9:$D$45,3,0)</f>
        <v>1.7046659492634859E-2</v>
      </c>
    </row>
    <row r="260" spans="1:56" ht="15" x14ac:dyDescent="0.25">
      <c r="A260" s="37">
        <f t="shared" si="29"/>
        <v>2040</v>
      </c>
      <c r="B260" s="60">
        <f t="shared" si="31"/>
        <v>51257</v>
      </c>
      <c r="C260" s="64">
        <v>36.712682653554495</v>
      </c>
      <c r="D260" s="65">
        <v>31.789830603095915</v>
      </c>
      <c r="E260" s="65">
        <v>35.67908249221999</v>
      </c>
      <c r="F260" s="65">
        <v>30.318938065812194</v>
      </c>
      <c r="G260" s="65">
        <v>35.321297820988818</v>
      </c>
      <c r="H260" s="65">
        <v>30.047286741358896</v>
      </c>
      <c r="I260" s="65">
        <v>38.263082895556259</v>
      </c>
      <c r="J260" s="65">
        <v>34.771369530022376</v>
      </c>
      <c r="K260" s="65">
        <v>39.038283016557138</v>
      </c>
      <c r="L260" s="65">
        <v>35.414056809826526</v>
      </c>
      <c r="M260" s="65">
        <v>37.342118649238969</v>
      </c>
      <c r="N260" s="72">
        <v>33.883533494004276</v>
      </c>
      <c r="P260" s="64">
        <v>59.98193756770057</v>
      </c>
      <c r="Q260" s="65">
        <v>60.492112006307984</v>
      </c>
      <c r="R260" s="65">
        <v>58.630306587493905</v>
      </c>
      <c r="S260" s="65">
        <v>57.974368023570086</v>
      </c>
      <c r="T260" s="65">
        <v>26.74109135350044</v>
      </c>
      <c r="U260" s="65">
        <v>30.729727873522066</v>
      </c>
      <c r="V260" s="65">
        <v>32.134363990207419</v>
      </c>
      <c r="W260" s="65">
        <v>12.588719913689504</v>
      </c>
      <c r="X260" s="65">
        <v>9.7728220382589566</v>
      </c>
      <c r="Y260" s="72">
        <v>38.170323906718544</v>
      </c>
      <c r="AA260" s="64">
        <v>4.465682748329856</v>
      </c>
      <c r="AB260" s="65">
        <v>4.1476519294576999</v>
      </c>
      <c r="AC260" s="65">
        <v>3.9290057414830923</v>
      </c>
      <c r="AD260" s="65">
        <v>4.3265442650732879</v>
      </c>
      <c r="AE260" s="65">
        <v>4.5186878848085481</v>
      </c>
      <c r="AF260" s="65">
        <v>3.9488826676626023</v>
      </c>
      <c r="AG260" s="65">
        <v>0.26831208756650277</v>
      </c>
      <c r="AI260" s="66">
        <v>0.9460894367295769</v>
      </c>
      <c r="AK260" s="67">
        <v>0</v>
      </c>
      <c r="AL260" s="68">
        <v>0</v>
      </c>
      <c r="AM260" s="69">
        <v>0</v>
      </c>
      <c r="AN260" s="70">
        <v>0</v>
      </c>
      <c r="AO260" s="71">
        <v>0</v>
      </c>
      <c r="AP260" s="72">
        <v>13.623968136734328</v>
      </c>
      <c r="AR260" s="64">
        <f t="shared" ref="AR260:AR323" si="32">+C260/AB260</f>
        <v>8.8514376996805115</v>
      </c>
      <c r="AS260" s="65">
        <f t="shared" ref="AS260:AS323" si="33">+E260/AF260</f>
        <v>9.0352348993288594</v>
      </c>
      <c r="AT260" s="65">
        <f t="shared" si="30"/>
        <v>8.9446308724832218</v>
      </c>
      <c r="AU260" s="65">
        <f t="shared" ref="AU260:AU323" si="34">+I260/AE260</f>
        <v>8.4677419354838719</v>
      </c>
      <c r="AV260" s="65">
        <f t="shared" ref="AV260:AV323" si="35">+K260/AE260</f>
        <v>8.6392961876832857</v>
      </c>
      <c r="AW260" s="72">
        <f t="shared" ref="AW260:AW323" si="36">+M260/AD260</f>
        <v>8.6309341500765679</v>
      </c>
      <c r="AY260" s="64">
        <v>87.372341843065001</v>
      </c>
      <c r="AZ260" s="72">
        <v>20.913839161874169</v>
      </c>
      <c r="BB260" s="66">
        <v>0</v>
      </c>
      <c r="BD260" s="73">
        <f>VLOOKUP($A260,GDP!$A$9:$D$45,3,0)</f>
        <v>1.7046659492634859E-2</v>
      </c>
    </row>
    <row r="261" spans="1:56" ht="15" x14ac:dyDescent="0.25">
      <c r="A261" s="37">
        <f t="shared" ref="A261:A324" si="37">YEAR(B261)</f>
        <v>2040</v>
      </c>
      <c r="B261" s="60">
        <f t="shared" si="31"/>
        <v>51288</v>
      </c>
      <c r="C261" s="64">
        <v>40.171267808789196</v>
      </c>
      <c r="D261" s="65">
        <v>33.34685648715751</v>
      </c>
      <c r="E261" s="65">
        <v>39.952621620814583</v>
      </c>
      <c r="F261" s="65">
        <v>32.412640956720558</v>
      </c>
      <c r="G261" s="65">
        <v>39.621339517822754</v>
      </c>
      <c r="H261" s="65">
        <v>32.114487064027905</v>
      </c>
      <c r="I261" s="65">
        <v>41.708416766671277</v>
      </c>
      <c r="J261" s="65">
        <v>37.116846819204532</v>
      </c>
      <c r="K261" s="65">
        <v>41.814427039628661</v>
      </c>
      <c r="L261" s="65">
        <v>37.295739154820112</v>
      </c>
      <c r="M261" s="65">
        <v>40.767575594174488</v>
      </c>
      <c r="N261" s="72">
        <v>36.209133857006918</v>
      </c>
      <c r="P261" s="64">
        <v>60.074696556538285</v>
      </c>
      <c r="Q261" s="65">
        <v>60.5848709951457</v>
      </c>
      <c r="R261" s="65">
        <v>58.723065576331614</v>
      </c>
      <c r="S261" s="65">
        <v>58.060501370347957</v>
      </c>
      <c r="T261" s="65">
        <v>26.787470847919298</v>
      </c>
      <c r="U261" s="65">
        <v>30.782733010000758</v>
      </c>
      <c r="V261" s="65">
        <v>32.180743484626277</v>
      </c>
      <c r="W261" s="65">
        <v>12.608596839869016</v>
      </c>
      <c r="X261" s="65">
        <v>9.7926989644384665</v>
      </c>
      <c r="Y261" s="72">
        <v>38.229954685257077</v>
      </c>
      <c r="AA261" s="64">
        <v>4.478934032449529</v>
      </c>
      <c r="AB261" s="65">
        <v>4.1476519294576999</v>
      </c>
      <c r="AC261" s="65">
        <v>3.9290057414830923</v>
      </c>
      <c r="AD261" s="65">
        <v>4.3265442650732879</v>
      </c>
      <c r="AE261" s="65">
        <v>4.5319391689282211</v>
      </c>
      <c r="AF261" s="65">
        <v>3.9025031732437463</v>
      </c>
      <c r="AG261" s="65">
        <v>0.26831208756650277</v>
      </c>
      <c r="AI261" s="66">
        <v>0.9460894367295769</v>
      </c>
      <c r="AK261" s="67">
        <v>0</v>
      </c>
      <c r="AL261" s="68">
        <v>0</v>
      </c>
      <c r="AM261" s="69">
        <v>0</v>
      </c>
      <c r="AN261" s="70">
        <v>0</v>
      </c>
      <c r="AO261" s="71">
        <v>0</v>
      </c>
      <c r="AP261" s="72">
        <v>13.623968136734328</v>
      </c>
      <c r="AR261" s="64">
        <f t="shared" si="32"/>
        <v>9.6853035143769972</v>
      </c>
      <c r="AS261" s="65">
        <f t="shared" si="33"/>
        <v>10.237691001697792</v>
      </c>
      <c r="AT261" s="65">
        <f t="shared" ref="AT261:AT324" si="38">+G261/AF261</f>
        <v>10.152801358234296</v>
      </c>
      <c r="AU261" s="65">
        <f t="shared" si="34"/>
        <v>9.2032163742690063</v>
      </c>
      <c r="AV261" s="65">
        <f t="shared" si="35"/>
        <v>9.226608187134504</v>
      </c>
      <c r="AW261" s="72">
        <f t="shared" si="36"/>
        <v>9.4226646248085757</v>
      </c>
      <c r="AY261" s="64">
        <v>87.372341843065001</v>
      </c>
      <c r="AZ261" s="72">
        <v>20.913839161874169</v>
      </c>
      <c r="BB261" s="66">
        <v>0</v>
      </c>
      <c r="BD261" s="73">
        <f>VLOOKUP($A261,GDP!$A$9:$D$45,3,0)</f>
        <v>1.7046659492634859E-2</v>
      </c>
    </row>
    <row r="262" spans="1:56" ht="15" x14ac:dyDescent="0.25">
      <c r="A262" s="37">
        <f t="shared" si="37"/>
        <v>2040</v>
      </c>
      <c r="B262" s="60">
        <f t="shared" ref="B262:B325" si="39">EDATE(B261,1)</f>
        <v>51318</v>
      </c>
      <c r="C262" s="64">
        <v>54.866941897506727</v>
      </c>
      <c r="D262" s="65">
        <v>37.269236586580767</v>
      </c>
      <c r="E262" s="65">
        <v>56.07280875239698</v>
      </c>
      <c r="F262" s="65">
        <v>37.885421298145573</v>
      </c>
      <c r="G262" s="65">
        <v>55.728275365285484</v>
      </c>
      <c r="H262" s="65">
        <v>37.600518689572596</v>
      </c>
      <c r="I262" s="65">
        <v>44.411678727084606</v>
      </c>
      <c r="J262" s="65">
        <v>38.54798550412923</v>
      </c>
      <c r="K262" s="65">
        <v>44.438181295323943</v>
      </c>
      <c r="L262" s="65">
        <v>38.607616282667763</v>
      </c>
      <c r="M262" s="65">
        <v>43.477463196647648</v>
      </c>
      <c r="N262" s="72">
        <v>37.640272541931623</v>
      </c>
      <c r="P262" s="64">
        <v>60.167455545375994</v>
      </c>
      <c r="Q262" s="65">
        <v>60.677629983983408</v>
      </c>
      <c r="R262" s="65">
        <v>58.815824565169329</v>
      </c>
      <c r="S262" s="65">
        <v>58.153260359185673</v>
      </c>
      <c r="T262" s="65">
        <v>26.827224700278318</v>
      </c>
      <c r="U262" s="65">
        <v>30.829112504419612</v>
      </c>
      <c r="V262" s="65">
        <v>32.233748621104965</v>
      </c>
      <c r="W262" s="65">
        <v>12.628473766048522</v>
      </c>
      <c r="X262" s="65">
        <v>9.8059502485581405</v>
      </c>
      <c r="Y262" s="72">
        <v>38.296211105855434</v>
      </c>
      <c r="AA262" s="64">
        <v>4.5518160951077311</v>
      </c>
      <c r="AB262" s="65">
        <v>4.0350160144404779</v>
      </c>
      <c r="AC262" s="65">
        <v>3.8031185423461977</v>
      </c>
      <c r="AD262" s="65">
        <v>4.2072827079962289</v>
      </c>
      <c r="AE262" s="65">
        <v>4.6246981577659341</v>
      </c>
      <c r="AF262" s="65">
        <v>3.9223800994232558</v>
      </c>
      <c r="AG262" s="65">
        <v>0.26831208756650277</v>
      </c>
      <c r="AI262" s="66">
        <v>0.9460894367295769</v>
      </c>
      <c r="AK262" s="67">
        <v>0</v>
      </c>
      <c r="AL262" s="68">
        <v>0</v>
      </c>
      <c r="AM262" s="69">
        <v>0</v>
      </c>
      <c r="AN262" s="70">
        <v>0</v>
      </c>
      <c r="AO262" s="71">
        <v>0</v>
      </c>
      <c r="AP262" s="72">
        <v>13.623968136734328</v>
      </c>
      <c r="AR262" s="64">
        <f t="shared" si="32"/>
        <v>13.597701149425287</v>
      </c>
      <c r="AS262" s="65">
        <f t="shared" si="33"/>
        <v>14.295608108108107</v>
      </c>
      <c r="AT262" s="65">
        <f t="shared" si="38"/>
        <v>14.20777027027027</v>
      </c>
      <c r="AU262" s="65">
        <f t="shared" si="34"/>
        <v>9.6031518624641823</v>
      </c>
      <c r="AV262" s="65">
        <f t="shared" si="35"/>
        <v>9.6088825214899689</v>
      </c>
      <c r="AW262" s="72">
        <f t="shared" si="36"/>
        <v>10.333858267716536</v>
      </c>
      <c r="AY262" s="64">
        <v>87.372341843065001</v>
      </c>
      <c r="AZ262" s="72">
        <v>20.913839161874169</v>
      </c>
      <c r="BB262" s="66">
        <v>0</v>
      </c>
      <c r="BD262" s="73">
        <f>VLOOKUP($A262,GDP!$A$9:$D$45,3,0)</f>
        <v>1.7046659492634859E-2</v>
      </c>
    </row>
    <row r="263" spans="1:56" ht="15" x14ac:dyDescent="0.25">
      <c r="A263" s="37">
        <f t="shared" si="37"/>
        <v>2040</v>
      </c>
      <c r="B263" s="60">
        <f t="shared" si="39"/>
        <v>51349</v>
      </c>
      <c r="C263" s="64">
        <v>48.294304974148844</v>
      </c>
      <c r="D263" s="65">
        <v>34.937010581518294</v>
      </c>
      <c r="E263" s="65">
        <v>49.950715489107985</v>
      </c>
      <c r="F263" s="65">
        <v>35.513441440724073</v>
      </c>
      <c r="G263" s="65">
        <v>49.539925681398117</v>
      </c>
      <c r="H263" s="65">
        <v>35.188784979792082</v>
      </c>
      <c r="I263" s="65">
        <v>44.206283823229668</v>
      </c>
      <c r="J263" s="65">
        <v>38.355841884393968</v>
      </c>
      <c r="K263" s="65">
        <v>44.371924874725586</v>
      </c>
      <c r="L263" s="65">
        <v>38.541359862069392</v>
      </c>
      <c r="M263" s="65">
        <v>43.245565724553366</v>
      </c>
      <c r="N263" s="72">
        <v>37.434877638076685</v>
      </c>
      <c r="P263" s="64">
        <v>60.26684017627354</v>
      </c>
      <c r="Q263" s="65">
        <v>60.777014614880962</v>
      </c>
      <c r="R263" s="65">
        <v>58.908583554007038</v>
      </c>
      <c r="S263" s="65">
        <v>58.246019348023381</v>
      </c>
      <c r="T263" s="65">
        <v>26.866978552637335</v>
      </c>
      <c r="U263" s="65">
        <v>30.87549199883847</v>
      </c>
      <c r="V263" s="65">
        <v>32.286753757583661</v>
      </c>
      <c r="W263" s="65">
        <v>12.648350692228034</v>
      </c>
      <c r="X263" s="65">
        <v>9.8192015326778126</v>
      </c>
      <c r="Y263" s="72">
        <v>38.355841884393968</v>
      </c>
      <c r="AA263" s="64">
        <v>4.545190453047895</v>
      </c>
      <c r="AB263" s="65">
        <v>4.0283903723806418</v>
      </c>
      <c r="AC263" s="65">
        <v>3.7501134058675052</v>
      </c>
      <c r="AD263" s="65">
        <v>4.200657065936392</v>
      </c>
      <c r="AE263" s="65">
        <v>4.6313237998257701</v>
      </c>
      <c r="AF263" s="65">
        <v>3.8892518891240733</v>
      </c>
      <c r="AG263" s="65">
        <v>0.26831208756650277</v>
      </c>
      <c r="AI263" s="66">
        <v>0.9460894367295769</v>
      </c>
      <c r="AK263" s="67">
        <v>0</v>
      </c>
      <c r="AL263" s="68">
        <v>0</v>
      </c>
      <c r="AM263" s="69">
        <v>0</v>
      </c>
      <c r="AN263" s="70">
        <v>0</v>
      </c>
      <c r="AO263" s="71">
        <v>0</v>
      </c>
      <c r="AP263" s="72">
        <v>13.623968136734328</v>
      </c>
      <c r="AR263" s="64">
        <f t="shared" si="32"/>
        <v>11.988486842105262</v>
      </c>
      <c r="AS263" s="65">
        <f t="shared" si="33"/>
        <v>12.843270868824531</v>
      </c>
      <c r="AT263" s="65">
        <f t="shared" si="38"/>
        <v>12.737649063032368</v>
      </c>
      <c r="AU263" s="65">
        <f t="shared" si="34"/>
        <v>9.5450643776824027</v>
      </c>
      <c r="AV263" s="65">
        <f t="shared" si="35"/>
        <v>9.5808297567954224</v>
      </c>
      <c r="AW263" s="72">
        <f t="shared" si="36"/>
        <v>10.294952681388015</v>
      </c>
      <c r="AY263" s="64">
        <v>87.372341843065001</v>
      </c>
      <c r="AZ263" s="72">
        <v>20.913839161874169</v>
      </c>
      <c r="BB263" s="66">
        <v>0</v>
      </c>
      <c r="BD263" s="73">
        <f>VLOOKUP($A263,GDP!$A$9:$D$45,3,0)</f>
        <v>1.7046659492634859E-2</v>
      </c>
    </row>
    <row r="264" spans="1:56" ht="15" x14ac:dyDescent="0.25">
      <c r="A264" s="37">
        <f t="shared" si="37"/>
        <v>2040</v>
      </c>
      <c r="B264" s="60">
        <f t="shared" si="39"/>
        <v>51380</v>
      </c>
      <c r="C264" s="64">
        <v>38.647370135026776</v>
      </c>
      <c r="D264" s="65">
        <v>32.386138388481207</v>
      </c>
      <c r="E264" s="65">
        <v>38.42872394705217</v>
      </c>
      <c r="F264" s="65">
        <v>31.352538227146702</v>
      </c>
      <c r="G264" s="65">
        <v>38.104067486120179</v>
      </c>
      <c r="H264" s="65">
        <v>31.193522817710623</v>
      </c>
      <c r="I264" s="65">
        <v>39.806857495498178</v>
      </c>
      <c r="J264" s="65">
        <v>35.732087628698679</v>
      </c>
      <c r="K264" s="65">
        <v>40.469421701481835</v>
      </c>
      <c r="L264" s="65">
        <v>36.388026192622505</v>
      </c>
      <c r="M264" s="65">
        <v>38.958775311839098</v>
      </c>
      <c r="N264" s="72">
        <v>34.864128518860092</v>
      </c>
      <c r="P264" s="64">
        <v>60.359599165111248</v>
      </c>
      <c r="Q264" s="65">
        <v>60.869773603718677</v>
      </c>
      <c r="R264" s="65">
        <v>59.001342542844753</v>
      </c>
      <c r="S264" s="65">
        <v>58.338778336861097</v>
      </c>
      <c r="T264" s="65">
        <v>26.913358047056192</v>
      </c>
      <c r="U264" s="65">
        <v>30.928497135317162</v>
      </c>
      <c r="V264" s="65">
        <v>32.333133252002511</v>
      </c>
      <c r="W264" s="65">
        <v>12.668227618407544</v>
      </c>
      <c r="X264" s="65">
        <v>9.8390784588573226</v>
      </c>
      <c r="Y264" s="72">
        <v>38.415472662932494</v>
      </c>
      <c r="AA264" s="64">
        <v>4.498810958629039</v>
      </c>
      <c r="AB264" s="65">
        <v>4.0946467929790069</v>
      </c>
      <c r="AC264" s="65">
        <v>3.8428723947052168</v>
      </c>
      <c r="AD264" s="65">
        <v>4.2735391285945949</v>
      </c>
      <c r="AE264" s="65">
        <v>4.5716930212872411</v>
      </c>
      <c r="AF264" s="65">
        <v>3.8494980367650533</v>
      </c>
      <c r="AG264" s="65">
        <v>0.26831208756650277</v>
      </c>
      <c r="AI264" s="66">
        <v>0.9460894367295769</v>
      </c>
      <c r="AK264" s="67">
        <v>0</v>
      </c>
      <c r="AL264" s="68">
        <v>0</v>
      </c>
      <c r="AM264" s="69">
        <v>0</v>
      </c>
      <c r="AN264" s="70">
        <v>0</v>
      </c>
      <c r="AO264" s="71">
        <v>0</v>
      </c>
      <c r="AP264" s="72">
        <v>13.623968136734328</v>
      </c>
      <c r="AR264" s="64">
        <f t="shared" si="32"/>
        <v>9.4385113268608407</v>
      </c>
      <c r="AS264" s="65">
        <f t="shared" si="33"/>
        <v>9.9827882960413081</v>
      </c>
      <c r="AT264" s="65">
        <f t="shared" si="38"/>
        <v>9.8984509466437185</v>
      </c>
      <c r="AU264" s="65">
        <f t="shared" si="34"/>
        <v>8.7072463768115931</v>
      </c>
      <c r="AV264" s="65">
        <f t="shared" si="35"/>
        <v>8.8521739130434778</v>
      </c>
      <c r="AW264" s="72">
        <f t="shared" si="36"/>
        <v>9.1162790697674421</v>
      </c>
      <c r="AY264" s="64">
        <v>87.372341843065001</v>
      </c>
      <c r="AZ264" s="72">
        <v>20.913839161874169</v>
      </c>
      <c r="BB264" s="66">
        <v>0</v>
      </c>
      <c r="BD264" s="73">
        <f>VLOOKUP($A264,GDP!$A$9:$D$45,3,0)</f>
        <v>1.7046659492634859E-2</v>
      </c>
    </row>
    <row r="265" spans="1:56" ht="15" x14ac:dyDescent="0.25">
      <c r="A265" s="37">
        <f t="shared" si="37"/>
        <v>2040</v>
      </c>
      <c r="B265" s="60">
        <f t="shared" si="39"/>
        <v>51410</v>
      </c>
      <c r="C265" s="64">
        <v>36.712682653554495</v>
      </c>
      <c r="D265" s="65">
        <v>32.121112706087743</v>
      </c>
      <c r="E265" s="65">
        <v>35.182159337732244</v>
      </c>
      <c r="F265" s="65">
        <v>30.385194486410562</v>
      </c>
      <c r="G265" s="65">
        <v>34.864128518860092</v>
      </c>
      <c r="H265" s="65">
        <v>30.13342008813677</v>
      </c>
      <c r="I265" s="65">
        <v>38.090816202000504</v>
      </c>
      <c r="J265" s="65">
        <v>34.466589995269899</v>
      </c>
      <c r="K265" s="65">
        <v>38.87264196506122</v>
      </c>
      <c r="L265" s="65">
        <v>35.182159337732244</v>
      </c>
      <c r="M265" s="65">
        <v>37.169851955683221</v>
      </c>
      <c r="N265" s="72">
        <v>33.578753959251792</v>
      </c>
      <c r="P265" s="64">
        <v>60.452358153948964</v>
      </c>
      <c r="Q265" s="65">
        <v>60.969158234616216</v>
      </c>
      <c r="R265" s="65">
        <v>59.094101531682469</v>
      </c>
      <c r="S265" s="65">
        <v>58.431537325698805</v>
      </c>
      <c r="T265" s="65">
        <v>26.953111899415212</v>
      </c>
      <c r="U265" s="65">
        <v>30.974876629736016</v>
      </c>
      <c r="V265" s="65">
        <v>32.386138388481207</v>
      </c>
      <c r="W265" s="65">
        <v>12.688104544587052</v>
      </c>
      <c r="X265" s="65">
        <v>9.8523297429769965</v>
      </c>
      <c r="Y265" s="72">
        <v>38.475103441471028</v>
      </c>
      <c r="AA265" s="64">
        <v>4.545190453047895</v>
      </c>
      <c r="AB265" s="65">
        <v>4.2072827079962289</v>
      </c>
      <c r="AC265" s="65">
        <v>3.9555083097224388</v>
      </c>
      <c r="AD265" s="65">
        <v>4.386175043611817</v>
      </c>
      <c r="AE265" s="65">
        <v>4.6180725157060971</v>
      </c>
      <c r="AF265" s="65">
        <v>4.0018878041412949</v>
      </c>
      <c r="AG265" s="65">
        <v>0.26831208756650277</v>
      </c>
      <c r="AI265" s="66">
        <v>0.9460894367295769</v>
      </c>
      <c r="AK265" s="67">
        <v>0</v>
      </c>
      <c r="AL265" s="68">
        <v>0</v>
      </c>
      <c r="AM265" s="69">
        <v>0</v>
      </c>
      <c r="AN265" s="70">
        <v>0</v>
      </c>
      <c r="AO265" s="71">
        <v>0</v>
      </c>
      <c r="AP265" s="72">
        <v>13.623968136734328</v>
      </c>
      <c r="AR265" s="64">
        <f t="shared" si="32"/>
        <v>8.7259842519685034</v>
      </c>
      <c r="AS265" s="65">
        <f t="shared" si="33"/>
        <v>8.7913907284768218</v>
      </c>
      <c r="AT265" s="65">
        <f t="shared" si="38"/>
        <v>8.7119205298013256</v>
      </c>
      <c r="AU265" s="65">
        <f t="shared" si="34"/>
        <v>8.2482065997130558</v>
      </c>
      <c r="AV265" s="65">
        <f t="shared" si="35"/>
        <v>8.4175035868005743</v>
      </c>
      <c r="AW265" s="72">
        <f t="shared" si="36"/>
        <v>8.4743202416918422</v>
      </c>
      <c r="AY265" s="64">
        <v>87.372341843065001</v>
      </c>
      <c r="AZ265" s="72">
        <v>20.913839161874169</v>
      </c>
      <c r="BB265" s="66">
        <v>0</v>
      </c>
      <c r="BD265" s="73">
        <f>VLOOKUP($A265,GDP!$A$9:$D$45,3,0)</f>
        <v>1.7046659492634859E-2</v>
      </c>
    </row>
    <row r="266" spans="1:56" ht="15" x14ac:dyDescent="0.25">
      <c r="A266" s="37">
        <f t="shared" si="37"/>
        <v>2040</v>
      </c>
      <c r="B266" s="60">
        <f t="shared" si="39"/>
        <v>51441</v>
      </c>
      <c r="C266" s="64">
        <v>38.044436707581653</v>
      </c>
      <c r="D266" s="65">
        <v>34.062425829619862</v>
      </c>
      <c r="E266" s="65">
        <v>36.255513351425769</v>
      </c>
      <c r="F266" s="65">
        <v>31.895840876053303</v>
      </c>
      <c r="G266" s="65">
        <v>35.95735945873313</v>
      </c>
      <c r="H266" s="65">
        <v>31.610938267480329</v>
      </c>
      <c r="I266" s="65">
        <v>37.852293087846391</v>
      </c>
      <c r="J266" s="65">
        <v>34.844251592680585</v>
      </c>
      <c r="K266" s="65">
        <v>37.984805929043119</v>
      </c>
      <c r="L266" s="65">
        <v>34.950261865637962</v>
      </c>
      <c r="M266" s="65">
        <v>36.931328841529101</v>
      </c>
      <c r="N266" s="72">
        <v>33.94978991460264</v>
      </c>
      <c r="P266" s="64">
        <v>60.551742784846518</v>
      </c>
      <c r="Q266" s="65">
        <v>61.061917223453932</v>
      </c>
      <c r="R266" s="65">
        <v>59.186860520520177</v>
      </c>
      <c r="S266" s="65">
        <v>58.517670672476683</v>
      </c>
      <c r="T266" s="65">
        <v>26.999491393834067</v>
      </c>
      <c r="U266" s="65">
        <v>31.021256124154874</v>
      </c>
      <c r="V266" s="65">
        <v>32.439143524959903</v>
      </c>
      <c r="W266" s="65">
        <v>12.707981470766562</v>
      </c>
      <c r="X266" s="65">
        <v>9.8655810270966704</v>
      </c>
      <c r="Y266" s="72">
        <v>38.534734220009554</v>
      </c>
      <c r="AA266" s="64">
        <v>4.7307084307233191</v>
      </c>
      <c r="AB266" s="65">
        <v>4.1940314238765559</v>
      </c>
      <c r="AC266" s="65">
        <v>4.200657065936392</v>
      </c>
      <c r="AD266" s="65">
        <v>4.419303253911</v>
      </c>
      <c r="AE266" s="65">
        <v>4.7572109989626652</v>
      </c>
      <c r="AF266" s="65">
        <v>4.233785276235575</v>
      </c>
      <c r="AG266" s="65">
        <v>0.26831208756650277</v>
      </c>
      <c r="AI266" s="66">
        <v>0.9460894367295769</v>
      </c>
      <c r="AK266" s="67">
        <v>0</v>
      </c>
      <c r="AL266" s="68">
        <v>0</v>
      </c>
      <c r="AM266" s="69">
        <v>0</v>
      </c>
      <c r="AN266" s="70">
        <v>0</v>
      </c>
      <c r="AO266" s="71">
        <v>0</v>
      </c>
      <c r="AP266" s="72">
        <v>13.623968136734328</v>
      </c>
      <c r="AR266" s="64">
        <f t="shared" si="32"/>
        <v>9.0710900473933656</v>
      </c>
      <c r="AS266" s="65">
        <f t="shared" si="33"/>
        <v>8.5633802816901401</v>
      </c>
      <c r="AT266" s="65">
        <f t="shared" si="38"/>
        <v>8.4929577464788757</v>
      </c>
      <c r="AU266" s="65">
        <f t="shared" si="34"/>
        <v>7.95682451253482</v>
      </c>
      <c r="AV266" s="65">
        <f t="shared" si="35"/>
        <v>7.9846796657381613</v>
      </c>
      <c r="AW266" s="72">
        <f t="shared" si="36"/>
        <v>8.3568215892053956</v>
      </c>
      <c r="AY266" s="64">
        <v>87.372341843065001</v>
      </c>
      <c r="AZ266" s="72">
        <v>20.913839161874169</v>
      </c>
      <c r="BB266" s="66">
        <v>0</v>
      </c>
      <c r="BD266" s="73">
        <f>VLOOKUP($A266,GDP!$A$9:$D$45,3,0)</f>
        <v>1.7046659492634859E-2</v>
      </c>
    </row>
    <row r="267" spans="1:56" ht="15" x14ac:dyDescent="0.25">
      <c r="A267" s="37">
        <f t="shared" si="37"/>
        <v>2040</v>
      </c>
      <c r="B267" s="60">
        <f t="shared" si="39"/>
        <v>51471</v>
      </c>
      <c r="C267" s="64">
        <v>39.495452318685857</v>
      </c>
      <c r="D267" s="65">
        <v>35.553195293083093</v>
      </c>
      <c r="E267" s="65">
        <v>37.295739154820112</v>
      </c>
      <c r="F267" s="65">
        <v>33.227594930080457</v>
      </c>
      <c r="G267" s="65">
        <v>37.017462188306979</v>
      </c>
      <c r="H267" s="65">
        <v>32.949317963567317</v>
      </c>
      <c r="I267" s="65">
        <v>38.567862430308736</v>
      </c>
      <c r="J267" s="65">
        <v>37.196354523922565</v>
      </c>
      <c r="K267" s="65">
        <v>38.700375271505472</v>
      </c>
      <c r="L267" s="65">
        <v>37.289113512760281</v>
      </c>
      <c r="M267" s="65">
        <v>37.660149468111129</v>
      </c>
      <c r="N267" s="72">
        <v>36.28201591966512</v>
      </c>
      <c r="P267" s="64">
        <v>60.644501773684226</v>
      </c>
      <c r="Q267" s="65">
        <v>61.154676212291641</v>
      </c>
      <c r="R267" s="65">
        <v>59.279619509357893</v>
      </c>
      <c r="S267" s="65">
        <v>58.610429661314392</v>
      </c>
      <c r="T267" s="65">
        <v>27.03924524619309</v>
      </c>
      <c r="U267" s="65">
        <v>31.074261260633566</v>
      </c>
      <c r="V267" s="65">
        <v>32.485523019378761</v>
      </c>
      <c r="W267" s="65">
        <v>12.727858396946074</v>
      </c>
      <c r="X267" s="65">
        <v>9.8854579532761786</v>
      </c>
      <c r="Y267" s="72">
        <v>38.594364998548087</v>
      </c>
      <c r="AA267" s="64">
        <v>4.8433443457405403</v>
      </c>
      <c r="AB267" s="65">
        <v>4.313292980953614</v>
      </c>
      <c r="AC267" s="65">
        <v>4.300041696833941</v>
      </c>
      <c r="AD267" s="65">
        <v>4.5385648109880581</v>
      </c>
      <c r="AE267" s="65">
        <v>4.8698469139798872</v>
      </c>
      <c r="AF267" s="65">
        <v>4.386175043611817</v>
      </c>
      <c r="AG267" s="65">
        <v>0.26831208756650277</v>
      </c>
      <c r="AI267" s="66">
        <v>0.9460894367295769</v>
      </c>
      <c r="AK267" s="67">
        <v>0</v>
      </c>
      <c r="AL267" s="83">
        <v>0</v>
      </c>
      <c r="AM267" s="69">
        <v>0</v>
      </c>
      <c r="AN267" s="70">
        <v>0</v>
      </c>
      <c r="AO267" s="71">
        <v>0</v>
      </c>
      <c r="AP267" s="72">
        <v>13.623968136734328</v>
      </c>
      <c r="AR267" s="64">
        <f t="shared" si="32"/>
        <v>9.1566820276497687</v>
      </c>
      <c r="AS267" s="65">
        <f t="shared" si="33"/>
        <v>8.5030211480362521</v>
      </c>
      <c r="AT267" s="65">
        <f t="shared" si="38"/>
        <v>8.4395770392749245</v>
      </c>
      <c r="AU267" s="65">
        <f t="shared" si="34"/>
        <v>7.9197278911564615</v>
      </c>
      <c r="AV267" s="65">
        <f t="shared" si="35"/>
        <v>7.9469387755102039</v>
      </c>
      <c r="AW267" s="72">
        <f t="shared" si="36"/>
        <v>8.2978102189781033</v>
      </c>
      <c r="AY267" s="64">
        <v>87.372341843065001</v>
      </c>
      <c r="AZ267" s="72">
        <v>20.913839161874169</v>
      </c>
      <c r="BB267" s="66">
        <v>0</v>
      </c>
      <c r="BD267" s="73">
        <f>VLOOKUP($A267,GDP!$A$9:$D$45,3,0)</f>
        <v>1.7046659492634859E-2</v>
      </c>
    </row>
    <row r="268" spans="1:56" ht="15" x14ac:dyDescent="0.25">
      <c r="A268" s="37">
        <f t="shared" si="37"/>
        <v>2041</v>
      </c>
      <c r="B268" s="60">
        <f t="shared" si="39"/>
        <v>51502</v>
      </c>
      <c r="C268" s="64">
        <v>43.215343053095197</v>
      </c>
      <c r="D268" s="65">
        <v>38.210912494473803</v>
      </c>
      <c r="E268" s="65">
        <v>39.918153127753499</v>
      </c>
      <c r="F268" s="65">
        <v>34.522751431739806</v>
      </c>
      <c r="G268" s="65">
        <v>39.624924774709278</v>
      </c>
      <c r="H268" s="65">
        <v>34.203458336202765</v>
      </c>
      <c r="I268" s="65">
        <v>40.687063031291686</v>
      </c>
      <c r="J268" s="65">
        <v>38.790853014939046</v>
      </c>
      <c r="K268" s="65">
        <v>40.980291384335906</v>
      </c>
      <c r="L268" s="65">
        <v>38.940725284272759</v>
      </c>
      <c r="M268" s="65">
        <v>39.73569993030376</v>
      </c>
      <c r="N268" s="72">
        <v>37.859038470820735</v>
      </c>
      <c r="P268" s="64">
        <v>59.73387360791974</v>
      </c>
      <c r="Q268" s="65">
        <v>60.242136086529733</v>
      </c>
      <c r="R268" s="65">
        <v>58.391539369539522</v>
      </c>
      <c r="S268" s="65">
        <v>57.733404621595817</v>
      </c>
      <c r="T268" s="65">
        <v>26.631650642038615</v>
      </c>
      <c r="U268" s="65">
        <v>30.60652387219363</v>
      </c>
      <c r="V268" s="65">
        <v>32.000987595559494</v>
      </c>
      <c r="W268" s="65">
        <v>12.537141139046316</v>
      </c>
      <c r="X268" s="65">
        <v>9.7351813210681897</v>
      </c>
      <c r="Y268" s="72">
        <v>38.01542692577766</v>
      </c>
      <c r="AA268" s="64">
        <v>5.1086895285926781</v>
      </c>
      <c r="AB268" s="65">
        <v>4.6851374630843567</v>
      </c>
      <c r="AC268" s="65">
        <v>4.587394678736282</v>
      </c>
      <c r="AD268" s="65">
        <v>4.9132039598965296</v>
      </c>
      <c r="AE268" s="65">
        <v>5.1999161273175476</v>
      </c>
      <c r="AF268" s="65">
        <v>4.6525565349683315</v>
      </c>
      <c r="AG268" s="65">
        <v>0.26905175720163399</v>
      </c>
      <c r="AI268" s="66">
        <v>0.94906911916036996</v>
      </c>
      <c r="AK268" s="67">
        <v>0</v>
      </c>
      <c r="AL268" s="68">
        <v>0</v>
      </c>
      <c r="AM268" s="69">
        <v>0</v>
      </c>
      <c r="AN268" s="70">
        <v>0</v>
      </c>
      <c r="AO268" s="71">
        <v>0</v>
      </c>
      <c r="AP268" s="72">
        <v>13.86785992352301</v>
      </c>
      <c r="AR268" s="64">
        <f t="shared" si="32"/>
        <v>9.2239221140472853</v>
      </c>
      <c r="AS268" s="65">
        <f t="shared" si="33"/>
        <v>8.579831932773109</v>
      </c>
      <c r="AT268" s="65">
        <f t="shared" si="38"/>
        <v>8.5168067226890756</v>
      </c>
      <c r="AU268" s="65">
        <f t="shared" si="34"/>
        <v>7.8245614035087714</v>
      </c>
      <c r="AV268" s="65">
        <f t="shared" si="35"/>
        <v>7.8809523809523805</v>
      </c>
      <c r="AW268" s="72">
        <f t="shared" si="36"/>
        <v>8.0875331564986723</v>
      </c>
      <c r="AY268" s="64">
        <v>95.540313607430932</v>
      </c>
      <c r="AZ268" s="72">
        <v>25.276284032411986</v>
      </c>
      <c r="BB268" s="66">
        <v>0</v>
      </c>
      <c r="BD268" s="73">
        <f>VLOOKUP($A268,GDP!$A$9:$D$45,3,0)</f>
        <v>1.6797624094968426E-2</v>
      </c>
    </row>
    <row r="269" spans="1:56" ht="15" x14ac:dyDescent="0.25">
      <c r="A269" s="37">
        <f t="shared" si="37"/>
        <v>2041</v>
      </c>
      <c r="B269" s="60">
        <f t="shared" si="39"/>
        <v>51533</v>
      </c>
      <c r="C269" s="64">
        <v>41.299584479872948</v>
      </c>
      <c r="D269" s="65">
        <v>37.754779500849459</v>
      </c>
      <c r="E269" s="65">
        <v>38.575818889373281</v>
      </c>
      <c r="F269" s="65">
        <v>34.392427719275709</v>
      </c>
      <c r="G269" s="65">
        <v>38.223944865720213</v>
      </c>
      <c r="H269" s="65">
        <v>34.053586066869045</v>
      </c>
      <c r="I269" s="65">
        <v>39.950734055869525</v>
      </c>
      <c r="J269" s="65">
        <v>37.455034962182026</v>
      </c>
      <c r="K269" s="65">
        <v>40.198349109551309</v>
      </c>
      <c r="L269" s="65">
        <v>37.57232630339972</v>
      </c>
      <c r="M269" s="65">
        <v>39.012403326128009</v>
      </c>
      <c r="N269" s="72">
        <v>36.536252789310133</v>
      </c>
      <c r="P269" s="64">
        <v>59.831616392267811</v>
      </c>
      <c r="Q269" s="65">
        <v>60.333362685254599</v>
      </c>
      <c r="R269" s="65">
        <v>58.482765968264395</v>
      </c>
      <c r="S269" s="65">
        <v>57.82463122032069</v>
      </c>
      <c r="T269" s="65">
        <v>26.677263941401048</v>
      </c>
      <c r="U269" s="65">
        <v>30.652137171556067</v>
      </c>
      <c r="V269" s="65">
        <v>32.053117080545128</v>
      </c>
      <c r="W269" s="65">
        <v>12.556689695915932</v>
      </c>
      <c r="X269" s="65">
        <v>9.7482136923146001</v>
      </c>
      <c r="Y269" s="72">
        <v>38.0740725963865</v>
      </c>
      <c r="AA269" s="64">
        <v>5.0304953011142182</v>
      </c>
      <c r="AB269" s="65">
        <v>4.665588906214742</v>
      </c>
      <c r="AC269" s="65">
        <v>4.5026842656346178</v>
      </c>
      <c r="AD269" s="65">
        <v>4.8936554030269148</v>
      </c>
      <c r="AE269" s="65">
        <v>5.0435276723606286</v>
      </c>
      <c r="AF269" s="65">
        <v>4.5743623074898716</v>
      </c>
      <c r="AG269" s="65">
        <v>0.26905175720163399</v>
      </c>
      <c r="AI269" s="66">
        <v>0.94906911916036996</v>
      </c>
      <c r="AK269" s="67">
        <v>0</v>
      </c>
      <c r="AL269" s="68">
        <v>0</v>
      </c>
      <c r="AM269" s="69">
        <v>0</v>
      </c>
      <c r="AN269" s="70">
        <v>0</v>
      </c>
      <c r="AO269" s="71">
        <v>0</v>
      </c>
      <c r="AP269" s="72">
        <v>13.86785992352301</v>
      </c>
      <c r="AR269" s="64">
        <f t="shared" si="32"/>
        <v>8.8519553072625694</v>
      </c>
      <c r="AS269" s="65">
        <f t="shared" si="33"/>
        <v>8.4330484330484339</v>
      </c>
      <c r="AT269" s="65">
        <f t="shared" si="38"/>
        <v>8.3561253561253572</v>
      </c>
      <c r="AU269" s="65">
        <f t="shared" si="34"/>
        <v>7.9211886304909553</v>
      </c>
      <c r="AV269" s="65">
        <f t="shared" si="35"/>
        <v>7.970284237726097</v>
      </c>
      <c r="AW269" s="72">
        <f t="shared" si="36"/>
        <v>7.9720372836218365</v>
      </c>
      <c r="AY269" s="64">
        <v>95.540313607430932</v>
      </c>
      <c r="AZ269" s="72">
        <v>25.276284032411986</v>
      </c>
      <c r="BB269" s="66">
        <v>0</v>
      </c>
      <c r="BD269" s="73">
        <f>VLOOKUP($A269,GDP!$A$9:$D$45,3,0)</f>
        <v>1.6797624094968426E-2</v>
      </c>
    </row>
    <row r="270" spans="1:56" ht="15" x14ac:dyDescent="0.25">
      <c r="A270" s="37">
        <f t="shared" si="37"/>
        <v>2041</v>
      </c>
      <c r="B270" s="60">
        <f t="shared" si="39"/>
        <v>51561</v>
      </c>
      <c r="C270" s="64">
        <v>37.57232630339972</v>
      </c>
      <c r="D270" s="65">
        <v>34.366362976782888</v>
      </c>
      <c r="E270" s="65">
        <v>35.265596592785165</v>
      </c>
      <c r="F270" s="65">
        <v>31.479692745703098</v>
      </c>
      <c r="G270" s="65">
        <v>34.972368239740945</v>
      </c>
      <c r="H270" s="65">
        <v>31.173432021412466</v>
      </c>
      <c r="I270" s="65">
        <v>37.898135584559967</v>
      </c>
      <c r="J270" s="65">
        <v>35.350307005886833</v>
      </c>
      <c r="K270" s="65">
        <v>38.236977236966624</v>
      </c>
      <c r="L270" s="65">
        <v>35.630502987684643</v>
      </c>
      <c r="M270" s="65">
        <v>36.979353411688066</v>
      </c>
      <c r="N270" s="72">
        <v>34.457589575507754</v>
      </c>
      <c r="P270" s="64">
        <v>59.922842990992685</v>
      </c>
      <c r="Q270" s="65">
        <v>60.43110546960267</v>
      </c>
      <c r="R270" s="65">
        <v>58.573992566989261</v>
      </c>
      <c r="S270" s="65">
        <v>57.915857819045556</v>
      </c>
      <c r="T270" s="65">
        <v>26.716361055140279</v>
      </c>
      <c r="U270" s="65">
        <v>30.704266656541705</v>
      </c>
      <c r="V270" s="65">
        <v>32.098730379907565</v>
      </c>
      <c r="W270" s="65">
        <v>12.576238252785547</v>
      </c>
      <c r="X270" s="65">
        <v>9.767762249184214</v>
      </c>
      <c r="Y270" s="72">
        <v>38.139234452618552</v>
      </c>
      <c r="AA270" s="64">
        <v>4.8350097324180696</v>
      </c>
      <c r="AB270" s="65">
        <v>4.4896518943882073</v>
      </c>
      <c r="AC270" s="65">
        <v>4.352811996300904</v>
      </c>
      <c r="AD270" s="65">
        <v>4.7177183912003811</v>
      </c>
      <c r="AE270" s="65">
        <v>4.8545582892876853</v>
      </c>
      <c r="AF270" s="65">
        <v>4.3658443675473144</v>
      </c>
      <c r="AG270" s="65">
        <v>0.26905175720163399</v>
      </c>
      <c r="AI270" s="66">
        <v>0.94906911916036996</v>
      </c>
      <c r="AK270" s="67">
        <v>0</v>
      </c>
      <c r="AL270" s="68">
        <v>0</v>
      </c>
      <c r="AM270" s="69">
        <v>0</v>
      </c>
      <c r="AN270" s="70">
        <v>0</v>
      </c>
      <c r="AO270" s="71">
        <v>0</v>
      </c>
      <c r="AP270" s="72">
        <v>13.86785992352301</v>
      </c>
      <c r="AR270" s="64">
        <f t="shared" si="32"/>
        <v>8.368650217706822</v>
      </c>
      <c r="AS270" s="65">
        <f t="shared" si="33"/>
        <v>8.0776119402985049</v>
      </c>
      <c r="AT270" s="65">
        <f t="shared" si="38"/>
        <v>8.0104477611940279</v>
      </c>
      <c r="AU270" s="65">
        <f t="shared" si="34"/>
        <v>7.8067114093959722</v>
      </c>
      <c r="AV270" s="65">
        <f t="shared" si="35"/>
        <v>7.8765100671140935</v>
      </c>
      <c r="AW270" s="72">
        <f t="shared" si="36"/>
        <v>7.8383977900552475</v>
      </c>
      <c r="AY270" s="64">
        <v>95.540313607430932</v>
      </c>
      <c r="AZ270" s="72">
        <v>25.276284032411986</v>
      </c>
      <c r="BB270" s="66">
        <v>0</v>
      </c>
      <c r="BD270" s="73">
        <f>VLOOKUP($A270,GDP!$A$9:$D$45,3,0)</f>
        <v>1.6797624094968426E-2</v>
      </c>
    </row>
    <row r="271" spans="1:56" ht="15" x14ac:dyDescent="0.25">
      <c r="A271" s="37">
        <f t="shared" si="37"/>
        <v>2041</v>
      </c>
      <c r="B271" s="60">
        <f t="shared" si="39"/>
        <v>51592</v>
      </c>
      <c r="C271" s="64">
        <v>35.786891442641569</v>
      </c>
      <c r="D271" s="65">
        <v>32.242086463618072</v>
      </c>
      <c r="E271" s="65">
        <v>34.757334114175187</v>
      </c>
      <c r="F271" s="65">
        <v>30.547878201584791</v>
      </c>
      <c r="G271" s="65">
        <v>34.405460090522112</v>
      </c>
      <c r="H271" s="65">
        <v>30.254649848540566</v>
      </c>
      <c r="I271" s="65">
        <v>36.998901968557682</v>
      </c>
      <c r="J271" s="65">
        <v>34.49017050362378</v>
      </c>
      <c r="K271" s="65">
        <v>37.676585273370996</v>
      </c>
      <c r="L271" s="65">
        <v>34.809463599160821</v>
      </c>
      <c r="M271" s="65">
        <v>36.086635981308994</v>
      </c>
      <c r="N271" s="72">
        <v>33.597453073244708</v>
      </c>
      <c r="P271" s="64">
        <v>60.020585775340763</v>
      </c>
      <c r="Q271" s="65">
        <v>60.528848253950748</v>
      </c>
      <c r="R271" s="65">
        <v>58.665219165714134</v>
      </c>
      <c r="S271" s="65">
        <v>58.007084417770429</v>
      </c>
      <c r="T271" s="65">
        <v>26.761974354502716</v>
      </c>
      <c r="U271" s="65">
        <v>30.749879955904142</v>
      </c>
      <c r="V271" s="65">
        <v>32.150859864893206</v>
      </c>
      <c r="W271" s="65">
        <v>12.595786809655159</v>
      </c>
      <c r="X271" s="65">
        <v>9.7807946204306244</v>
      </c>
      <c r="Y271" s="72">
        <v>38.197880123227392</v>
      </c>
      <c r="AA271" s="64">
        <v>4.6460403493451263</v>
      </c>
      <c r="AB271" s="65">
        <v>4.3723605531705187</v>
      </c>
      <c r="AC271" s="65">
        <v>4.1638426132279607</v>
      </c>
      <c r="AD271" s="65">
        <v>4.5482975649970525</v>
      </c>
      <c r="AE271" s="65">
        <v>4.6786212774611515</v>
      </c>
      <c r="AF271" s="65">
        <v>4.1508102419815511</v>
      </c>
      <c r="AG271" s="65">
        <v>0.26905175720163399</v>
      </c>
      <c r="AI271" s="66">
        <v>0.94906911916036996</v>
      </c>
      <c r="AK271" s="67">
        <v>0</v>
      </c>
      <c r="AL271" s="68">
        <v>0</v>
      </c>
      <c r="AM271" s="69">
        <v>0</v>
      </c>
      <c r="AN271" s="70">
        <v>0</v>
      </c>
      <c r="AO271" s="71">
        <v>0</v>
      </c>
      <c r="AP271" s="72">
        <v>13.86785992352301</v>
      </c>
      <c r="AR271" s="64">
        <f t="shared" si="32"/>
        <v>8.1847988077496279</v>
      </c>
      <c r="AS271" s="65">
        <f t="shared" si="33"/>
        <v>8.3736263736263741</v>
      </c>
      <c r="AT271" s="65">
        <f t="shared" si="38"/>
        <v>8.2888540031397149</v>
      </c>
      <c r="AU271" s="65">
        <f t="shared" si="34"/>
        <v>7.908077994428969</v>
      </c>
      <c r="AV271" s="65">
        <f t="shared" si="35"/>
        <v>8.0529247910863493</v>
      </c>
      <c r="AW271" s="72">
        <f t="shared" si="36"/>
        <v>7.9340974212034387</v>
      </c>
      <c r="AY271" s="64">
        <v>95.540313607430932</v>
      </c>
      <c r="AZ271" s="72">
        <v>25.276284032411986</v>
      </c>
      <c r="BB271" s="66">
        <v>0</v>
      </c>
      <c r="BD271" s="73">
        <f>VLOOKUP($A271,GDP!$A$9:$D$45,3,0)</f>
        <v>1.6797624094968426E-2</v>
      </c>
    </row>
    <row r="272" spans="1:56" ht="15" x14ac:dyDescent="0.25">
      <c r="A272" s="37">
        <f t="shared" si="37"/>
        <v>2041</v>
      </c>
      <c r="B272" s="60">
        <f t="shared" si="39"/>
        <v>51622</v>
      </c>
      <c r="C272" s="64">
        <v>36.125733095048219</v>
      </c>
      <c r="D272" s="65">
        <v>31.831566769356165</v>
      </c>
      <c r="E272" s="65">
        <v>35.60443824519183</v>
      </c>
      <c r="F272" s="65">
        <v>30.600007686570429</v>
      </c>
      <c r="G272" s="65">
        <v>35.252564221538762</v>
      </c>
      <c r="H272" s="65">
        <v>30.313295519149413</v>
      </c>
      <c r="I272" s="65">
        <v>38.842982499924688</v>
      </c>
      <c r="J272" s="65">
        <v>35.369855562756449</v>
      </c>
      <c r="K272" s="65">
        <v>39.716151373434151</v>
      </c>
      <c r="L272" s="65">
        <v>36.216959693773092</v>
      </c>
      <c r="M272" s="65">
        <v>37.911167955806377</v>
      </c>
      <c r="N272" s="72">
        <v>34.47713813237737</v>
      </c>
      <c r="P272" s="64">
        <v>60.111812374065629</v>
      </c>
      <c r="Q272" s="65">
        <v>60.620074852675614</v>
      </c>
      <c r="R272" s="65">
        <v>58.756445764439</v>
      </c>
      <c r="S272" s="65">
        <v>58.098311016495302</v>
      </c>
      <c r="T272" s="65">
        <v>26.801071468241947</v>
      </c>
      <c r="U272" s="65">
        <v>30.802009440889783</v>
      </c>
      <c r="V272" s="65">
        <v>32.202989349878848</v>
      </c>
      <c r="W272" s="65">
        <v>12.615335366524775</v>
      </c>
      <c r="X272" s="65">
        <v>9.8003431773002383</v>
      </c>
      <c r="Y272" s="72">
        <v>38.256525793836239</v>
      </c>
      <c r="AA272" s="64">
        <v>4.587394678736282</v>
      </c>
      <c r="AB272" s="65">
        <v>4.274617768822444</v>
      </c>
      <c r="AC272" s="65">
        <v>4.0595836432566816</v>
      </c>
      <c r="AD272" s="65">
        <v>4.457070966272183</v>
      </c>
      <c r="AE272" s="65">
        <v>4.639524163721922</v>
      </c>
      <c r="AF272" s="65">
        <v>4.0791322001262964</v>
      </c>
      <c r="AG272" s="65">
        <v>0.26905175720163399</v>
      </c>
      <c r="AI272" s="66">
        <v>0.94906911916036996</v>
      </c>
      <c r="AK272" s="67">
        <v>0</v>
      </c>
      <c r="AL272" s="68">
        <v>0</v>
      </c>
      <c r="AM272" s="69">
        <v>0</v>
      </c>
      <c r="AN272" s="70">
        <v>0</v>
      </c>
      <c r="AO272" s="71">
        <v>0</v>
      </c>
      <c r="AP272" s="72">
        <v>13.86785992352301</v>
      </c>
      <c r="AR272" s="64">
        <f t="shared" si="32"/>
        <v>8.4512195121951219</v>
      </c>
      <c r="AS272" s="65">
        <f t="shared" si="33"/>
        <v>8.7284345047923324</v>
      </c>
      <c r="AT272" s="65">
        <f t="shared" si="38"/>
        <v>8.642172523961662</v>
      </c>
      <c r="AU272" s="65">
        <f t="shared" si="34"/>
        <v>8.3721910112359552</v>
      </c>
      <c r="AV272" s="65">
        <f t="shared" si="35"/>
        <v>8.5603932584269664</v>
      </c>
      <c r="AW272" s="72">
        <f t="shared" si="36"/>
        <v>8.5058479532163744</v>
      </c>
      <c r="AY272" s="64">
        <v>95.540313607430932</v>
      </c>
      <c r="AZ272" s="72">
        <v>25.276284032411986</v>
      </c>
      <c r="BB272" s="66">
        <v>0</v>
      </c>
      <c r="BD272" s="73">
        <f>VLOOKUP($A272,GDP!$A$9:$D$45,3,0)</f>
        <v>1.6797624094968426E-2</v>
      </c>
    </row>
    <row r="273" spans="1:56" ht="15" x14ac:dyDescent="0.25">
      <c r="A273" s="37">
        <f t="shared" si="37"/>
        <v>2041</v>
      </c>
      <c r="B273" s="60">
        <f t="shared" si="39"/>
        <v>51653</v>
      </c>
      <c r="C273" s="64">
        <v>38.927692913026348</v>
      </c>
      <c r="D273" s="65">
        <v>33.349838019562917</v>
      </c>
      <c r="E273" s="65">
        <v>38.895111984910322</v>
      </c>
      <c r="F273" s="65">
        <v>32.509250074169479</v>
      </c>
      <c r="G273" s="65">
        <v>38.536721775634049</v>
      </c>
      <c r="H273" s="65">
        <v>32.196473164255636</v>
      </c>
      <c r="I273" s="65">
        <v>42.75921005947086</v>
      </c>
      <c r="J273" s="65">
        <v>37.859038470820735</v>
      </c>
      <c r="K273" s="65">
        <v>43.215343053095197</v>
      </c>
      <c r="L273" s="65">
        <v>38.204396308850605</v>
      </c>
      <c r="M273" s="65">
        <v>41.879525000338184</v>
      </c>
      <c r="N273" s="72">
        <v>36.966321040441656</v>
      </c>
      <c r="P273" s="64">
        <v>60.203038972790502</v>
      </c>
      <c r="Q273" s="65">
        <v>60.717817637023693</v>
      </c>
      <c r="R273" s="65">
        <v>58.847672363163873</v>
      </c>
      <c r="S273" s="65">
        <v>58.189537615220168</v>
      </c>
      <c r="T273" s="65">
        <v>26.84668476760438</v>
      </c>
      <c r="U273" s="65">
        <v>30.847622740252216</v>
      </c>
      <c r="V273" s="65">
        <v>32.255118834864483</v>
      </c>
      <c r="W273" s="65">
        <v>12.634883923394391</v>
      </c>
      <c r="X273" s="65">
        <v>9.8133755485466487</v>
      </c>
      <c r="Y273" s="72">
        <v>38.315171464445079</v>
      </c>
      <c r="AA273" s="64">
        <v>4.6004270499826916</v>
      </c>
      <c r="AB273" s="65">
        <v>4.274617768822444</v>
      </c>
      <c r="AC273" s="65">
        <v>4.0595836432566816</v>
      </c>
      <c r="AD273" s="65">
        <v>4.4505547806489787</v>
      </c>
      <c r="AE273" s="65">
        <v>4.6525565349683315</v>
      </c>
      <c r="AF273" s="65">
        <v>4.0335189007638617</v>
      </c>
      <c r="AG273" s="65">
        <v>0.26905175720163399</v>
      </c>
      <c r="AI273" s="66">
        <v>0.94906911916036996</v>
      </c>
      <c r="AK273" s="67">
        <v>0</v>
      </c>
      <c r="AL273" s="68">
        <v>0</v>
      </c>
      <c r="AM273" s="69">
        <v>0</v>
      </c>
      <c r="AN273" s="70">
        <v>0</v>
      </c>
      <c r="AO273" s="71">
        <v>0</v>
      </c>
      <c r="AP273" s="72">
        <v>13.86785992352301</v>
      </c>
      <c r="AR273" s="64">
        <f t="shared" si="32"/>
        <v>9.1067073170731714</v>
      </c>
      <c r="AS273" s="65">
        <f t="shared" si="33"/>
        <v>9.6429725363489496</v>
      </c>
      <c r="AT273" s="65">
        <f t="shared" si="38"/>
        <v>9.5541195476575123</v>
      </c>
      <c r="AU273" s="65">
        <f t="shared" si="34"/>
        <v>9.1904761904761916</v>
      </c>
      <c r="AV273" s="65">
        <f t="shared" si="35"/>
        <v>9.288515406162464</v>
      </c>
      <c r="AW273" s="72">
        <f t="shared" si="36"/>
        <v>9.4099560761346979</v>
      </c>
      <c r="AY273" s="64">
        <v>95.540313607430932</v>
      </c>
      <c r="AZ273" s="72">
        <v>25.276284032411986</v>
      </c>
      <c r="BB273" s="66">
        <v>0</v>
      </c>
      <c r="BD273" s="73">
        <f>VLOOKUP($A273,GDP!$A$9:$D$45,3,0)</f>
        <v>1.6797624094968426E-2</v>
      </c>
    </row>
    <row r="274" spans="1:56" ht="15" x14ac:dyDescent="0.25">
      <c r="A274" s="37">
        <f t="shared" si="37"/>
        <v>2041</v>
      </c>
      <c r="B274" s="60">
        <f t="shared" si="39"/>
        <v>51683</v>
      </c>
      <c r="C274" s="64">
        <v>49.63378589195208</v>
      </c>
      <c r="D274" s="65">
        <v>36.054055053192968</v>
      </c>
      <c r="E274" s="65">
        <v>51.360575082101384</v>
      </c>
      <c r="F274" s="65">
        <v>36.744770729252693</v>
      </c>
      <c r="G274" s="65">
        <v>51.015217244071529</v>
      </c>
      <c r="H274" s="65">
        <v>36.438510004962062</v>
      </c>
      <c r="I274" s="65">
        <v>45.359168123129628</v>
      </c>
      <c r="J274" s="65">
        <v>39.136210852968908</v>
      </c>
      <c r="K274" s="65">
        <v>45.443878536231288</v>
      </c>
      <c r="L274" s="65">
        <v>39.233953637316979</v>
      </c>
      <c r="M274" s="65">
        <v>44.499031620866582</v>
      </c>
      <c r="N274" s="72">
        <v>38.223944865720213</v>
      </c>
      <c r="P274" s="64">
        <v>60.30078175713858</v>
      </c>
      <c r="Q274" s="65">
        <v>60.809044235748551</v>
      </c>
      <c r="R274" s="65">
        <v>58.938898961888739</v>
      </c>
      <c r="S274" s="65">
        <v>58.280764213945041</v>
      </c>
      <c r="T274" s="65">
        <v>26.885781881343608</v>
      </c>
      <c r="U274" s="65">
        <v>30.893236039614649</v>
      </c>
      <c r="V274" s="65">
        <v>32.300732134226919</v>
      </c>
      <c r="W274" s="65">
        <v>12.654432480264006</v>
      </c>
      <c r="X274" s="65">
        <v>9.8264079197930592</v>
      </c>
      <c r="Y274" s="72">
        <v>38.373817135053926</v>
      </c>
      <c r="AA274" s="64">
        <v>4.6721050918379463</v>
      </c>
      <c r="AB274" s="65">
        <v>4.1638426132279607</v>
      </c>
      <c r="AC274" s="65">
        <v>3.9357761164157874</v>
      </c>
      <c r="AD274" s="65">
        <v>4.3397796250544944</v>
      </c>
      <c r="AE274" s="65">
        <v>4.743783133693201</v>
      </c>
      <c r="AF274" s="65">
        <v>4.0530674576334764</v>
      </c>
      <c r="AG274" s="65">
        <v>0.26905175720163399</v>
      </c>
      <c r="AI274" s="66">
        <v>0.94906911916036996</v>
      </c>
      <c r="AK274" s="67">
        <v>0</v>
      </c>
      <c r="AL274" s="68">
        <v>0</v>
      </c>
      <c r="AM274" s="69">
        <v>0</v>
      </c>
      <c r="AN274" s="70">
        <v>0</v>
      </c>
      <c r="AO274" s="71">
        <v>0</v>
      </c>
      <c r="AP274" s="72">
        <v>13.86785992352301</v>
      </c>
      <c r="AR274" s="64">
        <f t="shared" si="32"/>
        <v>11.920187793427232</v>
      </c>
      <c r="AS274" s="65">
        <f t="shared" si="33"/>
        <v>12.672025723472668</v>
      </c>
      <c r="AT274" s="65">
        <f t="shared" si="38"/>
        <v>12.586816720257236</v>
      </c>
      <c r="AU274" s="65">
        <f t="shared" si="34"/>
        <v>9.5618131868131861</v>
      </c>
      <c r="AV274" s="65">
        <f t="shared" si="35"/>
        <v>9.5796703296703285</v>
      </c>
      <c r="AW274" s="72">
        <f t="shared" si="36"/>
        <v>10.253753753753754</v>
      </c>
      <c r="AY274" s="64">
        <v>95.540313607430932</v>
      </c>
      <c r="AZ274" s="72">
        <v>25.276284032411986</v>
      </c>
      <c r="BB274" s="66">
        <v>0</v>
      </c>
      <c r="BD274" s="73">
        <f>VLOOKUP($A274,GDP!$A$9:$D$45,3,0)</f>
        <v>1.6797624094968426E-2</v>
      </c>
    </row>
    <row r="275" spans="1:56" ht="15" x14ac:dyDescent="0.25">
      <c r="A275" s="37">
        <f t="shared" si="37"/>
        <v>2041</v>
      </c>
      <c r="B275" s="60">
        <f t="shared" si="39"/>
        <v>51714</v>
      </c>
      <c r="C275" s="64">
        <v>49.85533620314105</v>
      </c>
      <c r="D275" s="65">
        <v>35.461082161481322</v>
      </c>
      <c r="E275" s="65">
        <v>52.136001171262777</v>
      </c>
      <c r="F275" s="65">
        <v>36.314702478121163</v>
      </c>
      <c r="G275" s="65">
        <v>51.647287249522407</v>
      </c>
      <c r="H275" s="65">
        <v>35.969344640091307</v>
      </c>
      <c r="I275" s="65">
        <v>46.232336996639098</v>
      </c>
      <c r="J275" s="65">
        <v>39.618408589086073</v>
      </c>
      <c r="K275" s="65">
        <v>46.362660709103196</v>
      </c>
      <c r="L275" s="65">
        <v>39.774797044042991</v>
      </c>
      <c r="M275" s="65">
        <v>45.274457710027967</v>
      </c>
      <c r="N275" s="72">
        <v>38.680077859344557</v>
      </c>
      <c r="P275" s="64">
        <v>60.398524541486644</v>
      </c>
      <c r="Q275" s="65">
        <v>60.90678702009663</v>
      </c>
      <c r="R275" s="65">
        <v>59.03664174623681</v>
      </c>
      <c r="S275" s="65">
        <v>58.371990812669907</v>
      </c>
      <c r="T275" s="65">
        <v>26.924878995082839</v>
      </c>
      <c r="U275" s="65">
        <v>30.945365524600291</v>
      </c>
      <c r="V275" s="65">
        <v>32.352861619212554</v>
      </c>
      <c r="W275" s="65">
        <v>12.67398103713362</v>
      </c>
      <c r="X275" s="65">
        <v>9.845956476662673</v>
      </c>
      <c r="Y275" s="72">
        <v>38.438978991285978</v>
      </c>
      <c r="AA275" s="64">
        <v>4.665588906214742</v>
      </c>
      <c r="AB275" s="65">
        <v>4.1573264276047555</v>
      </c>
      <c r="AC275" s="65">
        <v>3.8836466314301479</v>
      </c>
      <c r="AD275" s="65">
        <v>4.3332634394312892</v>
      </c>
      <c r="AE275" s="65">
        <v>4.7502993193164063</v>
      </c>
      <c r="AF275" s="65">
        <v>4.0204865295174521</v>
      </c>
      <c r="AG275" s="65">
        <v>0.26905175720163399</v>
      </c>
      <c r="AI275" s="66">
        <v>0.94906911916036996</v>
      </c>
      <c r="AK275" s="67">
        <v>0</v>
      </c>
      <c r="AL275" s="68">
        <v>0</v>
      </c>
      <c r="AM275" s="69">
        <v>0</v>
      </c>
      <c r="AN275" s="70">
        <v>0</v>
      </c>
      <c r="AO275" s="71">
        <v>0</v>
      </c>
      <c r="AP275" s="72">
        <v>13.86785992352301</v>
      </c>
      <c r="AR275" s="64">
        <f t="shared" si="32"/>
        <v>11.992163009404392</v>
      </c>
      <c r="AS275" s="65">
        <f t="shared" si="33"/>
        <v>12.967585089141004</v>
      </c>
      <c r="AT275" s="65">
        <f t="shared" si="38"/>
        <v>12.846029173419772</v>
      </c>
      <c r="AU275" s="65">
        <f t="shared" si="34"/>
        <v>9.7325102880658445</v>
      </c>
      <c r="AV275" s="65">
        <f t="shared" si="35"/>
        <v>9.7599451303155007</v>
      </c>
      <c r="AW275" s="72">
        <f t="shared" si="36"/>
        <v>10.44812030075188</v>
      </c>
      <c r="AY275" s="64">
        <v>95.540313607430932</v>
      </c>
      <c r="AZ275" s="72">
        <v>25.276284032411986</v>
      </c>
      <c r="BB275" s="66">
        <v>0</v>
      </c>
      <c r="BD275" s="73">
        <f>VLOOKUP($A275,GDP!$A$9:$D$45,3,0)</f>
        <v>1.6797624094968426E-2</v>
      </c>
    </row>
    <row r="276" spans="1:56" ht="15" x14ac:dyDescent="0.25">
      <c r="A276" s="37">
        <f t="shared" si="37"/>
        <v>2041</v>
      </c>
      <c r="B276" s="60">
        <f t="shared" si="39"/>
        <v>51745</v>
      </c>
      <c r="C276" s="64">
        <v>41.306100665496153</v>
      </c>
      <c r="D276" s="65">
        <v>33.219514307098812</v>
      </c>
      <c r="E276" s="65">
        <v>41.253971180510518</v>
      </c>
      <c r="F276" s="65">
        <v>32.248602649241278</v>
      </c>
      <c r="G276" s="65">
        <v>40.908613342480656</v>
      </c>
      <c r="H276" s="65">
        <v>31.955374296197057</v>
      </c>
      <c r="I276" s="65">
        <v>41.130163653669619</v>
      </c>
      <c r="J276" s="65">
        <v>36.542768974933338</v>
      </c>
      <c r="K276" s="65">
        <v>41.833911700975754</v>
      </c>
      <c r="L276" s="65">
        <v>37.142258052268197</v>
      </c>
      <c r="M276" s="65">
        <v>40.302608079522592</v>
      </c>
      <c r="N276" s="72">
        <v>35.67611628704708</v>
      </c>
      <c r="P276" s="64">
        <v>60.489751140211517</v>
      </c>
      <c r="Q276" s="65">
        <v>61.004529804444708</v>
      </c>
      <c r="R276" s="65">
        <v>59.127868344961676</v>
      </c>
      <c r="S276" s="65">
        <v>58.46321741139478</v>
      </c>
      <c r="T276" s="65">
        <v>26.970492294445272</v>
      </c>
      <c r="U276" s="65">
        <v>30.990978823962728</v>
      </c>
      <c r="V276" s="65">
        <v>32.404991104198196</v>
      </c>
      <c r="W276" s="65">
        <v>12.700045779626439</v>
      </c>
      <c r="X276" s="65">
        <v>9.8589888479090835</v>
      </c>
      <c r="Y276" s="72">
        <v>38.497624661894818</v>
      </c>
      <c r="AA276" s="64">
        <v>4.6199756068523072</v>
      </c>
      <c r="AB276" s="65">
        <v>4.2224882838368059</v>
      </c>
      <c r="AC276" s="65">
        <v>3.9748732301550169</v>
      </c>
      <c r="AD276" s="65">
        <v>4.3984252956633387</v>
      </c>
      <c r="AE276" s="65">
        <v>4.6916536487075611</v>
      </c>
      <c r="AF276" s="65">
        <v>3.9813894157782226</v>
      </c>
      <c r="AG276" s="65">
        <v>0.26905175720163399</v>
      </c>
      <c r="AI276" s="66">
        <v>0.94906911916036996</v>
      </c>
      <c r="AK276" s="67">
        <v>0</v>
      </c>
      <c r="AL276" s="68">
        <v>0</v>
      </c>
      <c r="AM276" s="69">
        <v>0</v>
      </c>
      <c r="AN276" s="70">
        <v>0</v>
      </c>
      <c r="AO276" s="71">
        <v>0</v>
      </c>
      <c r="AP276" s="72">
        <v>13.86785992352301</v>
      </c>
      <c r="AR276" s="64">
        <f t="shared" si="32"/>
        <v>9.7824074074074048</v>
      </c>
      <c r="AS276" s="65">
        <f t="shared" si="33"/>
        <v>10.361702127659575</v>
      </c>
      <c r="AT276" s="65">
        <f t="shared" si="38"/>
        <v>10.274959083469721</v>
      </c>
      <c r="AU276" s="65">
        <f t="shared" si="34"/>
        <v>8.7666666666666675</v>
      </c>
      <c r="AV276" s="65">
        <f t="shared" si="35"/>
        <v>8.9166666666666679</v>
      </c>
      <c r="AW276" s="72">
        <f t="shared" si="36"/>
        <v>9.162962962962963</v>
      </c>
      <c r="AY276" s="64">
        <v>95.540313607430932</v>
      </c>
      <c r="AZ276" s="72">
        <v>25.276284032411986</v>
      </c>
      <c r="BB276" s="66">
        <v>0</v>
      </c>
      <c r="BD276" s="73">
        <f>VLOOKUP($A276,GDP!$A$9:$D$45,3,0)</f>
        <v>1.6797624094968426E-2</v>
      </c>
    </row>
    <row r="277" spans="1:56" ht="15" x14ac:dyDescent="0.25">
      <c r="A277" s="37">
        <f t="shared" si="37"/>
        <v>2041</v>
      </c>
      <c r="B277" s="60">
        <f t="shared" si="39"/>
        <v>51775</v>
      </c>
      <c r="C277" s="64">
        <v>36.679608873020641</v>
      </c>
      <c r="D277" s="65">
        <v>32.320280691096535</v>
      </c>
      <c r="E277" s="65">
        <v>36.054055053192968</v>
      </c>
      <c r="F277" s="65">
        <v>30.945365524600291</v>
      </c>
      <c r="G277" s="65">
        <v>35.702181029539901</v>
      </c>
      <c r="H277" s="65">
        <v>30.658653357179269</v>
      </c>
      <c r="I277" s="65">
        <v>38.803885386185456</v>
      </c>
      <c r="J277" s="65">
        <v>34.802947413537616</v>
      </c>
      <c r="K277" s="65">
        <v>39.611892403462868</v>
      </c>
      <c r="L277" s="65">
        <v>35.317726077770807</v>
      </c>
      <c r="M277" s="65">
        <v>37.878587027690351</v>
      </c>
      <c r="N277" s="72">
        <v>33.916746168781742</v>
      </c>
      <c r="P277" s="64">
        <v>60.587493924559595</v>
      </c>
      <c r="Q277" s="65">
        <v>61.095756403169581</v>
      </c>
      <c r="R277" s="65">
        <v>59.219094943686549</v>
      </c>
      <c r="S277" s="65">
        <v>58.554444010119646</v>
      </c>
      <c r="T277" s="65">
        <v>27.009589408184503</v>
      </c>
      <c r="U277" s="65">
        <v>31.043108308948366</v>
      </c>
      <c r="V277" s="65">
        <v>32.457120589183837</v>
      </c>
      <c r="W277" s="65">
        <v>12.719594336496055</v>
      </c>
      <c r="X277" s="65">
        <v>9.8720212191554939</v>
      </c>
      <c r="Y277" s="72">
        <v>38.556270332503665</v>
      </c>
      <c r="AA277" s="64">
        <v>4.665588906214742</v>
      </c>
      <c r="AB277" s="65">
        <v>4.3332634394312892</v>
      </c>
      <c r="AC277" s="65">
        <v>4.0856483857495007</v>
      </c>
      <c r="AD277" s="65">
        <v>4.5157166368810273</v>
      </c>
      <c r="AE277" s="65">
        <v>4.7372669480699958</v>
      </c>
      <c r="AF277" s="65">
        <v>4.1312616851119355</v>
      </c>
      <c r="AG277" s="65">
        <v>0.26905175720163399</v>
      </c>
      <c r="AI277" s="66">
        <v>0.94906911916036996</v>
      </c>
      <c r="AK277" s="67">
        <v>0</v>
      </c>
      <c r="AL277" s="68">
        <v>0</v>
      </c>
      <c r="AM277" s="69">
        <v>0</v>
      </c>
      <c r="AN277" s="70">
        <v>0</v>
      </c>
      <c r="AO277" s="71">
        <v>0</v>
      </c>
      <c r="AP277" s="72">
        <v>13.86785992352301</v>
      </c>
      <c r="AR277" s="64">
        <f t="shared" si="32"/>
        <v>8.4646616541353374</v>
      </c>
      <c r="AS277" s="65">
        <f t="shared" si="33"/>
        <v>8.7271293375394325</v>
      </c>
      <c r="AT277" s="65">
        <f t="shared" si="38"/>
        <v>8.6419558359621469</v>
      </c>
      <c r="AU277" s="65">
        <f t="shared" si="34"/>
        <v>8.1911966987620364</v>
      </c>
      <c r="AV277" s="65">
        <f t="shared" si="35"/>
        <v>8.3617606602475938</v>
      </c>
      <c r="AW277" s="72">
        <f t="shared" si="36"/>
        <v>8.388167388167389</v>
      </c>
      <c r="AY277" s="64">
        <v>95.540313607430932</v>
      </c>
      <c r="AZ277" s="72">
        <v>25.276284032411986</v>
      </c>
      <c r="BB277" s="66">
        <v>0</v>
      </c>
      <c r="BD277" s="73">
        <f>VLOOKUP($A277,GDP!$A$9:$D$45,3,0)</f>
        <v>1.6797624094968426E-2</v>
      </c>
    </row>
    <row r="278" spans="1:56" ht="15" x14ac:dyDescent="0.25">
      <c r="A278" s="37">
        <f t="shared" si="37"/>
        <v>2041</v>
      </c>
      <c r="B278" s="60">
        <f t="shared" si="39"/>
        <v>51806</v>
      </c>
      <c r="C278" s="64">
        <v>37.650520530878183</v>
      </c>
      <c r="D278" s="65">
        <v>34.151328851217123</v>
      </c>
      <c r="E278" s="65">
        <v>36.562317531802954</v>
      </c>
      <c r="F278" s="65">
        <v>32.450604403560632</v>
      </c>
      <c r="G278" s="65">
        <v>36.210443508149886</v>
      </c>
      <c r="H278" s="65">
        <v>32.137827493646796</v>
      </c>
      <c r="I278" s="65">
        <v>38.621432188735717</v>
      </c>
      <c r="J278" s="65">
        <v>35.474114532727725</v>
      </c>
      <c r="K278" s="65">
        <v>38.719174973083788</v>
      </c>
      <c r="L278" s="65">
        <v>35.656567730177464</v>
      </c>
      <c r="M278" s="65">
        <v>37.696133830240612</v>
      </c>
      <c r="N278" s="72">
        <v>34.587913287971851</v>
      </c>
      <c r="P278" s="64">
        <v>60.678720523284461</v>
      </c>
      <c r="Q278" s="65">
        <v>61.193499187517645</v>
      </c>
      <c r="R278" s="65">
        <v>59.310321542411415</v>
      </c>
      <c r="S278" s="65">
        <v>58.645670608844519</v>
      </c>
      <c r="T278" s="65">
        <v>27.05520270754694</v>
      </c>
      <c r="U278" s="65">
        <v>31.088721608310799</v>
      </c>
      <c r="V278" s="65">
        <v>32.509250074169479</v>
      </c>
      <c r="W278" s="65">
        <v>12.739142893365671</v>
      </c>
      <c r="X278" s="65">
        <v>9.8915697760251078</v>
      </c>
      <c r="Y278" s="72">
        <v>38.614916003112512</v>
      </c>
      <c r="AA278" s="64">
        <v>4.8480421036644801</v>
      </c>
      <c r="AB278" s="65">
        <v>4.326747253808084</v>
      </c>
      <c r="AC278" s="65">
        <v>4.326747253808084</v>
      </c>
      <c r="AD278" s="65">
        <v>4.5482975649970525</v>
      </c>
      <c r="AE278" s="65">
        <v>4.8741068461573001</v>
      </c>
      <c r="AF278" s="65">
        <v>4.3658443675473144</v>
      </c>
      <c r="AG278" s="65">
        <v>0.26905175720163399</v>
      </c>
      <c r="AI278" s="66">
        <v>0.94906911916036996</v>
      </c>
      <c r="AK278" s="67">
        <v>0</v>
      </c>
      <c r="AL278" s="68">
        <v>0</v>
      </c>
      <c r="AM278" s="69">
        <v>0</v>
      </c>
      <c r="AN278" s="70">
        <v>0</v>
      </c>
      <c r="AO278" s="71">
        <v>0</v>
      </c>
      <c r="AP278" s="72">
        <v>13.86785992352301</v>
      </c>
      <c r="AR278" s="64">
        <f t="shared" si="32"/>
        <v>8.7018072289156638</v>
      </c>
      <c r="AS278" s="65">
        <f t="shared" si="33"/>
        <v>8.3746268656716403</v>
      </c>
      <c r="AT278" s="65">
        <f t="shared" si="38"/>
        <v>8.2940298507462682</v>
      </c>
      <c r="AU278" s="65">
        <f t="shared" si="34"/>
        <v>7.9237967914438503</v>
      </c>
      <c r="AV278" s="65">
        <f t="shared" si="35"/>
        <v>7.9438502673796787</v>
      </c>
      <c r="AW278" s="72">
        <f t="shared" si="36"/>
        <v>8.2879656160458453</v>
      </c>
      <c r="AY278" s="64">
        <v>95.540313607430932</v>
      </c>
      <c r="AZ278" s="72">
        <v>25.276284032411986</v>
      </c>
      <c r="BB278" s="66">
        <v>0</v>
      </c>
      <c r="BD278" s="73">
        <f>VLOOKUP($A278,GDP!$A$9:$D$45,3,0)</f>
        <v>1.6797624094968426E-2</v>
      </c>
    </row>
    <row r="279" spans="1:56" ht="15" x14ac:dyDescent="0.25">
      <c r="A279" s="37">
        <f t="shared" si="37"/>
        <v>2041</v>
      </c>
      <c r="B279" s="60">
        <f t="shared" si="39"/>
        <v>51836</v>
      </c>
      <c r="C279" s="64">
        <v>39.318664050418647</v>
      </c>
      <c r="D279" s="65">
        <v>35.578373502699009</v>
      </c>
      <c r="E279" s="65">
        <v>37.924200327052787</v>
      </c>
      <c r="F279" s="65">
        <v>33.753841528201619</v>
      </c>
      <c r="G279" s="65">
        <v>37.578842489022925</v>
      </c>
      <c r="H279" s="65">
        <v>33.441064618287783</v>
      </c>
      <c r="I279" s="65">
        <v>39.650989517202099</v>
      </c>
      <c r="J279" s="65">
        <v>37.767811872095869</v>
      </c>
      <c r="K279" s="65">
        <v>39.781313229666196</v>
      </c>
      <c r="L279" s="65">
        <v>37.806908985835101</v>
      </c>
      <c r="M279" s="65">
        <v>38.764788272446225</v>
      </c>
      <c r="N279" s="72">
        <v>36.855545884847174</v>
      </c>
      <c r="P279" s="64">
        <v>60.776463307632532</v>
      </c>
      <c r="Q279" s="65">
        <v>61.291241971865723</v>
      </c>
      <c r="R279" s="65">
        <v>59.408064326759494</v>
      </c>
      <c r="S279" s="65">
        <v>58.736897207569385</v>
      </c>
      <c r="T279" s="65">
        <v>27.094299821286164</v>
      </c>
      <c r="U279" s="65">
        <v>31.140851093296437</v>
      </c>
      <c r="V279" s="65">
        <v>32.554863373531909</v>
      </c>
      <c r="W279" s="65">
        <v>12.758691450235284</v>
      </c>
      <c r="X279" s="65">
        <v>9.9046021472715182</v>
      </c>
      <c r="Y279" s="72">
        <v>38.680077859344557</v>
      </c>
      <c r="AA279" s="64">
        <v>4.9653334448821695</v>
      </c>
      <c r="AB279" s="65">
        <v>4.4440385950257735</v>
      </c>
      <c r="AC279" s="65">
        <v>4.431006223779363</v>
      </c>
      <c r="AD279" s="65">
        <v>4.665588906214742</v>
      </c>
      <c r="AE279" s="65">
        <v>4.9913981873749886</v>
      </c>
      <c r="AF279" s="65">
        <v>4.509200451257823</v>
      </c>
      <c r="AG279" s="65">
        <v>0.26905175720163399</v>
      </c>
      <c r="AI279" s="66">
        <v>0.94906911916036996</v>
      </c>
      <c r="AK279" s="67">
        <v>0</v>
      </c>
      <c r="AL279" s="83">
        <v>0</v>
      </c>
      <c r="AM279" s="69">
        <v>0</v>
      </c>
      <c r="AN279" s="70">
        <v>0</v>
      </c>
      <c r="AO279" s="71">
        <v>0</v>
      </c>
      <c r="AP279" s="72">
        <v>13.86785992352301</v>
      </c>
      <c r="AR279" s="64">
        <f t="shared" si="32"/>
        <v>8.8475073313782993</v>
      </c>
      <c r="AS279" s="65">
        <f t="shared" si="33"/>
        <v>8.4104046242774562</v>
      </c>
      <c r="AT279" s="65">
        <f t="shared" si="38"/>
        <v>8.3338150289017339</v>
      </c>
      <c r="AU279" s="65">
        <f t="shared" si="34"/>
        <v>7.9438642297650137</v>
      </c>
      <c r="AV279" s="65">
        <f t="shared" si="35"/>
        <v>7.9699738903394257</v>
      </c>
      <c r="AW279" s="72">
        <f t="shared" si="36"/>
        <v>8.3086592178770946</v>
      </c>
      <c r="AY279" s="64">
        <v>95.540313607430932</v>
      </c>
      <c r="AZ279" s="72">
        <v>25.276284032411986</v>
      </c>
      <c r="BB279" s="66">
        <v>0</v>
      </c>
      <c r="BD279" s="73">
        <f>VLOOKUP($A279,GDP!$A$9:$D$45,3,0)</f>
        <v>1.6797624094968426E-2</v>
      </c>
    </row>
    <row r="280" spans="1:56" ht="15" x14ac:dyDescent="0.25">
      <c r="A280" s="37">
        <f t="shared" si="37"/>
        <v>2042</v>
      </c>
      <c r="B280" s="60">
        <f t="shared" si="39"/>
        <v>51867</v>
      </c>
      <c r="C280" s="64">
        <v>43.654690261534043</v>
      </c>
      <c r="D280" s="65">
        <v>38.641036599539682</v>
      </c>
      <c r="E280" s="65">
        <v>40.756772799614026</v>
      </c>
      <c r="F280" s="65">
        <v>35.377673793970459</v>
      </c>
      <c r="G280" s="65">
        <v>40.449029352330491</v>
      </c>
      <c r="H280" s="65">
        <v>35.050696381231695</v>
      </c>
      <c r="I280" s="65">
        <v>41.545365383278103</v>
      </c>
      <c r="J280" s="65">
        <v>39.673259412303224</v>
      </c>
      <c r="K280" s="65">
        <v>41.942867336019347</v>
      </c>
      <c r="L280" s="65">
        <v>39.833542457763407</v>
      </c>
      <c r="M280" s="65">
        <v>40.628546363245881</v>
      </c>
      <c r="N280" s="72">
        <v>38.737206426815789</v>
      </c>
      <c r="P280" s="64">
        <v>59.888157105740852</v>
      </c>
      <c r="Q280" s="65">
        <v>60.401062851213425</v>
      </c>
      <c r="R280" s="65">
        <v>58.541779523875363</v>
      </c>
      <c r="S280" s="65">
        <v>57.887824698397843</v>
      </c>
      <c r="T280" s="65">
        <v>26.703155373665631</v>
      </c>
      <c r="U280" s="65">
        <v>30.684586222896449</v>
      </c>
      <c r="V280" s="65">
        <v>32.082254379309198</v>
      </c>
      <c r="W280" s="65">
        <v>12.572602085896351</v>
      </c>
      <c r="X280" s="65">
        <v>9.764443129434035</v>
      </c>
      <c r="Y280" s="72">
        <v>38.1153082104303</v>
      </c>
      <c r="AA280" s="64">
        <v>5.2124046383649842</v>
      </c>
      <c r="AB280" s="65">
        <v>4.7956687201685222</v>
      </c>
      <c r="AC280" s="65">
        <v>4.6994988928924153</v>
      </c>
      <c r="AD280" s="65">
        <v>5.0264763056311779</v>
      </c>
      <c r="AE280" s="65">
        <v>5.3021631438226837</v>
      </c>
      <c r="AF280" s="65">
        <v>4.763612111076486</v>
      </c>
      <c r="AG280" s="65">
        <v>0.26980677880983822</v>
      </c>
      <c r="AI280" s="66">
        <v>0.95247183870334051</v>
      </c>
      <c r="AK280" s="67">
        <v>0</v>
      </c>
      <c r="AL280" s="68">
        <v>0</v>
      </c>
      <c r="AM280" s="69">
        <v>0</v>
      </c>
      <c r="AN280" s="70">
        <v>0</v>
      </c>
      <c r="AO280" s="71">
        <v>0</v>
      </c>
      <c r="AP280" s="72">
        <v>14.122250987782024</v>
      </c>
      <c r="AR280" s="64">
        <f t="shared" si="32"/>
        <v>9.102941176470587</v>
      </c>
      <c r="AS280" s="65">
        <f t="shared" si="33"/>
        <v>8.5558546433378204</v>
      </c>
      <c r="AT280" s="65">
        <f t="shared" si="38"/>
        <v>8.4912516823687767</v>
      </c>
      <c r="AU280" s="65">
        <f t="shared" si="34"/>
        <v>7.8355501813784763</v>
      </c>
      <c r="AV280" s="65">
        <f t="shared" si="35"/>
        <v>7.9105199516324074</v>
      </c>
      <c r="AW280" s="72">
        <f t="shared" si="36"/>
        <v>8.082908163265305</v>
      </c>
      <c r="AY280" s="64">
        <v>104.52377960549119</v>
      </c>
      <c r="AZ280" s="72">
        <v>30.065893667420166</v>
      </c>
      <c r="BB280" s="66">
        <v>0</v>
      </c>
      <c r="BD280" s="73">
        <f>VLOOKUP($A280,GDP!$A$9:$D$45,3,0)</f>
        <v>1.635603511537426E-2</v>
      </c>
    </row>
    <row r="281" spans="1:56" ht="15" x14ac:dyDescent="0.25">
      <c r="A281" s="37">
        <f t="shared" si="37"/>
        <v>2042</v>
      </c>
      <c r="B281" s="60">
        <f t="shared" si="39"/>
        <v>51898</v>
      </c>
      <c r="C281" s="64">
        <v>41.769761646922355</v>
      </c>
      <c r="D281" s="65">
        <v>38.230712003161628</v>
      </c>
      <c r="E281" s="65">
        <v>39.211644241377911</v>
      </c>
      <c r="F281" s="65">
        <v>34.877590692134703</v>
      </c>
      <c r="G281" s="65">
        <v>38.859021541365522</v>
      </c>
      <c r="H281" s="65">
        <v>34.544201957577535</v>
      </c>
      <c r="I281" s="65">
        <v>40.628546363245881</v>
      </c>
      <c r="J281" s="65">
        <v>38.294825221345697</v>
      </c>
      <c r="K281" s="65">
        <v>40.974757741439866</v>
      </c>
      <c r="L281" s="65">
        <v>38.41664033589543</v>
      </c>
      <c r="M281" s="65">
        <v>39.743783952305705</v>
      </c>
      <c r="N281" s="72">
        <v>37.371594879495071</v>
      </c>
      <c r="P281" s="64">
        <v>59.984326933016966</v>
      </c>
      <c r="Q281" s="65">
        <v>60.49082135667112</v>
      </c>
      <c r="R281" s="65">
        <v>58.631538029333065</v>
      </c>
      <c r="S281" s="65">
        <v>57.977583203855545</v>
      </c>
      <c r="T281" s="65">
        <v>26.748034626394482</v>
      </c>
      <c r="U281" s="65">
        <v>30.735876797443705</v>
      </c>
      <c r="V281" s="65">
        <v>32.133544953856457</v>
      </c>
      <c r="W281" s="65">
        <v>12.591836051351574</v>
      </c>
      <c r="X281" s="65">
        <v>9.7772657730708499</v>
      </c>
      <c r="Y281" s="72">
        <v>38.173010106795957</v>
      </c>
      <c r="AA281" s="64">
        <v>5.1354687765440987</v>
      </c>
      <c r="AB281" s="65">
        <v>4.7764347547133008</v>
      </c>
      <c r="AC281" s="65">
        <v>4.6161517092531223</v>
      </c>
      <c r="AD281" s="65">
        <v>5.0072423401759565</v>
      </c>
      <c r="AE281" s="65">
        <v>5.1482914201809127</v>
      </c>
      <c r="AF281" s="65">
        <v>4.6866762492556004</v>
      </c>
      <c r="AG281" s="65">
        <v>0.26980677880983822</v>
      </c>
      <c r="AI281" s="66">
        <v>0.95247183870334051</v>
      </c>
      <c r="AK281" s="67">
        <v>0</v>
      </c>
      <c r="AL281" s="68">
        <v>0</v>
      </c>
      <c r="AM281" s="69">
        <v>0</v>
      </c>
      <c r="AN281" s="70">
        <v>0</v>
      </c>
      <c r="AO281" s="71">
        <v>0</v>
      </c>
      <c r="AP281" s="72">
        <v>14.122250987782024</v>
      </c>
      <c r="AR281" s="64">
        <f t="shared" si="32"/>
        <v>8.7449664429530198</v>
      </c>
      <c r="AS281" s="65">
        <f t="shared" si="33"/>
        <v>8.3666210670314634</v>
      </c>
      <c r="AT281" s="65">
        <f t="shared" si="38"/>
        <v>8.2913816689466486</v>
      </c>
      <c r="AU281" s="65">
        <f t="shared" si="34"/>
        <v>7.8916562889165629</v>
      </c>
      <c r="AV281" s="65">
        <f t="shared" si="35"/>
        <v>7.9589041095890414</v>
      </c>
      <c r="AW281" s="72">
        <f t="shared" si="36"/>
        <v>7.9372599231754162</v>
      </c>
      <c r="AY281" s="64">
        <v>104.52377960549119</v>
      </c>
      <c r="AZ281" s="72">
        <v>30.065893667420166</v>
      </c>
      <c r="BB281" s="66">
        <v>0</v>
      </c>
      <c r="BD281" s="73">
        <f>VLOOKUP($A281,GDP!$A$9:$D$45,3,0)</f>
        <v>1.635603511537426E-2</v>
      </c>
    </row>
    <row r="282" spans="1:56" ht="15" x14ac:dyDescent="0.25">
      <c r="A282" s="37">
        <f t="shared" si="37"/>
        <v>2042</v>
      </c>
      <c r="B282" s="60">
        <f t="shared" si="39"/>
        <v>51926</v>
      </c>
      <c r="C282" s="64">
        <v>37.884500624967643</v>
      </c>
      <c r="D282" s="65">
        <v>34.89041333577152</v>
      </c>
      <c r="E282" s="65">
        <v>35.646949310343558</v>
      </c>
      <c r="F282" s="65">
        <v>31.973261908396278</v>
      </c>
      <c r="G282" s="65">
        <v>35.364851150333642</v>
      </c>
      <c r="H282" s="65">
        <v>31.710397713841591</v>
      </c>
      <c r="I282" s="65">
        <v>39.218055563196323</v>
      </c>
      <c r="J282" s="65">
        <v>36.230379595818604</v>
      </c>
      <c r="K282" s="65">
        <v>39.525799010479858</v>
      </c>
      <c r="L282" s="65">
        <v>36.409896606734002</v>
      </c>
      <c r="M282" s="65">
        <v>38.28200257770888</v>
      </c>
      <c r="N282" s="72">
        <v>35.326383219423199</v>
      </c>
      <c r="P282" s="64">
        <v>60.080496760293066</v>
      </c>
      <c r="Q282" s="65">
        <v>60.586991183947234</v>
      </c>
      <c r="R282" s="65">
        <v>58.727707856609165</v>
      </c>
      <c r="S282" s="65">
        <v>58.067341709313233</v>
      </c>
      <c r="T282" s="65">
        <v>26.786502557304924</v>
      </c>
      <c r="U282" s="65">
        <v>30.780756050172556</v>
      </c>
      <c r="V282" s="65">
        <v>32.184835528403717</v>
      </c>
      <c r="W282" s="65">
        <v>12.611070016806796</v>
      </c>
      <c r="X282" s="65">
        <v>9.7900884167076629</v>
      </c>
      <c r="Y282" s="72">
        <v>38.237123324980033</v>
      </c>
      <c r="AA282" s="64">
        <v>4.9431291219918849</v>
      </c>
      <c r="AB282" s="65">
        <v>4.596917743797901</v>
      </c>
      <c r="AC282" s="65">
        <v>4.4622799856113522</v>
      </c>
      <c r="AD282" s="65">
        <v>4.8277253292605575</v>
      </c>
      <c r="AE282" s="65">
        <v>4.9623630874471072</v>
      </c>
      <c r="AF282" s="65">
        <v>4.4815139510665736</v>
      </c>
      <c r="AG282" s="65">
        <v>0.26980677880983822</v>
      </c>
      <c r="AI282" s="66">
        <v>0.95247183870334051</v>
      </c>
      <c r="AK282" s="67">
        <v>0</v>
      </c>
      <c r="AL282" s="68">
        <v>0</v>
      </c>
      <c r="AM282" s="69">
        <v>0</v>
      </c>
      <c r="AN282" s="70">
        <v>0</v>
      </c>
      <c r="AO282" s="71">
        <v>0</v>
      </c>
      <c r="AP282" s="72">
        <v>14.122250987782024</v>
      </c>
      <c r="AR282" s="64">
        <f t="shared" si="32"/>
        <v>8.241283124128314</v>
      </c>
      <c r="AS282" s="65">
        <f t="shared" si="33"/>
        <v>7.9542203147353359</v>
      </c>
      <c r="AT282" s="65">
        <f t="shared" si="38"/>
        <v>7.8912732474964224</v>
      </c>
      <c r="AU282" s="65">
        <f t="shared" si="34"/>
        <v>7.9031007751937983</v>
      </c>
      <c r="AV282" s="65">
        <f t="shared" si="35"/>
        <v>7.9651162790697656</v>
      </c>
      <c r="AW282" s="72">
        <f t="shared" si="36"/>
        <v>7.9296148738379806</v>
      </c>
      <c r="AY282" s="64">
        <v>104.52377960549119</v>
      </c>
      <c r="AZ282" s="72">
        <v>30.065893667420166</v>
      </c>
      <c r="BB282" s="66">
        <v>0</v>
      </c>
      <c r="BD282" s="73">
        <f>VLOOKUP($A282,GDP!$A$9:$D$45,3,0)</f>
        <v>1.635603511537426E-2</v>
      </c>
    </row>
    <row r="283" spans="1:56" ht="15" x14ac:dyDescent="0.25">
      <c r="A283" s="37">
        <f t="shared" si="37"/>
        <v>2042</v>
      </c>
      <c r="B283" s="60">
        <f t="shared" si="39"/>
        <v>51957</v>
      </c>
      <c r="C283" s="64">
        <v>36.095741837632055</v>
      </c>
      <c r="D283" s="65">
        <v>32.825967710244427</v>
      </c>
      <c r="E283" s="65">
        <v>35.243036035783909</v>
      </c>
      <c r="F283" s="65">
        <v>31.223137255642651</v>
      </c>
      <c r="G283" s="65">
        <v>34.92246994486355</v>
      </c>
      <c r="H283" s="65">
        <v>31.126967428366541</v>
      </c>
      <c r="I283" s="65">
        <v>38.044783670427819</v>
      </c>
      <c r="J283" s="65">
        <v>35.268681323057535</v>
      </c>
      <c r="K283" s="65">
        <v>38.711561139542162</v>
      </c>
      <c r="L283" s="65">
        <v>35.640537988525153</v>
      </c>
      <c r="M283" s="65">
        <v>37.121553328577193</v>
      </c>
      <c r="N283" s="72">
        <v>34.371096268480542</v>
      </c>
      <c r="P283" s="64">
        <v>60.17666658756918</v>
      </c>
      <c r="Q283" s="65">
        <v>60.683161011223341</v>
      </c>
      <c r="R283" s="65">
        <v>58.817466362066867</v>
      </c>
      <c r="S283" s="65">
        <v>58.157100214770935</v>
      </c>
      <c r="T283" s="65">
        <v>26.831381810033776</v>
      </c>
      <c r="U283" s="65">
        <v>30.832046624719815</v>
      </c>
      <c r="V283" s="65">
        <v>32.236126102950976</v>
      </c>
      <c r="W283" s="65">
        <v>12.630303982262015</v>
      </c>
      <c r="X283" s="65">
        <v>9.8093223821628861</v>
      </c>
      <c r="Y283" s="72">
        <v>38.294825221345697</v>
      </c>
      <c r="AA283" s="64">
        <v>4.7572007892580794</v>
      </c>
      <c r="AB283" s="65">
        <v>4.4815139510665736</v>
      </c>
      <c r="AC283" s="65">
        <v>4.2763516528775458</v>
      </c>
      <c r="AD283" s="65">
        <v>4.6610309619819716</v>
      </c>
      <c r="AE283" s="65">
        <v>4.7828460765317073</v>
      </c>
      <c r="AF283" s="65">
        <v>4.2635290092407319</v>
      </c>
      <c r="AG283" s="65">
        <v>0.26980677880983822</v>
      </c>
      <c r="AI283" s="66">
        <v>0.95247183870334051</v>
      </c>
      <c r="AK283" s="67">
        <v>0</v>
      </c>
      <c r="AL283" s="68">
        <v>0</v>
      </c>
      <c r="AM283" s="69">
        <v>0</v>
      </c>
      <c r="AN283" s="70">
        <v>0</v>
      </c>
      <c r="AO283" s="71">
        <v>0</v>
      </c>
      <c r="AP283" s="72">
        <v>14.122250987782024</v>
      </c>
      <c r="AR283" s="64">
        <f t="shared" si="32"/>
        <v>8.0543633762517874</v>
      </c>
      <c r="AS283" s="65">
        <f t="shared" si="33"/>
        <v>8.2661654135338338</v>
      </c>
      <c r="AT283" s="65">
        <f t="shared" si="38"/>
        <v>8.1909774436090199</v>
      </c>
      <c r="AU283" s="65">
        <f t="shared" si="34"/>
        <v>7.9544235924932982</v>
      </c>
      <c r="AV283" s="65">
        <f t="shared" si="35"/>
        <v>8.0938337801608586</v>
      </c>
      <c r="AW283" s="72">
        <f t="shared" si="36"/>
        <v>7.9642365887207713</v>
      </c>
      <c r="AY283" s="64">
        <v>104.52377960549119</v>
      </c>
      <c r="AZ283" s="72">
        <v>30.065893667420166</v>
      </c>
      <c r="BB283" s="66">
        <v>0</v>
      </c>
      <c r="BD283" s="73">
        <f>VLOOKUP($A283,GDP!$A$9:$D$45,3,0)</f>
        <v>1.635603511537426E-2</v>
      </c>
    </row>
    <row r="284" spans="1:56" ht="15" x14ac:dyDescent="0.25">
      <c r="A284" s="37">
        <f t="shared" si="37"/>
        <v>2042</v>
      </c>
      <c r="B284" s="60">
        <f t="shared" si="39"/>
        <v>51987</v>
      </c>
      <c r="C284" s="64">
        <v>36.243202239455421</v>
      </c>
      <c r="D284" s="65">
        <v>32.575926159326549</v>
      </c>
      <c r="E284" s="65">
        <v>35.864934252169398</v>
      </c>
      <c r="F284" s="65">
        <v>31.242371221097869</v>
      </c>
      <c r="G284" s="65">
        <v>35.505900230338604</v>
      </c>
      <c r="H284" s="65">
        <v>30.966684382906362</v>
      </c>
      <c r="I284" s="65">
        <v>40.577255788698629</v>
      </c>
      <c r="J284" s="65">
        <v>37.08308539766675</v>
      </c>
      <c r="K284" s="65">
        <v>41.301735154178637</v>
      </c>
      <c r="L284" s="65">
        <v>37.717806257689055</v>
      </c>
      <c r="M284" s="65">
        <v>39.628380159574377</v>
      </c>
      <c r="N284" s="72">
        <v>36.166266377634528</v>
      </c>
      <c r="P284" s="64">
        <v>60.266425093026875</v>
      </c>
      <c r="Q284" s="65">
        <v>60.779330838499448</v>
      </c>
      <c r="R284" s="65">
        <v>58.907224867524569</v>
      </c>
      <c r="S284" s="65">
        <v>58.24685872022863</v>
      </c>
      <c r="T284" s="65">
        <v>26.869849740944215</v>
      </c>
      <c r="U284" s="65">
        <v>30.876925877448663</v>
      </c>
      <c r="V284" s="65">
        <v>32.287416677498229</v>
      </c>
      <c r="W284" s="65">
        <v>12.649537947717237</v>
      </c>
      <c r="X284" s="65">
        <v>9.8221450257996992</v>
      </c>
      <c r="Y284" s="72">
        <v>38.352527117711361</v>
      </c>
      <c r="AA284" s="64">
        <v>4.6994988928924153</v>
      </c>
      <c r="AB284" s="65">
        <v>4.3917554456088732</v>
      </c>
      <c r="AC284" s="65">
        <v>4.1737705037830315</v>
      </c>
      <c r="AD284" s="65">
        <v>4.5712724565242731</v>
      </c>
      <c r="AE284" s="65">
        <v>4.7443781456212655</v>
      </c>
      <c r="AF284" s="65">
        <v>4.1930044692382529</v>
      </c>
      <c r="AG284" s="65">
        <v>0.26980677880983822</v>
      </c>
      <c r="AI284" s="66">
        <v>0.95247183870334051</v>
      </c>
      <c r="AK284" s="67">
        <v>0</v>
      </c>
      <c r="AL284" s="68">
        <v>0</v>
      </c>
      <c r="AM284" s="69">
        <v>0</v>
      </c>
      <c r="AN284" s="70">
        <v>0</v>
      </c>
      <c r="AO284" s="71">
        <v>0</v>
      </c>
      <c r="AP284" s="72">
        <v>14.122250987782024</v>
      </c>
      <c r="AR284" s="64">
        <f t="shared" si="32"/>
        <v>8.2525547445255487</v>
      </c>
      <c r="AS284" s="65">
        <f t="shared" si="33"/>
        <v>8.5535168195718647</v>
      </c>
      <c r="AT284" s="65">
        <f t="shared" si="38"/>
        <v>8.4678899082568808</v>
      </c>
      <c r="AU284" s="65">
        <f t="shared" si="34"/>
        <v>8.5527027027027014</v>
      </c>
      <c r="AV284" s="65">
        <f t="shared" si="35"/>
        <v>8.705405405405406</v>
      </c>
      <c r="AW284" s="72">
        <f t="shared" si="36"/>
        <v>8.6690042075736322</v>
      </c>
      <c r="AY284" s="64">
        <v>104.52377960549119</v>
      </c>
      <c r="AZ284" s="72">
        <v>30.065893667420166</v>
      </c>
      <c r="BB284" s="66">
        <v>0</v>
      </c>
      <c r="BD284" s="73">
        <f>VLOOKUP($A284,GDP!$A$9:$D$45,3,0)</f>
        <v>1.635603511537426E-2</v>
      </c>
    </row>
    <row r="285" spans="1:56" ht="15" x14ac:dyDescent="0.25">
      <c r="A285" s="37">
        <f t="shared" si="37"/>
        <v>2042</v>
      </c>
      <c r="B285" s="60">
        <f t="shared" si="39"/>
        <v>52018</v>
      </c>
      <c r="C285" s="64">
        <v>39.27575745956198</v>
      </c>
      <c r="D285" s="65">
        <v>33.84536787937116</v>
      </c>
      <c r="E285" s="65">
        <v>39.442451826840568</v>
      </c>
      <c r="F285" s="65">
        <v>33.018307364796641</v>
      </c>
      <c r="G285" s="65">
        <v>39.064183839554552</v>
      </c>
      <c r="H285" s="65">
        <v>32.697741273876282</v>
      </c>
      <c r="I285" s="65">
        <v>44.770260257936883</v>
      </c>
      <c r="J285" s="65">
        <v>39.160353666830652</v>
      </c>
      <c r="K285" s="65">
        <v>45.065181061583615</v>
      </c>
      <c r="L285" s="65">
        <v>39.442451826840568</v>
      </c>
      <c r="M285" s="65">
        <v>43.879086525178288</v>
      </c>
      <c r="N285" s="72">
        <v>38.269179934072064</v>
      </c>
      <c r="P285" s="64">
        <v>60.362594920302989</v>
      </c>
      <c r="Q285" s="65">
        <v>60.875500665775554</v>
      </c>
      <c r="R285" s="65">
        <v>59.003394694800676</v>
      </c>
      <c r="S285" s="65">
        <v>58.343028547504744</v>
      </c>
      <c r="T285" s="65">
        <v>26.914728993673066</v>
      </c>
      <c r="U285" s="65">
        <v>30.928216451995922</v>
      </c>
      <c r="V285" s="65">
        <v>32.338707252045488</v>
      </c>
      <c r="W285" s="65">
        <v>12.66877191317246</v>
      </c>
      <c r="X285" s="65">
        <v>9.8413789912549205</v>
      </c>
      <c r="Y285" s="72">
        <v>38.41664033589543</v>
      </c>
      <c r="AA285" s="64">
        <v>4.7059102147108218</v>
      </c>
      <c r="AB285" s="65">
        <v>4.3853441237904667</v>
      </c>
      <c r="AC285" s="65">
        <v>4.180181825601438</v>
      </c>
      <c r="AD285" s="65">
        <v>4.5648611347058656</v>
      </c>
      <c r="AE285" s="65">
        <v>4.763612111076486</v>
      </c>
      <c r="AF285" s="65">
        <v>4.1481252165094027</v>
      </c>
      <c r="AG285" s="65">
        <v>0.26980677880983822</v>
      </c>
      <c r="AI285" s="66">
        <v>0.95247183870334051</v>
      </c>
      <c r="AK285" s="67">
        <v>0</v>
      </c>
      <c r="AL285" s="68">
        <v>0</v>
      </c>
      <c r="AM285" s="69">
        <v>0</v>
      </c>
      <c r="AN285" s="70">
        <v>0</v>
      </c>
      <c r="AO285" s="71">
        <v>0</v>
      </c>
      <c r="AP285" s="72">
        <v>14.122250987782024</v>
      </c>
      <c r="AR285" s="64">
        <f t="shared" si="32"/>
        <v>8.9561403508771917</v>
      </c>
      <c r="AS285" s="65">
        <f t="shared" si="33"/>
        <v>9.508500772797527</v>
      </c>
      <c r="AT285" s="65">
        <f t="shared" si="38"/>
        <v>9.4173106646058748</v>
      </c>
      <c r="AU285" s="65">
        <f t="shared" si="34"/>
        <v>9.3983849259757744</v>
      </c>
      <c r="AV285" s="65">
        <f t="shared" si="35"/>
        <v>9.4602960969044432</v>
      </c>
      <c r="AW285" s="72">
        <f t="shared" si="36"/>
        <v>9.6123595505617967</v>
      </c>
      <c r="AY285" s="64">
        <v>104.52377960549119</v>
      </c>
      <c r="AZ285" s="72">
        <v>30.065893667420166</v>
      </c>
      <c r="BB285" s="66">
        <v>0</v>
      </c>
      <c r="BD285" s="73">
        <f>VLOOKUP($A285,GDP!$A$9:$D$45,3,0)</f>
        <v>1.635603511537426E-2</v>
      </c>
    </row>
    <row r="286" spans="1:56" ht="15" x14ac:dyDescent="0.25">
      <c r="A286" s="37">
        <f t="shared" si="37"/>
        <v>2042</v>
      </c>
      <c r="B286" s="60">
        <f t="shared" si="39"/>
        <v>52048</v>
      </c>
      <c r="C286" s="64">
        <v>51.354687765440985</v>
      </c>
      <c r="D286" s="65">
        <v>36.557357008557368</v>
      </c>
      <c r="E286" s="65">
        <v>53.521714540062597</v>
      </c>
      <c r="F286" s="65">
        <v>37.275425052218964</v>
      </c>
      <c r="G286" s="65">
        <v>53.137035230958162</v>
      </c>
      <c r="H286" s="65">
        <v>36.974092926753833</v>
      </c>
      <c r="I286" s="65">
        <v>47.19373990529477</v>
      </c>
      <c r="J286" s="65">
        <v>40.17334251413898</v>
      </c>
      <c r="K286" s="65">
        <v>47.26426444529725</v>
      </c>
      <c r="L286" s="65">
        <v>40.269512341415087</v>
      </c>
      <c r="M286" s="65">
        <v>46.603898298001312</v>
      </c>
      <c r="N286" s="72">
        <v>39.327048034109247</v>
      </c>
      <c r="P286" s="64">
        <v>60.458764747579089</v>
      </c>
      <c r="Q286" s="65">
        <v>60.971670493051654</v>
      </c>
      <c r="R286" s="65">
        <v>59.093153200258378</v>
      </c>
      <c r="S286" s="65">
        <v>58.432787052962446</v>
      </c>
      <c r="T286" s="65">
        <v>26.953196924583509</v>
      </c>
      <c r="U286" s="65">
        <v>30.979507026543178</v>
      </c>
      <c r="V286" s="65">
        <v>32.389997826592747</v>
      </c>
      <c r="W286" s="65">
        <v>12.688005878627679</v>
      </c>
      <c r="X286" s="65">
        <v>9.8542016348917354</v>
      </c>
      <c r="Y286" s="72">
        <v>38.474342232261094</v>
      </c>
      <c r="AA286" s="64">
        <v>4.7828460765317073</v>
      </c>
      <c r="AB286" s="65">
        <v>4.2763516528775458</v>
      </c>
      <c r="AC286" s="65">
        <v>4.0519553892332967</v>
      </c>
      <c r="AD286" s="65">
        <v>4.4558686637929448</v>
      </c>
      <c r="AE286" s="65">
        <v>4.8533706165341863</v>
      </c>
      <c r="AF286" s="65">
        <v>4.1737705037830315</v>
      </c>
      <c r="AG286" s="65">
        <v>0.26980677880983822</v>
      </c>
      <c r="AI286" s="66">
        <v>0.95247183870334051</v>
      </c>
      <c r="AK286" s="67">
        <v>0</v>
      </c>
      <c r="AL286" s="68">
        <v>0</v>
      </c>
      <c r="AM286" s="69">
        <v>0</v>
      </c>
      <c r="AN286" s="70">
        <v>0</v>
      </c>
      <c r="AO286" s="71">
        <v>0</v>
      </c>
      <c r="AP286" s="72">
        <v>14.122250987782024</v>
      </c>
      <c r="AR286" s="64">
        <f t="shared" si="32"/>
        <v>12.008995502248874</v>
      </c>
      <c r="AS286" s="65">
        <f t="shared" si="33"/>
        <v>12.823348694316438</v>
      </c>
      <c r="AT286" s="65">
        <f t="shared" si="38"/>
        <v>12.731182795698924</v>
      </c>
      <c r="AU286" s="65">
        <f t="shared" si="34"/>
        <v>9.7239101717305143</v>
      </c>
      <c r="AV286" s="65">
        <f t="shared" si="35"/>
        <v>9.738441215323645</v>
      </c>
      <c r="AW286" s="72">
        <f t="shared" si="36"/>
        <v>10.458992805755395</v>
      </c>
      <c r="AY286" s="64">
        <v>104.52377960549119</v>
      </c>
      <c r="AZ286" s="72">
        <v>30.065893667420166</v>
      </c>
      <c r="BB286" s="66">
        <v>0</v>
      </c>
      <c r="BD286" s="73">
        <f>VLOOKUP($A286,GDP!$A$9:$D$45,3,0)</f>
        <v>1.635603511537426E-2</v>
      </c>
    </row>
    <row r="287" spans="1:56" ht="15" x14ac:dyDescent="0.25">
      <c r="A287" s="37">
        <f t="shared" si="37"/>
        <v>2042</v>
      </c>
      <c r="B287" s="60">
        <f t="shared" si="39"/>
        <v>52079</v>
      </c>
      <c r="C287" s="64">
        <v>48.520883521705045</v>
      </c>
      <c r="D287" s="65">
        <v>35.66618327579878</v>
      </c>
      <c r="E287" s="65">
        <v>51.309808512712138</v>
      </c>
      <c r="F287" s="65">
        <v>36.608647583104627</v>
      </c>
      <c r="G287" s="65">
        <v>50.84178201996842</v>
      </c>
      <c r="H287" s="65">
        <v>36.262436204910642</v>
      </c>
      <c r="I287" s="65">
        <v>48.565762774433892</v>
      </c>
      <c r="J287" s="65">
        <v>40.852942626890133</v>
      </c>
      <c r="K287" s="65">
        <v>48.790159038078137</v>
      </c>
      <c r="L287" s="65">
        <v>41.058104925079164</v>
      </c>
      <c r="M287" s="65">
        <v>47.931041914411594</v>
      </c>
      <c r="N287" s="72">
        <v>39.987414181405171</v>
      </c>
      <c r="P287" s="64">
        <v>60.554934574855203</v>
      </c>
      <c r="Q287" s="65">
        <v>61.067840320327768</v>
      </c>
      <c r="R287" s="65">
        <v>59.189323027534478</v>
      </c>
      <c r="S287" s="65">
        <v>58.522545558420141</v>
      </c>
      <c r="T287" s="65">
        <v>26.99807617731236</v>
      </c>
      <c r="U287" s="65">
        <v>31.024386279272029</v>
      </c>
      <c r="V287" s="65">
        <v>32.44128840114</v>
      </c>
      <c r="W287" s="65">
        <v>12.707239844082901</v>
      </c>
      <c r="X287" s="65">
        <v>9.8670242785285502</v>
      </c>
      <c r="Y287" s="72">
        <v>38.538455450445163</v>
      </c>
      <c r="AA287" s="64">
        <v>4.7700234328948934</v>
      </c>
      <c r="AB287" s="65">
        <v>4.2699403310591384</v>
      </c>
      <c r="AC287" s="65">
        <v>4.0070761365044465</v>
      </c>
      <c r="AD287" s="65">
        <v>4.4494573419745382</v>
      </c>
      <c r="AE287" s="65">
        <v>4.8597819383525929</v>
      </c>
      <c r="AF287" s="65">
        <v>4.1417138946909962</v>
      </c>
      <c r="AG287" s="65">
        <v>0.26980677880983822</v>
      </c>
      <c r="AI287" s="66">
        <v>0.95247183870334051</v>
      </c>
      <c r="AK287" s="67">
        <v>0</v>
      </c>
      <c r="AL287" s="68">
        <v>0</v>
      </c>
      <c r="AM287" s="69">
        <v>0</v>
      </c>
      <c r="AN287" s="70">
        <v>0</v>
      </c>
      <c r="AO287" s="71">
        <v>0</v>
      </c>
      <c r="AP287" s="72">
        <v>14.122250987782024</v>
      </c>
      <c r="AR287" s="64">
        <f t="shared" si="32"/>
        <v>11.363363363363364</v>
      </c>
      <c r="AS287" s="65">
        <f t="shared" si="33"/>
        <v>12.388544891640866</v>
      </c>
      <c r="AT287" s="65">
        <f t="shared" si="38"/>
        <v>12.275541795665635</v>
      </c>
      <c r="AU287" s="65">
        <f t="shared" si="34"/>
        <v>9.9934036939313984</v>
      </c>
      <c r="AV287" s="65">
        <f t="shared" si="35"/>
        <v>10.039577836411608</v>
      </c>
      <c r="AW287" s="72">
        <f t="shared" si="36"/>
        <v>10.772334293948127</v>
      </c>
      <c r="AY287" s="64">
        <v>104.52377960549119</v>
      </c>
      <c r="AZ287" s="72">
        <v>30.065893667420166</v>
      </c>
      <c r="BB287" s="66">
        <v>0</v>
      </c>
      <c r="BD287" s="73">
        <f>VLOOKUP($A287,GDP!$A$9:$D$45,3,0)</f>
        <v>1.635603511537426E-2</v>
      </c>
    </row>
    <row r="288" spans="1:56" ht="15" x14ac:dyDescent="0.25">
      <c r="A288" s="37">
        <f t="shared" si="37"/>
        <v>2042</v>
      </c>
      <c r="B288" s="60">
        <f t="shared" si="39"/>
        <v>52110</v>
      </c>
      <c r="C288" s="64">
        <v>40.596489754153851</v>
      </c>
      <c r="D288" s="65">
        <v>33.236292306622481</v>
      </c>
      <c r="E288" s="65">
        <v>40.801652052342881</v>
      </c>
      <c r="F288" s="65">
        <v>32.281005355679824</v>
      </c>
      <c r="G288" s="65">
        <v>40.429795386875263</v>
      </c>
      <c r="H288" s="65">
        <v>31.97967323021469</v>
      </c>
      <c r="I288" s="65">
        <v>42.115973025116332</v>
      </c>
      <c r="J288" s="65">
        <v>37.07026275402994</v>
      </c>
      <c r="K288" s="65">
        <v>42.814807103322714</v>
      </c>
      <c r="L288" s="65">
        <v>37.692160970415429</v>
      </c>
      <c r="M288" s="65">
        <v>41.327380441452256</v>
      </c>
      <c r="N288" s="72">
        <v>36.217556952181795</v>
      </c>
      <c r="P288" s="64">
        <v>60.644693080312898</v>
      </c>
      <c r="Q288" s="65">
        <v>61.164010147603875</v>
      </c>
      <c r="R288" s="65">
        <v>59.27908153299218</v>
      </c>
      <c r="S288" s="65">
        <v>58.618715385696255</v>
      </c>
      <c r="T288" s="65">
        <v>27.042955430041211</v>
      </c>
      <c r="U288" s="65">
        <v>31.075676853819285</v>
      </c>
      <c r="V288" s="65">
        <v>32.486167653868854</v>
      </c>
      <c r="W288" s="65">
        <v>12.732885131356529</v>
      </c>
      <c r="X288" s="65">
        <v>9.8862582439837698</v>
      </c>
      <c r="Y288" s="72">
        <v>38.596157346810834</v>
      </c>
      <c r="AA288" s="64">
        <v>4.7251441801660432</v>
      </c>
      <c r="AB288" s="65">
        <v>4.3340535492432091</v>
      </c>
      <c r="AC288" s="65">
        <v>4.096834641962146</v>
      </c>
      <c r="AD288" s="65">
        <v>4.5135705601586089</v>
      </c>
      <c r="AE288" s="65">
        <v>4.7956687201685222</v>
      </c>
      <c r="AF288" s="65">
        <v>4.096834641962146</v>
      </c>
      <c r="AG288" s="65">
        <v>0.26980677880983822</v>
      </c>
      <c r="AI288" s="66">
        <v>0.95247183870334051</v>
      </c>
      <c r="AK288" s="67">
        <v>0</v>
      </c>
      <c r="AL288" s="68">
        <v>0</v>
      </c>
      <c r="AM288" s="69">
        <v>0</v>
      </c>
      <c r="AN288" s="70">
        <v>0</v>
      </c>
      <c r="AO288" s="71">
        <v>0</v>
      </c>
      <c r="AP288" s="72">
        <v>14.122250987782024</v>
      </c>
      <c r="AR288" s="64">
        <f t="shared" si="32"/>
        <v>9.3668639053254452</v>
      </c>
      <c r="AS288" s="65">
        <f t="shared" si="33"/>
        <v>9.9593114241001572</v>
      </c>
      <c r="AT288" s="65">
        <f t="shared" si="38"/>
        <v>9.8685446009389679</v>
      </c>
      <c r="AU288" s="65">
        <f t="shared" si="34"/>
        <v>8.7820855614973254</v>
      </c>
      <c r="AV288" s="65">
        <f t="shared" si="35"/>
        <v>8.927807486631016</v>
      </c>
      <c r="AW288" s="72">
        <f t="shared" si="36"/>
        <v>9.1562499999999982</v>
      </c>
      <c r="AY288" s="64">
        <v>104.52377960549119</v>
      </c>
      <c r="AZ288" s="72">
        <v>30.065893667420166</v>
      </c>
      <c r="BB288" s="66">
        <v>0</v>
      </c>
      <c r="BD288" s="73">
        <f>VLOOKUP($A288,GDP!$A$9:$D$45,3,0)</f>
        <v>1.635603511537426E-2</v>
      </c>
    </row>
    <row r="289" spans="1:56" ht="15" x14ac:dyDescent="0.25">
      <c r="A289" s="37">
        <f t="shared" si="37"/>
        <v>2042</v>
      </c>
      <c r="B289" s="60">
        <f t="shared" si="39"/>
        <v>52140</v>
      </c>
      <c r="C289" s="64">
        <v>37.051028788574712</v>
      </c>
      <c r="D289" s="65">
        <v>32.838790353881244</v>
      </c>
      <c r="E289" s="65">
        <v>36.518889077646925</v>
      </c>
      <c r="F289" s="65">
        <v>31.389831622921232</v>
      </c>
      <c r="G289" s="65">
        <v>36.159855055816124</v>
      </c>
      <c r="H289" s="65">
        <v>31.101322141092911</v>
      </c>
      <c r="I289" s="65">
        <v>39.570678263208713</v>
      </c>
      <c r="J289" s="65">
        <v>35.480254943064978</v>
      </c>
      <c r="K289" s="65">
        <v>40.288746306870308</v>
      </c>
      <c r="L289" s="65">
        <v>36.005983332174353</v>
      </c>
      <c r="M289" s="65">
        <v>38.63462527772127</v>
      </c>
      <c r="N289" s="72">
        <v>34.595492532124794</v>
      </c>
      <c r="P289" s="64">
        <v>60.740862907588998</v>
      </c>
      <c r="Q289" s="65">
        <v>61.260179974879975</v>
      </c>
      <c r="R289" s="65">
        <v>59.375251360268287</v>
      </c>
      <c r="S289" s="65">
        <v>58.708473891153943</v>
      </c>
      <c r="T289" s="65">
        <v>27.081423360951653</v>
      </c>
      <c r="U289" s="65">
        <v>31.120556106548133</v>
      </c>
      <c r="V289" s="65">
        <v>32.537458228416106</v>
      </c>
      <c r="W289" s="65">
        <v>12.752119096811752</v>
      </c>
      <c r="X289" s="65">
        <v>9.8990808876205847</v>
      </c>
      <c r="Y289" s="72">
        <v>38.660270564994896</v>
      </c>
      <c r="AA289" s="64">
        <v>4.7700234328948934</v>
      </c>
      <c r="AB289" s="65">
        <v>4.4494573419745382</v>
      </c>
      <c r="AC289" s="65">
        <v>4.2058271128750668</v>
      </c>
      <c r="AD289" s="65">
        <v>4.6289743528899363</v>
      </c>
      <c r="AE289" s="65">
        <v>4.846959294715778</v>
      </c>
      <c r="AF289" s="65">
        <v>4.2442950437855096</v>
      </c>
      <c r="AG289" s="65">
        <v>0.26980677880983822</v>
      </c>
      <c r="AI289" s="66">
        <v>0.95247183870334051</v>
      </c>
      <c r="AK289" s="67">
        <v>0</v>
      </c>
      <c r="AL289" s="68">
        <v>0</v>
      </c>
      <c r="AM289" s="69">
        <v>0</v>
      </c>
      <c r="AN289" s="70">
        <v>0</v>
      </c>
      <c r="AO289" s="71">
        <v>0</v>
      </c>
      <c r="AP289" s="72">
        <v>14.122250987782024</v>
      </c>
      <c r="AR289" s="64">
        <f t="shared" si="32"/>
        <v>8.3270893371757904</v>
      </c>
      <c r="AS289" s="65">
        <f t="shared" si="33"/>
        <v>8.6042296072507565</v>
      </c>
      <c r="AT289" s="65">
        <f t="shared" si="38"/>
        <v>8.5196374622356501</v>
      </c>
      <c r="AU289" s="65">
        <f t="shared" si="34"/>
        <v>8.1640211640211646</v>
      </c>
      <c r="AV289" s="65">
        <f t="shared" si="35"/>
        <v>8.3121693121693134</v>
      </c>
      <c r="AW289" s="72">
        <f t="shared" si="36"/>
        <v>8.3462603878116344</v>
      </c>
      <c r="AY289" s="64">
        <v>104.52377960549119</v>
      </c>
      <c r="AZ289" s="72">
        <v>30.065893667420166</v>
      </c>
      <c r="BB289" s="66">
        <v>0</v>
      </c>
      <c r="BD289" s="73">
        <f>VLOOKUP($A289,GDP!$A$9:$D$45,3,0)</f>
        <v>1.635603511537426E-2</v>
      </c>
    </row>
    <row r="290" spans="1:56" ht="15" x14ac:dyDescent="0.25">
      <c r="A290" s="37">
        <f t="shared" si="37"/>
        <v>2042</v>
      </c>
      <c r="B290" s="60">
        <f t="shared" si="39"/>
        <v>52171</v>
      </c>
      <c r="C290" s="64">
        <v>38.083251601338262</v>
      </c>
      <c r="D290" s="65">
        <v>34.83912276122426</v>
      </c>
      <c r="E290" s="65">
        <v>37.095908041303566</v>
      </c>
      <c r="F290" s="65">
        <v>32.941371502975755</v>
      </c>
      <c r="G290" s="65">
        <v>36.724051375835955</v>
      </c>
      <c r="H290" s="65">
        <v>32.627216733873809</v>
      </c>
      <c r="I290" s="65">
        <v>39.833542457763407</v>
      </c>
      <c r="J290" s="65">
        <v>36.474009824918078</v>
      </c>
      <c r="K290" s="65">
        <v>40.025882112315614</v>
      </c>
      <c r="L290" s="65">
        <v>36.640704192196658</v>
      </c>
      <c r="M290" s="65">
        <v>38.942368725004819</v>
      </c>
      <c r="N290" s="72">
        <v>35.589247413977894</v>
      </c>
      <c r="P290" s="64">
        <v>60.837032734865112</v>
      </c>
      <c r="Q290" s="65">
        <v>61.356349802156089</v>
      </c>
      <c r="R290" s="65">
        <v>59.465009865725989</v>
      </c>
      <c r="S290" s="65">
        <v>58.798232396611645</v>
      </c>
      <c r="T290" s="65">
        <v>27.126302613680505</v>
      </c>
      <c r="U290" s="65">
        <v>31.171846681095388</v>
      </c>
      <c r="V290" s="65">
        <v>32.588748802963366</v>
      </c>
      <c r="W290" s="65">
        <v>12.771353062266973</v>
      </c>
      <c r="X290" s="65">
        <v>9.9183148530758061</v>
      </c>
      <c r="Y290" s="72">
        <v>38.717972461360567</v>
      </c>
      <c r="AA290" s="64">
        <v>4.9559517656286998</v>
      </c>
      <c r="AB290" s="65">
        <v>4.4366346983377234</v>
      </c>
      <c r="AC290" s="65">
        <v>4.4430460201561299</v>
      </c>
      <c r="AD290" s="65">
        <v>4.6610309619819716</v>
      </c>
      <c r="AE290" s="65">
        <v>4.9815970529023277</v>
      </c>
      <c r="AF290" s="65">
        <v>4.4751026292481662</v>
      </c>
      <c r="AG290" s="65">
        <v>0.26980677880983822</v>
      </c>
      <c r="AI290" s="66">
        <v>0.95247183870334051</v>
      </c>
      <c r="AK290" s="67">
        <v>0</v>
      </c>
      <c r="AL290" s="68">
        <v>0</v>
      </c>
      <c r="AM290" s="69">
        <v>0</v>
      </c>
      <c r="AN290" s="70">
        <v>0</v>
      </c>
      <c r="AO290" s="71">
        <v>0</v>
      </c>
      <c r="AP290" s="72">
        <v>14.122250987782024</v>
      </c>
      <c r="AR290" s="64">
        <f t="shared" si="32"/>
        <v>8.5838150289017339</v>
      </c>
      <c r="AS290" s="65">
        <f t="shared" si="33"/>
        <v>8.2893982808022919</v>
      </c>
      <c r="AT290" s="65">
        <f t="shared" si="38"/>
        <v>8.2063037249283663</v>
      </c>
      <c r="AU290" s="65">
        <f t="shared" si="34"/>
        <v>7.9961389961389973</v>
      </c>
      <c r="AV290" s="65">
        <f t="shared" si="35"/>
        <v>8.0347490347490353</v>
      </c>
      <c r="AW290" s="72">
        <f t="shared" si="36"/>
        <v>8.3548830811554353</v>
      </c>
      <c r="AY290" s="64">
        <v>104.52377960549119</v>
      </c>
      <c r="AZ290" s="72">
        <v>30.065893667420166</v>
      </c>
      <c r="BB290" s="66">
        <v>0</v>
      </c>
      <c r="BD290" s="73">
        <f>VLOOKUP($A290,GDP!$A$9:$D$45,3,0)</f>
        <v>1.635603511537426E-2</v>
      </c>
    </row>
    <row r="291" spans="1:56" ht="15" x14ac:dyDescent="0.25">
      <c r="A291" s="37">
        <f t="shared" si="37"/>
        <v>2042</v>
      </c>
      <c r="B291" s="60">
        <f t="shared" si="39"/>
        <v>52201</v>
      </c>
      <c r="C291" s="64">
        <v>40.032293434134026</v>
      </c>
      <c r="D291" s="65">
        <v>35.993160688537543</v>
      </c>
      <c r="E291" s="65">
        <v>38.8397875759103</v>
      </c>
      <c r="F291" s="65">
        <v>34.223635866657176</v>
      </c>
      <c r="G291" s="65">
        <v>38.49998751953472</v>
      </c>
      <c r="H291" s="65">
        <v>33.890247132100008</v>
      </c>
      <c r="I291" s="65">
        <v>40.455440674148896</v>
      </c>
      <c r="J291" s="65">
        <v>38.576923381355613</v>
      </c>
      <c r="K291" s="65">
        <v>40.929878488711019</v>
      </c>
      <c r="L291" s="65">
        <v>38.833376254091895</v>
      </c>
      <c r="M291" s="65">
        <v>39.891244354129064</v>
      </c>
      <c r="N291" s="72">
        <v>37.8460326940572</v>
      </c>
      <c r="P291" s="64">
        <v>60.933202562141219</v>
      </c>
      <c r="Q291" s="65">
        <v>61.452519629432189</v>
      </c>
      <c r="R291" s="65">
        <v>59.561179693002096</v>
      </c>
      <c r="S291" s="65">
        <v>58.894402223887752</v>
      </c>
      <c r="T291" s="65">
        <v>27.164770544590944</v>
      </c>
      <c r="U291" s="65">
        <v>31.223137255642651</v>
      </c>
      <c r="V291" s="65">
        <v>32.640039377510618</v>
      </c>
      <c r="W291" s="65">
        <v>12.790587027722193</v>
      </c>
      <c r="X291" s="65">
        <v>9.9311374967126209</v>
      </c>
      <c r="Y291" s="72">
        <v>38.775674357726224</v>
      </c>
      <c r="AA291" s="64">
        <v>5.0649442365416206</v>
      </c>
      <c r="AB291" s="65">
        <v>4.5584498128874591</v>
      </c>
      <c r="AC291" s="65">
        <v>4.5456271692506443</v>
      </c>
      <c r="AD291" s="65">
        <v>4.7828460765317073</v>
      </c>
      <c r="AE291" s="65">
        <v>5.097000845633656</v>
      </c>
      <c r="AF291" s="65">
        <v>4.6225630310715298</v>
      </c>
      <c r="AG291" s="65">
        <v>0.26980677880983822</v>
      </c>
      <c r="AI291" s="66">
        <v>0.95247183870334051</v>
      </c>
      <c r="AK291" s="67">
        <v>0</v>
      </c>
      <c r="AL291" s="83">
        <v>0</v>
      </c>
      <c r="AM291" s="69">
        <v>0</v>
      </c>
      <c r="AN291" s="70">
        <v>0</v>
      </c>
      <c r="AO291" s="71">
        <v>0</v>
      </c>
      <c r="AP291" s="72">
        <v>14.122250987782024</v>
      </c>
      <c r="AR291" s="64">
        <f t="shared" si="32"/>
        <v>8.7819971870604778</v>
      </c>
      <c r="AS291" s="65">
        <f t="shared" si="33"/>
        <v>8.4022191400832167</v>
      </c>
      <c r="AT291" s="65">
        <f t="shared" si="38"/>
        <v>8.3287101248266282</v>
      </c>
      <c r="AU291" s="65">
        <f t="shared" si="34"/>
        <v>7.9371069182389942</v>
      </c>
      <c r="AV291" s="65">
        <f t="shared" si="35"/>
        <v>8.030188679245283</v>
      </c>
      <c r="AW291" s="72">
        <f t="shared" si="36"/>
        <v>8.3404825737265416</v>
      </c>
      <c r="AY291" s="64">
        <v>104.52377960549119</v>
      </c>
      <c r="AZ291" s="72">
        <v>30.065893667420166</v>
      </c>
      <c r="BB291" s="66">
        <v>0</v>
      </c>
      <c r="BD291" s="73">
        <f>VLOOKUP($A291,GDP!$A$9:$D$45,3,0)</f>
        <v>1.635603511537426E-2</v>
      </c>
    </row>
    <row r="292" spans="1:56" ht="15" x14ac:dyDescent="0.25">
      <c r="A292" s="37">
        <f t="shared" si="37"/>
        <v>2043</v>
      </c>
      <c r="B292" s="60">
        <f t="shared" si="39"/>
        <v>52232</v>
      </c>
      <c r="C292" s="64">
        <v>43.788705693551776</v>
      </c>
      <c r="D292" s="65">
        <v>39.03688332905481</v>
      </c>
      <c r="E292" s="65">
        <v>41.157218408033536</v>
      </c>
      <c r="F292" s="65">
        <v>35.717549247082154</v>
      </c>
      <c r="G292" s="65">
        <v>40.829071312477303</v>
      </c>
      <c r="H292" s="65">
        <v>35.4020231936627</v>
      </c>
      <c r="I292" s="65">
        <v>42.312043763548736</v>
      </c>
      <c r="J292" s="65">
        <v>40.324229627006176</v>
      </c>
      <c r="K292" s="65">
        <v>43.195516713123212</v>
      </c>
      <c r="L292" s="65">
        <v>41.018386944528977</v>
      </c>
      <c r="M292" s="65">
        <v>41.611575924957549</v>
      </c>
      <c r="N292" s="72">
        <v>39.428135635294929</v>
      </c>
      <c r="P292" s="64">
        <v>60.069850049995587</v>
      </c>
      <c r="Q292" s="65">
        <v>60.581002256535101</v>
      </c>
      <c r="R292" s="65">
        <v>58.713088020291941</v>
      </c>
      <c r="S292" s="65">
        <v>58.056793829179476</v>
      </c>
      <c r="T292" s="65">
        <v>26.781851414243224</v>
      </c>
      <c r="U292" s="65">
        <v>30.776411250533513</v>
      </c>
      <c r="V292" s="65">
        <v>32.177346927715888</v>
      </c>
      <c r="W292" s="65">
        <v>12.608421094641368</v>
      </c>
      <c r="X292" s="65">
        <v>9.7876181770714528</v>
      </c>
      <c r="Y292" s="72">
        <v>38.229136632301007</v>
      </c>
      <c r="AA292" s="64">
        <v>5.2819061342416536</v>
      </c>
      <c r="AB292" s="65">
        <v>4.8717222647963645</v>
      </c>
      <c r="AC292" s="65">
        <v>4.7770644487705285</v>
      </c>
      <c r="AD292" s="65">
        <v>5.0989010232583709</v>
      </c>
      <c r="AE292" s="65">
        <v>5.3765639502674905</v>
      </c>
      <c r="AF292" s="65">
        <v>4.8401696594544195</v>
      </c>
      <c r="AG292" s="65">
        <v>0.27068034546223746</v>
      </c>
      <c r="AI292" s="66">
        <v>0.95624672274080214</v>
      </c>
      <c r="AK292" s="67">
        <v>0</v>
      </c>
      <c r="AL292" s="68">
        <v>0</v>
      </c>
      <c r="AM292" s="69">
        <v>0</v>
      </c>
      <c r="AN292" s="70">
        <v>0</v>
      </c>
      <c r="AO292" s="71">
        <v>0</v>
      </c>
      <c r="AP292" s="72">
        <v>14.386724249336613</v>
      </c>
      <c r="AR292" s="64">
        <f t="shared" si="32"/>
        <v>8.9883419689119162</v>
      </c>
      <c r="AS292" s="65">
        <f t="shared" si="33"/>
        <v>8.503259452411994</v>
      </c>
      <c r="AT292" s="65">
        <f t="shared" si="38"/>
        <v>8.4354628422425026</v>
      </c>
      <c r="AU292" s="65">
        <f t="shared" si="34"/>
        <v>7.869718309859155</v>
      </c>
      <c r="AV292" s="65">
        <f t="shared" si="35"/>
        <v>8.0340375586854478</v>
      </c>
      <c r="AW292" s="72">
        <f t="shared" si="36"/>
        <v>8.1608910891089117</v>
      </c>
      <c r="AY292" s="64">
        <v>114.32771019600483</v>
      </c>
      <c r="AZ292" s="72">
        <v>35.282123293363306</v>
      </c>
      <c r="BB292" s="66">
        <v>0</v>
      </c>
      <c r="BD292" s="73">
        <f>VLOOKUP($A292,GDP!$A$9:$D$45,3,0)</f>
        <v>1.5973443226895527E-2</v>
      </c>
    </row>
    <row r="293" spans="1:56" ht="15" x14ac:dyDescent="0.25">
      <c r="A293" s="37">
        <f t="shared" si="37"/>
        <v>2043</v>
      </c>
      <c r="B293" s="60">
        <f t="shared" si="39"/>
        <v>52263</v>
      </c>
      <c r="C293" s="64">
        <v>41.712544262051772</v>
      </c>
      <c r="D293" s="65">
        <v>38.443694348626238</v>
      </c>
      <c r="E293" s="65">
        <v>39.428135635294929</v>
      </c>
      <c r="F293" s="65">
        <v>35.244260166952976</v>
      </c>
      <c r="G293" s="65">
        <v>39.055814892259974</v>
      </c>
      <c r="H293" s="65">
        <v>34.897181508191572</v>
      </c>
      <c r="I293" s="65">
        <v>40.873244959956025</v>
      </c>
      <c r="J293" s="65">
        <v>38.450004869694624</v>
      </c>
      <c r="K293" s="65">
        <v>41.365465603290374</v>
      </c>
      <c r="L293" s="65">
        <v>38.626699459609519</v>
      </c>
      <c r="M293" s="65">
        <v>40.122292952817723</v>
      </c>
      <c r="N293" s="72">
        <v>37.541289835846598</v>
      </c>
      <c r="P293" s="64">
        <v>60.164507866021424</v>
      </c>
      <c r="Q293" s="65">
        <v>60.675660072560945</v>
      </c>
      <c r="R293" s="65">
        <v>58.807745836317771</v>
      </c>
      <c r="S293" s="65">
        <v>58.151451645205313</v>
      </c>
      <c r="T293" s="65">
        <v>26.82602506172195</v>
      </c>
      <c r="U293" s="65">
        <v>30.826895419080625</v>
      </c>
      <c r="V293" s="65">
        <v>32.227831096262996</v>
      </c>
      <c r="W293" s="65">
        <v>12.627352657846536</v>
      </c>
      <c r="X293" s="65">
        <v>9.8065497402766191</v>
      </c>
      <c r="Y293" s="72">
        <v>38.285931321916507</v>
      </c>
      <c r="AA293" s="64">
        <v>5.2061798814209856</v>
      </c>
      <c r="AB293" s="65">
        <v>4.8527907015911973</v>
      </c>
      <c r="AC293" s="65">
        <v>4.6950276748814703</v>
      </c>
      <c r="AD293" s="65">
        <v>5.0799694600532046</v>
      </c>
      <c r="AE293" s="65">
        <v>5.2188009235577635</v>
      </c>
      <c r="AF293" s="65">
        <v>4.7644434066337498</v>
      </c>
      <c r="AG293" s="65">
        <v>0.27068034546223746</v>
      </c>
      <c r="AI293" s="66">
        <v>0.95624672274080214</v>
      </c>
      <c r="AK293" s="67">
        <v>0</v>
      </c>
      <c r="AL293" s="68">
        <v>0</v>
      </c>
      <c r="AM293" s="69">
        <v>0</v>
      </c>
      <c r="AN293" s="70">
        <v>0</v>
      </c>
      <c r="AO293" s="71">
        <v>0</v>
      </c>
      <c r="AP293" s="72">
        <v>14.386724249336613</v>
      </c>
      <c r="AR293" s="64">
        <f t="shared" si="32"/>
        <v>8.5955786736020805</v>
      </c>
      <c r="AS293" s="65">
        <f t="shared" si="33"/>
        <v>8.2754966887417218</v>
      </c>
      <c r="AT293" s="65">
        <f t="shared" si="38"/>
        <v>8.1973509933774835</v>
      </c>
      <c r="AU293" s="65">
        <f t="shared" si="34"/>
        <v>7.83192261185006</v>
      </c>
      <c r="AV293" s="65">
        <f t="shared" si="35"/>
        <v>7.9262394195888755</v>
      </c>
      <c r="AW293" s="72">
        <f t="shared" si="36"/>
        <v>7.8981366459627314</v>
      </c>
      <c r="AY293" s="64">
        <v>114.32771019600483</v>
      </c>
      <c r="AZ293" s="72">
        <v>35.282123293363306</v>
      </c>
      <c r="BB293" s="66">
        <v>0</v>
      </c>
      <c r="BD293" s="73">
        <f>VLOOKUP($A293,GDP!$A$9:$D$45,3,0)</f>
        <v>1.5973443226895527E-2</v>
      </c>
    </row>
    <row r="294" spans="1:56" ht="15" x14ac:dyDescent="0.25">
      <c r="A294" s="37">
        <f t="shared" si="37"/>
        <v>2043</v>
      </c>
      <c r="B294" s="60">
        <f t="shared" si="39"/>
        <v>52291</v>
      </c>
      <c r="C294" s="64">
        <v>37.970405268497053</v>
      </c>
      <c r="D294" s="65">
        <v>35.136981308790361</v>
      </c>
      <c r="E294" s="65">
        <v>35.869001752723491</v>
      </c>
      <c r="F294" s="65">
        <v>32.171036406647495</v>
      </c>
      <c r="G294" s="65">
        <v>35.547165178235652</v>
      </c>
      <c r="H294" s="65">
        <v>31.849199832159652</v>
      </c>
      <c r="I294" s="65">
        <v>39.440756677431708</v>
      </c>
      <c r="J294" s="65">
        <v>36.563159070246286</v>
      </c>
      <c r="K294" s="65">
        <v>39.914045757560885</v>
      </c>
      <c r="L294" s="65">
        <v>36.821890434050246</v>
      </c>
      <c r="M294" s="65">
        <v>38.500489038241732</v>
      </c>
      <c r="N294" s="72">
        <v>35.654444036398267</v>
      </c>
      <c r="P294" s="64">
        <v>60.259165682047254</v>
      </c>
      <c r="Q294" s="65">
        <v>60.770317888586774</v>
      </c>
      <c r="R294" s="65">
        <v>58.902403652343615</v>
      </c>
      <c r="S294" s="65">
        <v>58.239798940162764</v>
      </c>
      <c r="T294" s="65">
        <v>26.863888188132286</v>
      </c>
      <c r="U294" s="65">
        <v>30.877379587627736</v>
      </c>
      <c r="V294" s="65">
        <v>32.278315264810111</v>
      </c>
      <c r="W294" s="65">
        <v>12.646284221051703</v>
      </c>
      <c r="X294" s="65">
        <v>9.8191707824133978</v>
      </c>
      <c r="Y294" s="72">
        <v>38.349036532600401</v>
      </c>
      <c r="AA294" s="64">
        <v>5.0168642493693136</v>
      </c>
      <c r="AB294" s="65">
        <v>4.6760961116763031</v>
      </c>
      <c r="AC294" s="65">
        <v>4.5435751692401327</v>
      </c>
      <c r="AD294" s="65">
        <v>4.9032748701383095</v>
      </c>
      <c r="AE294" s="65">
        <v>5.0357958125744808</v>
      </c>
      <c r="AF294" s="65">
        <v>4.5625067324452999</v>
      </c>
      <c r="AG294" s="65">
        <v>0.27068034546223746</v>
      </c>
      <c r="AI294" s="66">
        <v>0.95624672274080214</v>
      </c>
      <c r="AK294" s="67">
        <v>0</v>
      </c>
      <c r="AL294" s="68">
        <v>0</v>
      </c>
      <c r="AM294" s="69">
        <v>0</v>
      </c>
      <c r="AN294" s="70">
        <v>0</v>
      </c>
      <c r="AO294" s="71">
        <v>0</v>
      </c>
      <c r="AP294" s="72">
        <v>14.386724249336613</v>
      </c>
      <c r="AR294" s="64">
        <f t="shared" si="32"/>
        <v>8.1201079622132255</v>
      </c>
      <c r="AS294" s="65">
        <f t="shared" si="33"/>
        <v>7.8616874135546331</v>
      </c>
      <c r="AT294" s="65">
        <f t="shared" si="38"/>
        <v>7.7911479944674973</v>
      </c>
      <c r="AU294" s="65">
        <f t="shared" si="34"/>
        <v>7.8320802005012524</v>
      </c>
      <c r="AV294" s="65">
        <f t="shared" si="35"/>
        <v>7.9260651629072667</v>
      </c>
      <c r="AW294" s="72">
        <f t="shared" si="36"/>
        <v>7.8519948519948519</v>
      </c>
      <c r="AY294" s="64">
        <v>114.32771019600483</v>
      </c>
      <c r="AZ294" s="72">
        <v>35.282123293363306</v>
      </c>
      <c r="BB294" s="66">
        <v>0</v>
      </c>
      <c r="BD294" s="73">
        <f>VLOOKUP($A294,GDP!$A$9:$D$45,3,0)</f>
        <v>1.5973443226895527E-2</v>
      </c>
    </row>
    <row r="295" spans="1:56" ht="15" x14ac:dyDescent="0.25">
      <c r="A295" s="37">
        <f t="shared" si="37"/>
        <v>2043</v>
      </c>
      <c r="B295" s="60">
        <f t="shared" si="39"/>
        <v>52322</v>
      </c>
      <c r="C295" s="64">
        <v>36.00783321622805</v>
      </c>
      <c r="D295" s="65">
        <v>33.142856651179414</v>
      </c>
      <c r="E295" s="65">
        <v>35.143291829858747</v>
      </c>
      <c r="F295" s="65">
        <v>31.363289709893696</v>
      </c>
      <c r="G295" s="65">
        <v>34.789902650028964</v>
      </c>
      <c r="H295" s="65">
        <v>31.047763656474242</v>
      </c>
      <c r="I295" s="65">
        <v>38.494178517173346</v>
      </c>
      <c r="J295" s="65">
        <v>35.603959867851152</v>
      </c>
      <c r="K295" s="65">
        <v>39.301925213927149</v>
      </c>
      <c r="L295" s="65">
        <v>36.064627905843551</v>
      </c>
      <c r="M295" s="65">
        <v>37.579152962256927</v>
      </c>
      <c r="N295" s="72">
        <v>34.707865876139905</v>
      </c>
      <c r="P295" s="64">
        <v>60.353823498073098</v>
      </c>
      <c r="Q295" s="65">
        <v>60.864975704612611</v>
      </c>
      <c r="R295" s="65">
        <v>58.990750947301059</v>
      </c>
      <c r="S295" s="65">
        <v>58.328146235120208</v>
      </c>
      <c r="T295" s="65">
        <v>26.908061835611008</v>
      </c>
      <c r="U295" s="65">
        <v>30.921553235106458</v>
      </c>
      <c r="V295" s="65">
        <v>32.328799433357219</v>
      </c>
      <c r="W295" s="65">
        <v>12.665215784256871</v>
      </c>
      <c r="X295" s="65">
        <v>9.8381023456185659</v>
      </c>
      <c r="Y295" s="72">
        <v>38.412141743284288</v>
      </c>
      <c r="AA295" s="64">
        <v>4.8275486173176416</v>
      </c>
      <c r="AB295" s="65">
        <v>4.5625067324452999</v>
      </c>
      <c r="AC295" s="65">
        <v>4.3605700582568501</v>
      </c>
      <c r="AD295" s="65">
        <v>4.7392013223601941</v>
      </c>
      <c r="AE295" s="65">
        <v>4.8591012226595867</v>
      </c>
      <c r="AF295" s="65">
        <v>4.3479490161200713</v>
      </c>
      <c r="AG295" s="65">
        <v>0.27068034546223746</v>
      </c>
      <c r="AI295" s="66">
        <v>0.95624672274080214</v>
      </c>
      <c r="AK295" s="67">
        <v>0</v>
      </c>
      <c r="AL295" s="68">
        <v>0</v>
      </c>
      <c r="AM295" s="69">
        <v>0</v>
      </c>
      <c r="AN295" s="70">
        <v>0</v>
      </c>
      <c r="AO295" s="71">
        <v>0</v>
      </c>
      <c r="AP295" s="72">
        <v>14.386724249336613</v>
      </c>
      <c r="AR295" s="64">
        <f t="shared" si="32"/>
        <v>7.8921161825726136</v>
      </c>
      <c r="AS295" s="65">
        <f t="shared" si="33"/>
        <v>8.0827285921625549</v>
      </c>
      <c r="AT295" s="65">
        <f t="shared" si="38"/>
        <v>8.00145137880987</v>
      </c>
      <c r="AU295" s="65">
        <f t="shared" si="34"/>
        <v>7.9220779220779214</v>
      </c>
      <c r="AV295" s="65">
        <f t="shared" si="35"/>
        <v>8.0883116883116877</v>
      </c>
      <c r="AW295" s="72">
        <f t="shared" si="36"/>
        <v>7.9294274300932077</v>
      </c>
      <c r="AY295" s="64">
        <v>114.32771019600483</v>
      </c>
      <c r="AZ295" s="72">
        <v>35.282123293363306</v>
      </c>
      <c r="BB295" s="66">
        <v>0</v>
      </c>
      <c r="BD295" s="73">
        <f>VLOOKUP($A295,GDP!$A$9:$D$45,3,0)</f>
        <v>1.5973443226895527E-2</v>
      </c>
    </row>
    <row r="296" spans="1:56" ht="15" x14ac:dyDescent="0.25">
      <c r="A296" s="37">
        <f t="shared" si="37"/>
        <v>2043</v>
      </c>
      <c r="B296" s="60">
        <f t="shared" si="39"/>
        <v>52352</v>
      </c>
      <c r="C296" s="64">
        <v>36.399085522468177</v>
      </c>
      <c r="D296" s="65">
        <v>33.117614566905857</v>
      </c>
      <c r="E296" s="65">
        <v>36.260254058963618</v>
      </c>
      <c r="F296" s="65">
        <v>31.950168169253878</v>
      </c>
      <c r="G296" s="65">
        <v>35.900554358065435</v>
      </c>
      <c r="H296" s="65">
        <v>31.653573679039589</v>
      </c>
      <c r="I296" s="65">
        <v>40.198019205638396</v>
      </c>
      <c r="J296" s="65">
        <v>36.695680012682459</v>
      </c>
      <c r="K296" s="65">
        <v>41.049939549870921</v>
      </c>
      <c r="L296" s="65">
        <v>37.440321498752368</v>
      </c>
      <c r="M296" s="65">
        <v>39.264062087516812</v>
      </c>
      <c r="N296" s="72">
        <v>35.793275499902826</v>
      </c>
      <c r="P296" s="64">
        <v>60.448481314098935</v>
      </c>
      <c r="Q296" s="65">
        <v>60.959633520638441</v>
      </c>
      <c r="R296" s="65">
        <v>59.085408763326889</v>
      </c>
      <c r="S296" s="65">
        <v>58.422804051146038</v>
      </c>
      <c r="T296" s="65">
        <v>26.952235483089733</v>
      </c>
      <c r="U296" s="65">
        <v>30.972037403653569</v>
      </c>
      <c r="V296" s="65">
        <v>32.379283601904334</v>
      </c>
      <c r="W296" s="65">
        <v>12.690457868530427</v>
      </c>
      <c r="X296" s="65">
        <v>9.8507233877553428</v>
      </c>
      <c r="Y296" s="72">
        <v>38.468936432899788</v>
      </c>
      <c r="AA296" s="64">
        <v>4.7707539277021391</v>
      </c>
      <c r="AB296" s="65">
        <v>4.4678489164194639</v>
      </c>
      <c r="AC296" s="65">
        <v>4.2596017211626247</v>
      </c>
      <c r="AD296" s="65">
        <v>4.6508540274027474</v>
      </c>
      <c r="AE296" s="65">
        <v>4.8212380962492514</v>
      </c>
      <c r="AF296" s="65">
        <v>4.2785332843677919</v>
      </c>
      <c r="AG296" s="65">
        <v>0.27068034546223746</v>
      </c>
      <c r="AI296" s="66">
        <v>0.95624672274080214</v>
      </c>
      <c r="AK296" s="67">
        <v>0</v>
      </c>
      <c r="AL296" s="68">
        <v>0</v>
      </c>
      <c r="AM296" s="69">
        <v>0</v>
      </c>
      <c r="AN296" s="70">
        <v>0</v>
      </c>
      <c r="AO296" s="71">
        <v>0</v>
      </c>
      <c r="AP296" s="72">
        <v>14.386724249336613</v>
      </c>
      <c r="AR296" s="64">
        <f t="shared" si="32"/>
        <v>8.1468926553672318</v>
      </c>
      <c r="AS296" s="65">
        <f t="shared" si="33"/>
        <v>8.4749262536873164</v>
      </c>
      <c r="AT296" s="65">
        <f t="shared" si="38"/>
        <v>8.3908554572271381</v>
      </c>
      <c r="AU296" s="65">
        <f t="shared" si="34"/>
        <v>8.3376963350785349</v>
      </c>
      <c r="AV296" s="65">
        <f t="shared" si="35"/>
        <v>8.5143979057591626</v>
      </c>
      <c r="AW296" s="72">
        <f t="shared" si="36"/>
        <v>8.4423337856173664</v>
      </c>
      <c r="AY296" s="64">
        <v>114.32771019600483</v>
      </c>
      <c r="AZ296" s="72">
        <v>35.282123293363306</v>
      </c>
      <c r="BB296" s="66">
        <v>0</v>
      </c>
      <c r="BD296" s="73">
        <f>VLOOKUP($A296,GDP!$A$9:$D$45,3,0)</f>
        <v>1.5973443226895527E-2</v>
      </c>
    </row>
    <row r="297" spans="1:56" ht="15" x14ac:dyDescent="0.25">
      <c r="A297" s="37">
        <f t="shared" si="37"/>
        <v>2043</v>
      </c>
      <c r="B297" s="60">
        <f t="shared" si="39"/>
        <v>52383</v>
      </c>
      <c r="C297" s="64">
        <v>39.358719903542649</v>
      </c>
      <c r="D297" s="65">
        <v>33.912740221522881</v>
      </c>
      <c r="E297" s="65">
        <v>39.964529926108</v>
      </c>
      <c r="F297" s="65">
        <v>33.351103846436253</v>
      </c>
      <c r="G297" s="65">
        <v>39.573277619867881</v>
      </c>
      <c r="H297" s="65">
        <v>33.029267271948413</v>
      </c>
      <c r="I297" s="65">
        <v>44.470241968937799</v>
      </c>
      <c r="J297" s="65">
        <v>39.049504371191588</v>
      </c>
      <c r="K297" s="65">
        <v>44.968773133340541</v>
      </c>
      <c r="L297" s="65">
        <v>39.41551459315815</v>
      </c>
      <c r="M297" s="65">
        <v>43.839189862098891</v>
      </c>
      <c r="N297" s="72">
        <v>38.254378716574557</v>
      </c>
      <c r="P297" s="64">
        <v>60.543139130124764</v>
      </c>
      <c r="Q297" s="65">
        <v>61.054291336664285</v>
      </c>
      <c r="R297" s="65">
        <v>59.180066579352733</v>
      </c>
      <c r="S297" s="65">
        <v>58.517461867171882</v>
      </c>
      <c r="T297" s="65">
        <v>26.996409130568455</v>
      </c>
      <c r="U297" s="65">
        <v>31.022521572200681</v>
      </c>
      <c r="V297" s="65">
        <v>32.436078291519834</v>
      </c>
      <c r="W297" s="65">
        <v>12.709389431735595</v>
      </c>
      <c r="X297" s="65">
        <v>9.8696549509605109</v>
      </c>
      <c r="Y297" s="72">
        <v>38.532041643583682</v>
      </c>
      <c r="AA297" s="64">
        <v>4.7833749698389179</v>
      </c>
      <c r="AB297" s="65">
        <v>4.4678489164194639</v>
      </c>
      <c r="AC297" s="65">
        <v>4.2596017211626247</v>
      </c>
      <c r="AD297" s="65">
        <v>4.6445435063343581</v>
      </c>
      <c r="AE297" s="65">
        <v>4.8338591383860301</v>
      </c>
      <c r="AF297" s="65">
        <v>4.2343596368890681</v>
      </c>
      <c r="AG297" s="65">
        <v>0.27068034546223746</v>
      </c>
      <c r="AI297" s="66">
        <v>0.95624672274080214</v>
      </c>
      <c r="AK297" s="67">
        <v>0</v>
      </c>
      <c r="AL297" s="68">
        <v>0</v>
      </c>
      <c r="AM297" s="69">
        <v>0</v>
      </c>
      <c r="AN297" s="70">
        <v>0</v>
      </c>
      <c r="AO297" s="71">
        <v>0</v>
      </c>
      <c r="AP297" s="72">
        <v>14.386724249336613</v>
      </c>
      <c r="AR297" s="64">
        <f t="shared" si="32"/>
        <v>8.8093220338983045</v>
      </c>
      <c r="AS297" s="65">
        <f t="shared" si="33"/>
        <v>9.4381520119225026</v>
      </c>
      <c r="AT297" s="65">
        <f t="shared" si="38"/>
        <v>9.3457526080476914</v>
      </c>
      <c r="AU297" s="65">
        <f t="shared" si="34"/>
        <v>9.1997389033942554</v>
      </c>
      <c r="AV297" s="65">
        <f t="shared" si="35"/>
        <v>9.3028720626631856</v>
      </c>
      <c r="AW297" s="72">
        <f t="shared" si="36"/>
        <v>9.4388586956521738</v>
      </c>
      <c r="AY297" s="64">
        <v>114.32771019600483</v>
      </c>
      <c r="AZ297" s="72">
        <v>35.282123293363306</v>
      </c>
      <c r="BB297" s="66">
        <v>0</v>
      </c>
      <c r="BD297" s="73">
        <f>VLOOKUP($A297,GDP!$A$9:$D$45,3,0)</f>
        <v>1.5973443226895527E-2</v>
      </c>
    </row>
    <row r="298" spans="1:56" ht="15" x14ac:dyDescent="0.25">
      <c r="A298" s="37">
        <f t="shared" si="37"/>
        <v>2043</v>
      </c>
      <c r="B298" s="60">
        <f t="shared" si="39"/>
        <v>52413</v>
      </c>
      <c r="C298" s="64">
        <v>49.802632271726566</v>
      </c>
      <c r="D298" s="65">
        <v>36.329669790715897</v>
      </c>
      <c r="E298" s="65">
        <v>52.143835588098909</v>
      </c>
      <c r="F298" s="65">
        <v>37.244695345632309</v>
      </c>
      <c r="G298" s="65">
        <v>51.758893802927176</v>
      </c>
      <c r="H298" s="65">
        <v>36.935479813281248</v>
      </c>
      <c r="I298" s="65">
        <v>47.625502503132338</v>
      </c>
      <c r="J298" s="65">
        <v>40.5387873433314</v>
      </c>
      <c r="K298" s="65">
        <v>48.11772314646668</v>
      </c>
      <c r="L298" s="65">
        <v>40.848002875682475</v>
      </c>
      <c r="M298" s="65">
        <v>47.606570939927167</v>
      </c>
      <c r="N298" s="72">
        <v>39.914045757560885</v>
      </c>
      <c r="P298" s="64">
        <v>60.637796946150608</v>
      </c>
      <c r="Q298" s="65">
        <v>61.148949152690122</v>
      </c>
      <c r="R298" s="65">
        <v>59.268413874310177</v>
      </c>
      <c r="S298" s="65">
        <v>58.605809162129326</v>
      </c>
      <c r="T298" s="65">
        <v>27.034272256978792</v>
      </c>
      <c r="U298" s="65">
        <v>31.066695219679406</v>
      </c>
      <c r="V298" s="65">
        <v>32.486562460066949</v>
      </c>
      <c r="W298" s="65">
        <v>12.728320994940761</v>
      </c>
      <c r="X298" s="65">
        <v>9.8822759930972897</v>
      </c>
      <c r="Y298" s="72">
        <v>38.588836333199183</v>
      </c>
      <c r="AA298" s="64">
        <v>4.8591012226595867</v>
      </c>
      <c r="AB298" s="65">
        <v>4.3605700582568501</v>
      </c>
      <c r="AC298" s="65">
        <v>4.1397018208632321</v>
      </c>
      <c r="AD298" s="65">
        <v>4.5372646481717442</v>
      </c>
      <c r="AE298" s="65">
        <v>4.9222064333434767</v>
      </c>
      <c r="AF298" s="65">
        <v>4.2532912000942353</v>
      </c>
      <c r="AG298" s="65">
        <v>0.27068034546223746</v>
      </c>
      <c r="AI298" s="66">
        <v>0.95624672274080214</v>
      </c>
      <c r="AK298" s="67">
        <v>0</v>
      </c>
      <c r="AL298" s="68">
        <v>0</v>
      </c>
      <c r="AM298" s="69">
        <v>0</v>
      </c>
      <c r="AN298" s="70">
        <v>0</v>
      </c>
      <c r="AO298" s="71">
        <v>0</v>
      </c>
      <c r="AP298" s="72">
        <v>14.386724249336613</v>
      </c>
      <c r="AR298" s="64">
        <f t="shared" si="32"/>
        <v>11.421128798842256</v>
      </c>
      <c r="AS298" s="65">
        <f t="shared" si="33"/>
        <v>12.259643916913946</v>
      </c>
      <c r="AT298" s="65">
        <f t="shared" si="38"/>
        <v>12.16913946587537</v>
      </c>
      <c r="AU298" s="65">
        <f t="shared" si="34"/>
        <v>9.6756410256410277</v>
      </c>
      <c r="AV298" s="65">
        <f t="shared" si="35"/>
        <v>9.7756410256410255</v>
      </c>
      <c r="AW298" s="72">
        <f t="shared" si="36"/>
        <v>10.492350486787203</v>
      </c>
      <c r="AY298" s="64">
        <v>114.32771019600483</v>
      </c>
      <c r="AZ298" s="72">
        <v>35.282123293363306</v>
      </c>
      <c r="BB298" s="66">
        <v>0</v>
      </c>
      <c r="BD298" s="73">
        <f>VLOOKUP($A298,GDP!$A$9:$D$45,3,0)</f>
        <v>1.5973443226895527E-2</v>
      </c>
    </row>
    <row r="299" spans="1:56" ht="15" x14ac:dyDescent="0.25">
      <c r="A299" s="37">
        <f t="shared" si="37"/>
        <v>2043</v>
      </c>
      <c r="B299" s="60">
        <f t="shared" si="39"/>
        <v>52444</v>
      </c>
      <c r="C299" s="64">
        <v>46.476987668685531</v>
      </c>
      <c r="D299" s="65">
        <v>35.660754557466653</v>
      </c>
      <c r="E299" s="65">
        <v>49.455553612965168</v>
      </c>
      <c r="F299" s="65">
        <v>36.821890434050246</v>
      </c>
      <c r="G299" s="65">
        <v>48.98857505390437</v>
      </c>
      <c r="H299" s="65">
        <v>36.462190733152063</v>
      </c>
      <c r="I299" s="65">
        <v>49.834184877068509</v>
      </c>
      <c r="J299" s="65">
        <v>41.321291955811652</v>
      </c>
      <c r="K299" s="65">
        <v>50.56620532100164</v>
      </c>
      <c r="L299" s="65">
        <v>41.756717909530501</v>
      </c>
      <c r="M299" s="65">
        <v>49.878358524547238</v>
      </c>
      <c r="N299" s="72">
        <v>40.683929327904352</v>
      </c>
      <c r="P299" s="64">
        <v>60.732454762176438</v>
      </c>
      <c r="Q299" s="65">
        <v>61.249917489784345</v>
      </c>
      <c r="R299" s="65">
        <v>59.363071690336007</v>
      </c>
      <c r="S299" s="65">
        <v>58.700466978155156</v>
      </c>
      <c r="T299" s="65">
        <v>27.07844590445751</v>
      </c>
      <c r="U299" s="65">
        <v>31.117179388226521</v>
      </c>
      <c r="V299" s="65">
        <v>32.537046628614064</v>
      </c>
      <c r="W299" s="65">
        <v>12.747252558145927</v>
      </c>
      <c r="X299" s="65">
        <v>9.901207556302456</v>
      </c>
      <c r="Y299" s="72">
        <v>38.651941543883076</v>
      </c>
      <c r="AA299" s="64">
        <v>4.8464801805228079</v>
      </c>
      <c r="AB299" s="65">
        <v>4.3542595371884607</v>
      </c>
      <c r="AC299" s="65">
        <v>4.0892176523161199</v>
      </c>
      <c r="AD299" s="65">
        <v>4.530954127103354</v>
      </c>
      <c r="AE299" s="65">
        <v>4.9285169544118661</v>
      </c>
      <c r="AF299" s="65">
        <v>4.2217385947522903</v>
      </c>
      <c r="AG299" s="65">
        <v>0.27068034546223746</v>
      </c>
      <c r="AI299" s="66">
        <v>0.95624672274080214</v>
      </c>
      <c r="AK299" s="67">
        <v>0</v>
      </c>
      <c r="AL299" s="68">
        <v>0</v>
      </c>
      <c r="AM299" s="69">
        <v>0</v>
      </c>
      <c r="AN299" s="70">
        <v>0</v>
      </c>
      <c r="AO299" s="71">
        <v>0</v>
      </c>
      <c r="AP299" s="72">
        <v>14.386724249336613</v>
      </c>
      <c r="AR299" s="64">
        <f t="shared" si="32"/>
        <v>10.673913043478262</v>
      </c>
      <c r="AS299" s="65">
        <f t="shared" si="33"/>
        <v>11.714499252615845</v>
      </c>
      <c r="AT299" s="65">
        <f t="shared" si="38"/>
        <v>11.603886397608369</v>
      </c>
      <c r="AU299" s="65">
        <f t="shared" si="34"/>
        <v>10.111395646606914</v>
      </c>
      <c r="AV299" s="65">
        <f t="shared" si="35"/>
        <v>10.259923175416132</v>
      </c>
      <c r="AW299" s="72">
        <f t="shared" si="36"/>
        <v>11.008356545961005</v>
      </c>
      <c r="AY299" s="64">
        <v>114.32771019600483</v>
      </c>
      <c r="AZ299" s="72">
        <v>35.282123293363306</v>
      </c>
      <c r="BB299" s="66">
        <v>0</v>
      </c>
      <c r="BD299" s="73">
        <f>VLOOKUP($A299,GDP!$A$9:$D$45,3,0)</f>
        <v>1.5973443226895527E-2</v>
      </c>
    </row>
    <row r="300" spans="1:56" ht="15" x14ac:dyDescent="0.25">
      <c r="A300" s="37">
        <f t="shared" si="37"/>
        <v>2043</v>
      </c>
      <c r="B300" s="60">
        <f t="shared" si="39"/>
        <v>52475</v>
      </c>
      <c r="C300" s="64">
        <v>40.166466600296452</v>
      </c>
      <c r="D300" s="65">
        <v>33.521487915282755</v>
      </c>
      <c r="E300" s="65">
        <v>40.627134638288851</v>
      </c>
      <c r="F300" s="65">
        <v>32.650636007845065</v>
      </c>
      <c r="G300" s="65">
        <v>40.254813895253896</v>
      </c>
      <c r="H300" s="65">
        <v>32.354041517630783</v>
      </c>
      <c r="I300" s="65">
        <v>42.413012100642959</v>
      </c>
      <c r="J300" s="65">
        <v>37.320421598452981</v>
      </c>
      <c r="K300" s="65">
        <v>43.208137755259983</v>
      </c>
      <c r="L300" s="65">
        <v>38.014578915975775</v>
      </c>
      <c r="M300" s="65">
        <v>41.775649472735665</v>
      </c>
      <c r="N300" s="72">
        <v>36.500053859562399</v>
      </c>
      <c r="P300" s="64">
        <v>60.827112578202275</v>
      </c>
      <c r="Q300" s="65">
        <v>61.344575305810174</v>
      </c>
      <c r="R300" s="65">
        <v>59.457729506361851</v>
      </c>
      <c r="S300" s="65">
        <v>58.788814273112607</v>
      </c>
      <c r="T300" s="65">
        <v>27.122619551936236</v>
      </c>
      <c r="U300" s="65">
        <v>31.167663556773633</v>
      </c>
      <c r="V300" s="65">
        <v>32.587530797161172</v>
      </c>
      <c r="W300" s="65">
        <v>12.766184121351095</v>
      </c>
      <c r="X300" s="65">
        <v>9.9138285984392347</v>
      </c>
      <c r="Y300" s="72">
        <v>38.708736233498577</v>
      </c>
      <c r="AA300" s="64">
        <v>4.8023065330440851</v>
      </c>
      <c r="AB300" s="65">
        <v>4.4173647478723517</v>
      </c>
      <c r="AC300" s="65">
        <v>4.1775649472735665</v>
      </c>
      <c r="AD300" s="65">
        <v>4.5940593377872458</v>
      </c>
      <c r="AE300" s="65">
        <v>4.8717222647963645</v>
      </c>
      <c r="AF300" s="65">
        <v>4.1838754683419559</v>
      </c>
      <c r="AG300" s="65">
        <v>0.27068034546223746</v>
      </c>
      <c r="AI300" s="66">
        <v>0.95624672274080214</v>
      </c>
      <c r="AK300" s="67">
        <v>0</v>
      </c>
      <c r="AL300" s="68">
        <v>0</v>
      </c>
      <c r="AM300" s="69">
        <v>0</v>
      </c>
      <c r="AN300" s="70">
        <v>0</v>
      </c>
      <c r="AO300" s="71">
        <v>0</v>
      </c>
      <c r="AP300" s="72">
        <v>14.386724249336613</v>
      </c>
      <c r="AR300" s="64">
        <f t="shared" si="32"/>
        <v>9.0928571428571416</v>
      </c>
      <c r="AS300" s="65">
        <f t="shared" si="33"/>
        <v>9.7104072398190038</v>
      </c>
      <c r="AT300" s="65">
        <f t="shared" si="38"/>
        <v>9.6214177978883857</v>
      </c>
      <c r="AU300" s="65">
        <f t="shared" si="34"/>
        <v>8.7059585492227978</v>
      </c>
      <c r="AV300" s="65">
        <f t="shared" si="35"/>
        <v>8.869170984455959</v>
      </c>
      <c r="AW300" s="72">
        <f t="shared" si="36"/>
        <v>9.0934065934065931</v>
      </c>
      <c r="AY300" s="64">
        <v>114.32771019600483</v>
      </c>
      <c r="AZ300" s="72">
        <v>35.282123293363306</v>
      </c>
      <c r="BB300" s="66">
        <v>0</v>
      </c>
      <c r="BD300" s="73">
        <f>VLOOKUP($A300,GDP!$A$9:$D$45,3,0)</f>
        <v>1.5973443226895527E-2</v>
      </c>
    </row>
    <row r="301" spans="1:56" ht="15" x14ac:dyDescent="0.25">
      <c r="A301" s="37">
        <f t="shared" si="37"/>
        <v>2043</v>
      </c>
      <c r="B301" s="60">
        <f t="shared" si="39"/>
        <v>52505</v>
      </c>
      <c r="C301" s="64">
        <v>36.796648349776689</v>
      </c>
      <c r="D301" s="65">
        <v>33.161788214384579</v>
      </c>
      <c r="E301" s="65">
        <v>36.30442770644234</v>
      </c>
      <c r="F301" s="65">
        <v>31.666194721176371</v>
      </c>
      <c r="G301" s="65">
        <v>35.938417484475771</v>
      </c>
      <c r="H301" s="65">
        <v>31.356979188825303</v>
      </c>
      <c r="I301" s="65">
        <v>40.141224516022895</v>
      </c>
      <c r="J301" s="65">
        <v>35.925796442338992</v>
      </c>
      <c r="K301" s="65">
        <v>40.980523818118641</v>
      </c>
      <c r="L301" s="65">
        <v>36.575780112383072</v>
      </c>
      <c r="M301" s="65">
        <v>39.226198961106476</v>
      </c>
      <c r="N301" s="72">
        <v>35.054944534901303</v>
      </c>
      <c r="P301" s="64">
        <v>60.921770394228119</v>
      </c>
      <c r="Q301" s="65">
        <v>61.439233121836018</v>
      </c>
      <c r="R301" s="65">
        <v>59.552387322387688</v>
      </c>
      <c r="S301" s="65">
        <v>58.883472089138444</v>
      </c>
      <c r="T301" s="65">
        <v>27.160482678346572</v>
      </c>
      <c r="U301" s="65">
        <v>31.218147725320744</v>
      </c>
      <c r="V301" s="65">
        <v>32.638014965708287</v>
      </c>
      <c r="W301" s="65">
        <v>12.785115684556263</v>
      </c>
      <c r="X301" s="65">
        <v>9.9264496405760116</v>
      </c>
      <c r="Y301" s="72">
        <v>38.771841444182463</v>
      </c>
      <c r="AA301" s="64">
        <v>4.8464801805228079</v>
      </c>
      <c r="AB301" s="65">
        <v>4.5246436060349655</v>
      </c>
      <c r="AC301" s="65">
        <v>4.2848438054361804</v>
      </c>
      <c r="AD301" s="65">
        <v>4.7076487170182491</v>
      </c>
      <c r="AE301" s="65">
        <v>4.9158959122750883</v>
      </c>
      <c r="AF301" s="65">
        <v>4.3290174529149041</v>
      </c>
      <c r="AG301" s="65">
        <v>0.27068034546223746</v>
      </c>
      <c r="AI301" s="66">
        <v>0.95624672274080214</v>
      </c>
      <c r="AK301" s="67">
        <v>0</v>
      </c>
      <c r="AL301" s="68">
        <v>0</v>
      </c>
      <c r="AM301" s="69">
        <v>0</v>
      </c>
      <c r="AN301" s="70">
        <v>0</v>
      </c>
      <c r="AO301" s="71">
        <v>0</v>
      </c>
      <c r="AP301" s="72">
        <v>14.386724249336613</v>
      </c>
      <c r="AR301" s="64">
        <f t="shared" si="32"/>
        <v>8.1324965132496523</v>
      </c>
      <c r="AS301" s="65">
        <f t="shared" si="33"/>
        <v>8.3862973760932942</v>
      </c>
      <c r="AT301" s="65">
        <f t="shared" si="38"/>
        <v>8.3017492711370267</v>
      </c>
      <c r="AU301" s="65">
        <f t="shared" si="34"/>
        <v>8.1655969191270863</v>
      </c>
      <c r="AV301" s="65">
        <f t="shared" si="35"/>
        <v>8.3363286264441587</v>
      </c>
      <c r="AW301" s="72">
        <f t="shared" si="36"/>
        <v>8.3324396782841816</v>
      </c>
      <c r="AY301" s="64">
        <v>114.32771019600483</v>
      </c>
      <c r="AZ301" s="72">
        <v>35.282123293363306</v>
      </c>
      <c r="BB301" s="66">
        <v>0</v>
      </c>
      <c r="BD301" s="73">
        <f>VLOOKUP($A301,GDP!$A$9:$D$45,3,0)</f>
        <v>1.5973443226895527E-2</v>
      </c>
    </row>
    <row r="302" spans="1:56" ht="15" x14ac:dyDescent="0.25">
      <c r="A302" s="37">
        <f t="shared" si="37"/>
        <v>2043</v>
      </c>
      <c r="B302" s="60">
        <f t="shared" si="39"/>
        <v>52536</v>
      </c>
      <c r="C302" s="64">
        <v>38.26068923764295</v>
      </c>
      <c r="D302" s="65">
        <v>35.017081408490967</v>
      </c>
      <c r="E302" s="65">
        <v>37.957784226360275</v>
      </c>
      <c r="F302" s="65">
        <v>33.287998635752359</v>
      </c>
      <c r="G302" s="65">
        <v>37.598084525462099</v>
      </c>
      <c r="H302" s="65">
        <v>33.224893425068473</v>
      </c>
      <c r="I302" s="65">
        <v>40.229571810980339</v>
      </c>
      <c r="J302" s="65">
        <v>36.531606464904343</v>
      </c>
      <c r="K302" s="65">
        <v>40.69655037004113</v>
      </c>
      <c r="L302" s="65">
        <v>36.815579912981853</v>
      </c>
      <c r="M302" s="65">
        <v>39.434446156363322</v>
      </c>
      <c r="N302" s="72">
        <v>35.685996641740211</v>
      </c>
      <c r="P302" s="64">
        <v>61.016428210253949</v>
      </c>
      <c r="Q302" s="65">
        <v>61.533890937861855</v>
      </c>
      <c r="R302" s="65">
        <v>59.647045138413517</v>
      </c>
      <c r="S302" s="65">
        <v>58.978129905164273</v>
      </c>
      <c r="T302" s="65">
        <v>27.204656325825294</v>
      </c>
      <c r="U302" s="65">
        <v>31.26232137279947</v>
      </c>
      <c r="V302" s="65">
        <v>32.688499134255395</v>
      </c>
      <c r="W302" s="65">
        <v>12.810357768829819</v>
      </c>
      <c r="X302" s="65">
        <v>9.9453812037811797</v>
      </c>
      <c r="Y302" s="72">
        <v>38.834946654866357</v>
      </c>
      <c r="AA302" s="64">
        <v>5.0231747704377021</v>
      </c>
      <c r="AB302" s="65">
        <v>4.5183330849665762</v>
      </c>
      <c r="AC302" s="65">
        <v>4.5246436060349655</v>
      </c>
      <c r="AD302" s="65">
        <v>4.7455118434285826</v>
      </c>
      <c r="AE302" s="65">
        <v>5.0547273757796471</v>
      </c>
      <c r="AF302" s="65">
        <v>4.5561962113769106</v>
      </c>
      <c r="AG302" s="65">
        <v>0.27068034546223746</v>
      </c>
      <c r="AI302" s="66">
        <v>0.95624672274080214</v>
      </c>
      <c r="AK302" s="67">
        <v>0</v>
      </c>
      <c r="AL302" s="68">
        <v>0</v>
      </c>
      <c r="AM302" s="69">
        <v>0</v>
      </c>
      <c r="AN302" s="70">
        <v>0</v>
      </c>
      <c r="AO302" s="71">
        <v>0</v>
      </c>
      <c r="AP302" s="72">
        <v>14.386724249336613</v>
      </c>
      <c r="AR302" s="64">
        <f t="shared" si="32"/>
        <v>8.4678770949720672</v>
      </c>
      <c r="AS302" s="65">
        <f t="shared" si="33"/>
        <v>8.3310249307479225</v>
      </c>
      <c r="AT302" s="65">
        <f t="shared" si="38"/>
        <v>8.2520775623268712</v>
      </c>
      <c r="AU302" s="65">
        <f t="shared" si="34"/>
        <v>7.9588014981273414</v>
      </c>
      <c r="AV302" s="65">
        <f t="shared" si="35"/>
        <v>8.0511860174781518</v>
      </c>
      <c r="AW302" s="72">
        <f t="shared" si="36"/>
        <v>8.3098404255319167</v>
      </c>
      <c r="AY302" s="64">
        <v>114.32771019600483</v>
      </c>
      <c r="AZ302" s="72">
        <v>35.282123293363306</v>
      </c>
      <c r="BB302" s="66">
        <v>0</v>
      </c>
      <c r="BD302" s="73">
        <f>VLOOKUP($A302,GDP!$A$9:$D$45,3,0)</f>
        <v>1.5973443226895527E-2</v>
      </c>
    </row>
    <row r="303" spans="1:56" ht="15" x14ac:dyDescent="0.25">
      <c r="A303" s="37">
        <f t="shared" si="37"/>
        <v>2043</v>
      </c>
      <c r="B303" s="60">
        <f t="shared" si="39"/>
        <v>52566</v>
      </c>
      <c r="C303" s="64">
        <v>40.179087642433231</v>
      </c>
      <c r="D303" s="65">
        <v>36.424327606741727</v>
      </c>
      <c r="E303" s="65">
        <v>39.314546256063927</v>
      </c>
      <c r="F303" s="65">
        <v>34.783592128960571</v>
      </c>
      <c r="G303" s="65">
        <v>38.961157076234137</v>
      </c>
      <c r="H303" s="65">
        <v>34.524860765156618</v>
      </c>
      <c r="I303" s="65">
        <v>40.923729128503133</v>
      </c>
      <c r="J303" s="65">
        <v>39.232509482174869</v>
      </c>
      <c r="K303" s="65">
        <v>41.523228630000098</v>
      </c>
      <c r="L303" s="65">
        <v>39.554346056662709</v>
      </c>
      <c r="M303" s="65">
        <v>40.488303174784292</v>
      </c>
      <c r="N303" s="72">
        <v>38.595146854267568</v>
      </c>
      <c r="P303" s="64">
        <v>61.117396547348172</v>
      </c>
      <c r="Q303" s="65">
        <v>61.634859274956078</v>
      </c>
      <c r="R303" s="65">
        <v>59.735392433370968</v>
      </c>
      <c r="S303" s="65">
        <v>59.066477200121724</v>
      </c>
      <c r="T303" s="65">
        <v>27.248829973304019</v>
      </c>
      <c r="U303" s="65">
        <v>31.312805541346581</v>
      </c>
      <c r="V303" s="65">
        <v>32.738983302802517</v>
      </c>
      <c r="W303" s="65">
        <v>12.829289332034985</v>
      </c>
      <c r="X303" s="65">
        <v>9.9580022459179567</v>
      </c>
      <c r="Y303" s="72">
        <v>38.891741344481858</v>
      </c>
      <c r="AA303" s="64">
        <v>5.1367641496687062</v>
      </c>
      <c r="AB303" s="65">
        <v>4.6382329852659687</v>
      </c>
      <c r="AC303" s="65">
        <v>4.6256119431291909</v>
      </c>
      <c r="AD303" s="65">
        <v>4.8591012226595867</v>
      </c>
      <c r="AE303" s="65">
        <v>5.1683167550106504</v>
      </c>
      <c r="AF303" s="65">
        <v>4.7013381959498597</v>
      </c>
      <c r="AG303" s="65">
        <v>0.27068034546223746</v>
      </c>
      <c r="AI303" s="66">
        <v>0.95624672274080214</v>
      </c>
      <c r="AK303" s="67">
        <v>0</v>
      </c>
      <c r="AL303" s="83">
        <v>0</v>
      </c>
      <c r="AM303" s="69">
        <v>0</v>
      </c>
      <c r="AN303" s="70">
        <v>0</v>
      </c>
      <c r="AO303" s="71">
        <v>0</v>
      </c>
      <c r="AP303" s="72">
        <v>14.386724249336613</v>
      </c>
      <c r="AR303" s="64">
        <f t="shared" si="32"/>
        <v>8.6625850340136061</v>
      </c>
      <c r="AS303" s="65">
        <f t="shared" si="33"/>
        <v>8.3624161073825505</v>
      </c>
      <c r="AT303" s="65">
        <f t="shared" si="38"/>
        <v>8.2872483221476507</v>
      </c>
      <c r="AU303" s="65">
        <f t="shared" si="34"/>
        <v>7.9181929181929176</v>
      </c>
      <c r="AV303" s="65">
        <f t="shared" si="35"/>
        <v>8.0341880341880341</v>
      </c>
      <c r="AW303" s="72">
        <f t="shared" si="36"/>
        <v>8.3324675324675308</v>
      </c>
      <c r="AY303" s="64">
        <v>114.32771019600483</v>
      </c>
      <c r="AZ303" s="72">
        <v>35.282123293363306</v>
      </c>
      <c r="BB303" s="66">
        <v>0</v>
      </c>
      <c r="BD303" s="73">
        <f>VLOOKUP($A303,GDP!$A$9:$D$45,3,0)</f>
        <v>1.5973443226895527E-2</v>
      </c>
    </row>
    <row r="304" spans="1:56" ht="15" x14ac:dyDescent="0.25">
      <c r="A304" s="37">
        <f t="shared" si="37"/>
        <v>2044</v>
      </c>
      <c r="B304" s="60">
        <f t="shared" si="39"/>
        <v>52597</v>
      </c>
      <c r="C304" s="64">
        <v>44.689905333489016</v>
      </c>
      <c r="D304" s="65">
        <v>40.122736198322933</v>
      </c>
      <c r="E304" s="65">
        <v>42.353503163662559</v>
      </c>
      <c r="F304" s="65">
        <v>36.711340476953986</v>
      </c>
      <c r="G304" s="65">
        <v>42.061452892434247</v>
      </c>
      <c r="H304" s="65">
        <v>36.41929020572568</v>
      </c>
      <c r="I304" s="65">
        <v>43.639767124178718</v>
      </c>
      <c r="J304" s="65">
        <v>41.688622758951311</v>
      </c>
      <c r="K304" s="65">
        <v>44.354358213354359</v>
      </c>
      <c r="L304" s="65">
        <v>42.278937136965972</v>
      </c>
      <c r="M304" s="65">
        <v>42.800899323842089</v>
      </c>
      <c r="N304" s="72">
        <v>40.781402767476138</v>
      </c>
      <c r="P304" s="64">
        <v>60.274204913076119</v>
      </c>
      <c r="Q304" s="65">
        <v>60.783739428836135</v>
      </c>
      <c r="R304" s="65">
        <v>58.913374925863366</v>
      </c>
      <c r="S304" s="65">
        <v>58.254708356710161</v>
      </c>
      <c r="T304" s="65">
        <v>26.87483878856229</v>
      </c>
      <c r="U304" s="65">
        <v>30.882762723503951</v>
      </c>
      <c r="V304" s="65">
        <v>32.287089559623041</v>
      </c>
      <c r="W304" s="65">
        <v>12.651369196187934</v>
      </c>
      <c r="X304" s="65">
        <v>9.8240740172756027</v>
      </c>
      <c r="Y304" s="72">
        <v>38.358006899836994</v>
      </c>
      <c r="AA304" s="64">
        <v>5.4060369355027031</v>
      </c>
      <c r="AB304" s="65">
        <v>5.008351459787562</v>
      </c>
      <c r="AC304" s="65">
        <v>4.9151439264168255</v>
      </c>
      <c r="AD304" s="65">
        <v>5.2382633754353778</v>
      </c>
      <c r="AE304" s="65">
        <v>5.4992444688734397</v>
      </c>
      <c r="AF304" s="65">
        <v>4.9772822819973159</v>
      </c>
      <c r="AG304" s="65">
        <v>0.27158972249115981</v>
      </c>
      <c r="AI304" s="66">
        <v>0.96042767627469039</v>
      </c>
      <c r="AK304" s="67">
        <v>0</v>
      </c>
      <c r="AL304" s="68">
        <v>0</v>
      </c>
      <c r="AM304" s="69">
        <v>0</v>
      </c>
      <c r="AN304" s="70">
        <v>0</v>
      </c>
      <c r="AO304" s="71">
        <v>0</v>
      </c>
      <c r="AP304" s="72">
        <v>14.662121171342129</v>
      </c>
      <c r="AR304" s="64">
        <f t="shared" si="32"/>
        <v>8.9230769230769234</v>
      </c>
      <c r="AS304" s="65">
        <f t="shared" si="33"/>
        <v>8.5093632958801511</v>
      </c>
      <c r="AT304" s="65">
        <f t="shared" si="38"/>
        <v>8.4506866416978781</v>
      </c>
      <c r="AU304" s="65">
        <f t="shared" si="34"/>
        <v>7.9355932203389825</v>
      </c>
      <c r="AV304" s="65">
        <f t="shared" si="35"/>
        <v>8.0655367231638415</v>
      </c>
      <c r="AW304" s="72">
        <f t="shared" si="36"/>
        <v>8.1708185053380777</v>
      </c>
      <c r="AY304" s="64">
        <v>124.95401923680903</v>
      </c>
      <c r="AZ304" s="72">
        <v>40.924320985311269</v>
      </c>
      <c r="BB304" s="66">
        <v>0</v>
      </c>
      <c r="BD304" s="73">
        <f>VLOOKUP($A304,GDP!$A$9:$D$45,3,0)</f>
        <v>1.5559714999980592E-2</v>
      </c>
    </row>
    <row r="305" spans="1:56" ht="15" x14ac:dyDescent="0.25">
      <c r="A305" s="37">
        <f t="shared" si="37"/>
        <v>2044</v>
      </c>
      <c r="B305" s="60">
        <f t="shared" si="39"/>
        <v>52628</v>
      </c>
      <c r="C305" s="64">
        <v>42.894106857212826</v>
      </c>
      <c r="D305" s="65">
        <v>39.519994149192179</v>
      </c>
      <c r="E305" s="65">
        <v>40.893251807521025</v>
      </c>
      <c r="F305" s="65">
        <v>36.127239934497375</v>
      </c>
      <c r="G305" s="65">
        <v>40.520421674038076</v>
      </c>
      <c r="H305" s="65">
        <v>35.810334321036876</v>
      </c>
      <c r="I305" s="65">
        <v>42.210584945827435</v>
      </c>
      <c r="J305" s="65">
        <v>39.488924971401929</v>
      </c>
      <c r="K305" s="65">
        <v>42.881679186096733</v>
      </c>
      <c r="L305" s="65">
        <v>39.706409215933647</v>
      </c>
      <c r="M305" s="65">
        <v>41.62648440337081</v>
      </c>
      <c r="N305" s="72">
        <v>38.662484842181399</v>
      </c>
      <c r="P305" s="64">
        <v>60.367412446446856</v>
      </c>
      <c r="Q305" s="65">
        <v>60.87694696220688</v>
      </c>
      <c r="R305" s="65">
        <v>59.006582459234096</v>
      </c>
      <c r="S305" s="65">
        <v>58.347915890080905</v>
      </c>
      <c r="T305" s="65">
        <v>26.918335637468633</v>
      </c>
      <c r="U305" s="65">
        <v>30.932473407968342</v>
      </c>
      <c r="V305" s="65">
        <v>32.336800244087435</v>
      </c>
      <c r="W305" s="65">
        <v>12.670010702862083</v>
      </c>
      <c r="X305" s="65">
        <v>9.8365016883917011</v>
      </c>
      <c r="Y305" s="72">
        <v>38.420145255417488</v>
      </c>
      <c r="AA305" s="64">
        <v>5.3314709088061143</v>
      </c>
      <c r="AB305" s="65">
        <v>4.9897099531134144</v>
      </c>
      <c r="AC305" s="65">
        <v>4.8343640641621874</v>
      </c>
      <c r="AD305" s="65">
        <v>5.219621868761231</v>
      </c>
      <c r="AE305" s="65">
        <v>5.3501124154802611</v>
      </c>
      <c r="AF305" s="65">
        <v>4.9027162553007271</v>
      </c>
      <c r="AG305" s="65">
        <v>0.27158972249115981</v>
      </c>
      <c r="AI305" s="66">
        <v>0.96042767627469039</v>
      </c>
      <c r="AK305" s="67">
        <v>0</v>
      </c>
      <c r="AL305" s="68">
        <v>0</v>
      </c>
      <c r="AM305" s="69">
        <v>0</v>
      </c>
      <c r="AN305" s="70">
        <v>0</v>
      </c>
      <c r="AO305" s="71">
        <v>0</v>
      </c>
      <c r="AP305" s="72">
        <v>14.662121171342129</v>
      </c>
      <c r="AR305" s="64">
        <f t="shared" si="32"/>
        <v>8.5965130759651309</v>
      </c>
      <c r="AS305" s="65">
        <f t="shared" si="33"/>
        <v>8.3409378960709777</v>
      </c>
      <c r="AT305" s="65">
        <f t="shared" si="38"/>
        <v>8.2648922686945507</v>
      </c>
      <c r="AU305" s="65">
        <f t="shared" si="34"/>
        <v>7.8896631823461112</v>
      </c>
      <c r="AV305" s="65">
        <f t="shared" si="35"/>
        <v>8.0150987224157966</v>
      </c>
      <c r="AW305" s="72">
        <f t="shared" si="36"/>
        <v>7.9749999999999988</v>
      </c>
      <c r="AY305" s="64">
        <v>124.95401923680903</v>
      </c>
      <c r="AZ305" s="72">
        <v>40.924320985311269</v>
      </c>
      <c r="BB305" s="66">
        <v>0</v>
      </c>
      <c r="BD305" s="73">
        <f>VLOOKUP($A305,GDP!$A$9:$D$45,3,0)</f>
        <v>1.5559714999980592E-2</v>
      </c>
    </row>
    <row r="306" spans="1:56" ht="15" x14ac:dyDescent="0.25">
      <c r="A306" s="37">
        <f t="shared" si="37"/>
        <v>2044</v>
      </c>
      <c r="B306" s="60">
        <f t="shared" si="39"/>
        <v>52657</v>
      </c>
      <c r="C306" s="64">
        <v>38.513352788788225</v>
      </c>
      <c r="D306" s="65">
        <v>35.735768294340282</v>
      </c>
      <c r="E306" s="65">
        <v>36.456573219073981</v>
      </c>
      <c r="F306" s="65">
        <v>32.703416542012334</v>
      </c>
      <c r="G306" s="65">
        <v>36.208019796752012</v>
      </c>
      <c r="H306" s="65">
        <v>32.405152435225972</v>
      </c>
      <c r="I306" s="65">
        <v>40.613629207408813</v>
      </c>
      <c r="J306" s="65">
        <v>37.214661157155966</v>
      </c>
      <c r="K306" s="65">
        <v>41.073453038704443</v>
      </c>
      <c r="L306" s="65">
        <v>37.432145401687684</v>
      </c>
      <c r="M306" s="65">
        <v>39.662912367027303</v>
      </c>
      <c r="N306" s="72">
        <v>36.301227330122749</v>
      </c>
      <c r="P306" s="64">
        <v>60.460619979817587</v>
      </c>
      <c r="Q306" s="65">
        <v>60.97636833113566</v>
      </c>
      <c r="R306" s="65">
        <v>59.09978999260484</v>
      </c>
      <c r="S306" s="65">
        <v>58.434909587893593</v>
      </c>
      <c r="T306" s="65">
        <v>26.95561865081693</v>
      </c>
      <c r="U306" s="65">
        <v>30.982184092432732</v>
      </c>
      <c r="V306" s="65">
        <v>32.392724764109879</v>
      </c>
      <c r="W306" s="65">
        <v>12.688652209536231</v>
      </c>
      <c r="X306" s="65">
        <v>9.8551431950658479</v>
      </c>
      <c r="Y306" s="72">
        <v>38.476069775439932</v>
      </c>
      <c r="AA306" s="64">
        <v>5.1450558420646413</v>
      </c>
      <c r="AB306" s="65">
        <v>4.8157225574880398</v>
      </c>
      <c r="AC306" s="65">
        <v>4.6852320107690097</v>
      </c>
      <c r="AD306" s="65">
        <v>5.0394206375778072</v>
      </c>
      <c r="AE306" s="65">
        <v>5.1636973487387889</v>
      </c>
      <c r="AF306" s="65">
        <v>4.6976596818851073</v>
      </c>
      <c r="AG306" s="65">
        <v>0.27158972249115981</v>
      </c>
      <c r="AI306" s="66">
        <v>0.96042767627469039</v>
      </c>
      <c r="AK306" s="67">
        <v>0</v>
      </c>
      <c r="AL306" s="68">
        <v>0</v>
      </c>
      <c r="AM306" s="69">
        <v>0</v>
      </c>
      <c r="AN306" s="70">
        <v>0</v>
      </c>
      <c r="AO306" s="71">
        <v>0</v>
      </c>
      <c r="AP306" s="72">
        <v>14.662121171342129</v>
      </c>
      <c r="AR306" s="64">
        <f t="shared" si="32"/>
        <v>7.9974193548387111</v>
      </c>
      <c r="AS306" s="65">
        <f t="shared" si="33"/>
        <v>7.760582010582012</v>
      </c>
      <c r="AT306" s="65">
        <f t="shared" si="38"/>
        <v>7.7076719576719581</v>
      </c>
      <c r="AU306" s="65">
        <f t="shared" si="34"/>
        <v>7.8652226233453666</v>
      </c>
      <c r="AV306" s="65">
        <f t="shared" si="35"/>
        <v>7.9542719614921777</v>
      </c>
      <c r="AW306" s="72">
        <f t="shared" si="36"/>
        <v>7.8705302096177556</v>
      </c>
      <c r="AY306" s="64">
        <v>124.95401923680903</v>
      </c>
      <c r="AZ306" s="72">
        <v>40.924320985311269</v>
      </c>
      <c r="BB306" s="66">
        <v>0</v>
      </c>
      <c r="BD306" s="73">
        <f>VLOOKUP($A306,GDP!$A$9:$D$45,3,0)</f>
        <v>1.5559714999980592E-2</v>
      </c>
    </row>
    <row r="307" spans="1:56" ht="15" x14ac:dyDescent="0.25">
      <c r="A307" s="37">
        <f t="shared" si="37"/>
        <v>2044</v>
      </c>
      <c r="B307" s="60">
        <f t="shared" si="39"/>
        <v>52688</v>
      </c>
      <c r="C307" s="64">
        <v>36.41929020572568</v>
      </c>
      <c r="D307" s="65">
        <v>33.94618365362215</v>
      </c>
      <c r="E307" s="65">
        <v>35.654988432085645</v>
      </c>
      <c r="F307" s="65">
        <v>32.187668190694254</v>
      </c>
      <c r="G307" s="65">
        <v>35.300799805276846</v>
      </c>
      <c r="H307" s="65">
        <v>31.883190248349852</v>
      </c>
      <c r="I307" s="65">
        <v>39.501352642518029</v>
      </c>
      <c r="J307" s="65">
        <v>36.599491436909105</v>
      </c>
      <c r="K307" s="65">
        <v>40.383717291760995</v>
      </c>
      <c r="L307" s="65">
        <v>37.115239788227179</v>
      </c>
      <c r="M307" s="65">
        <v>38.581704979926769</v>
      </c>
      <c r="N307" s="72">
        <v>35.698485280991989</v>
      </c>
      <c r="P307" s="64">
        <v>60.560041348746367</v>
      </c>
      <c r="Q307" s="65">
        <v>61.069575864506398</v>
      </c>
      <c r="R307" s="65">
        <v>59.192997525975578</v>
      </c>
      <c r="S307" s="65">
        <v>58.528117121264323</v>
      </c>
      <c r="T307" s="65">
        <v>26.999115499723274</v>
      </c>
      <c r="U307" s="65">
        <v>31.025680941339076</v>
      </c>
      <c r="V307" s="65">
        <v>32.442435448574273</v>
      </c>
      <c r="W307" s="65">
        <v>12.713507551768426</v>
      </c>
      <c r="X307" s="65">
        <v>9.8675708661819463</v>
      </c>
      <c r="Y307" s="72">
        <v>38.538208131020419</v>
      </c>
      <c r="AA307" s="64">
        <v>4.9586407753231692</v>
      </c>
      <c r="AB307" s="65">
        <v>4.6976596818851073</v>
      </c>
      <c r="AC307" s="65">
        <v>4.4988169440275367</v>
      </c>
      <c r="AD307" s="65">
        <v>4.8778609130685311</v>
      </c>
      <c r="AE307" s="65">
        <v>4.9897099531134144</v>
      </c>
      <c r="AF307" s="65">
        <v>4.4863892729114383</v>
      </c>
      <c r="AG307" s="65">
        <v>0.27158972249115981</v>
      </c>
      <c r="AI307" s="66">
        <v>0.96042767627469039</v>
      </c>
      <c r="AK307" s="67">
        <v>0</v>
      </c>
      <c r="AL307" s="68">
        <v>0</v>
      </c>
      <c r="AM307" s="69">
        <v>0</v>
      </c>
      <c r="AN307" s="70">
        <v>0</v>
      </c>
      <c r="AO307" s="71">
        <v>0</v>
      </c>
      <c r="AP307" s="72">
        <v>14.662121171342129</v>
      </c>
      <c r="AR307" s="64">
        <f t="shared" si="32"/>
        <v>7.7526455026455023</v>
      </c>
      <c r="AS307" s="65">
        <f t="shared" si="33"/>
        <v>7.9473684210526327</v>
      </c>
      <c r="AT307" s="65">
        <f t="shared" si="38"/>
        <v>7.8684210526315796</v>
      </c>
      <c r="AU307" s="65">
        <f t="shared" si="34"/>
        <v>7.916562889165629</v>
      </c>
      <c r="AV307" s="65">
        <f t="shared" si="35"/>
        <v>8.0933997509339974</v>
      </c>
      <c r="AW307" s="72">
        <f t="shared" si="36"/>
        <v>7.9095541401273897</v>
      </c>
      <c r="AY307" s="64">
        <v>124.95401923680903</v>
      </c>
      <c r="AZ307" s="72">
        <v>40.924320985311269</v>
      </c>
      <c r="BB307" s="66">
        <v>0</v>
      </c>
      <c r="BD307" s="73">
        <f>VLOOKUP($A307,GDP!$A$9:$D$45,3,0)</f>
        <v>1.5559714999980592E-2</v>
      </c>
    </row>
    <row r="308" spans="1:56" ht="15" x14ac:dyDescent="0.25">
      <c r="A308" s="37">
        <f t="shared" si="37"/>
        <v>2044</v>
      </c>
      <c r="B308" s="60">
        <f t="shared" si="39"/>
        <v>52718</v>
      </c>
      <c r="C308" s="64">
        <v>37.363793210549147</v>
      </c>
      <c r="D308" s="65">
        <v>33.859189955809462</v>
      </c>
      <c r="E308" s="65">
        <v>37.525352935058422</v>
      </c>
      <c r="F308" s="65">
        <v>32.709630377570377</v>
      </c>
      <c r="G308" s="65">
        <v>37.146308966017429</v>
      </c>
      <c r="H308" s="65">
        <v>32.467290790806466</v>
      </c>
      <c r="I308" s="65">
        <v>41.688622758951311</v>
      </c>
      <c r="J308" s="65">
        <v>37.575063619522808</v>
      </c>
      <c r="K308" s="65">
        <v>42.564773572636227</v>
      </c>
      <c r="L308" s="65">
        <v>38.3207238864887</v>
      </c>
      <c r="M308" s="65">
        <v>40.843541123056632</v>
      </c>
      <c r="N308" s="72">
        <v>36.680271299163742</v>
      </c>
      <c r="P308" s="64">
        <v>60.653248882117111</v>
      </c>
      <c r="Q308" s="65">
        <v>61.168997233435185</v>
      </c>
      <c r="R308" s="65">
        <v>59.286205059346308</v>
      </c>
      <c r="S308" s="65">
        <v>58.62132465463506</v>
      </c>
      <c r="T308" s="65">
        <v>27.042612348629618</v>
      </c>
      <c r="U308" s="65">
        <v>31.075391625803469</v>
      </c>
      <c r="V308" s="65">
        <v>32.492146133038659</v>
      </c>
      <c r="W308" s="65">
        <v>12.732149058442573</v>
      </c>
      <c r="X308" s="65">
        <v>9.8862123728560931</v>
      </c>
      <c r="Y308" s="72">
        <v>38.600346486600912</v>
      </c>
      <c r="AA308" s="64">
        <v>4.9027162553007271</v>
      </c>
      <c r="AB308" s="65">
        <v>4.6044521485143717</v>
      </c>
      <c r="AC308" s="65">
        <v>4.3993955750987519</v>
      </c>
      <c r="AD308" s="65">
        <v>4.7908672152558438</v>
      </c>
      <c r="AE308" s="65">
        <v>4.9524269397651199</v>
      </c>
      <c r="AF308" s="65">
        <v>4.4180370817728987</v>
      </c>
      <c r="AG308" s="65">
        <v>0.27158972249115981</v>
      </c>
      <c r="AI308" s="66">
        <v>0.96042767627469039</v>
      </c>
      <c r="AK308" s="67">
        <v>0</v>
      </c>
      <c r="AL308" s="68">
        <v>0</v>
      </c>
      <c r="AM308" s="69">
        <v>0</v>
      </c>
      <c r="AN308" s="70">
        <v>0</v>
      </c>
      <c r="AO308" s="71">
        <v>0</v>
      </c>
      <c r="AP308" s="72">
        <v>14.662121171342129</v>
      </c>
      <c r="AR308" s="64">
        <f t="shared" si="32"/>
        <v>8.1147098515519573</v>
      </c>
      <c r="AS308" s="65">
        <f t="shared" si="33"/>
        <v>8.4936708860759502</v>
      </c>
      <c r="AT308" s="65">
        <f t="shared" si="38"/>
        <v>8.4078762306610422</v>
      </c>
      <c r="AU308" s="65">
        <f t="shared" si="34"/>
        <v>8.417816813048935</v>
      </c>
      <c r="AV308" s="65">
        <f t="shared" si="35"/>
        <v>8.5947302383939785</v>
      </c>
      <c r="AW308" s="72">
        <f t="shared" si="36"/>
        <v>8.5252918287937742</v>
      </c>
      <c r="AY308" s="64">
        <v>124.95401923680903</v>
      </c>
      <c r="AZ308" s="72">
        <v>40.924320985311269</v>
      </c>
      <c r="BB308" s="66">
        <v>0</v>
      </c>
      <c r="BD308" s="73">
        <f>VLOOKUP($A308,GDP!$A$9:$D$45,3,0)</f>
        <v>1.5559714999980592E-2</v>
      </c>
    </row>
    <row r="309" spans="1:56" ht="15" x14ac:dyDescent="0.25">
      <c r="A309" s="37">
        <f t="shared" si="37"/>
        <v>2044</v>
      </c>
      <c r="B309" s="60">
        <f t="shared" si="39"/>
        <v>52749</v>
      </c>
      <c r="C309" s="64">
        <v>40.352648113970751</v>
      </c>
      <c r="D309" s="65">
        <v>34.834762138423166</v>
      </c>
      <c r="E309" s="65">
        <v>41.222585092097624</v>
      </c>
      <c r="F309" s="65">
        <v>34.269303102640698</v>
      </c>
      <c r="G309" s="65">
        <v>40.831113451940531</v>
      </c>
      <c r="H309" s="65">
        <v>33.989680502528493</v>
      </c>
      <c r="I309" s="65">
        <v>46.653477369832522</v>
      </c>
      <c r="J309" s="65">
        <v>40.365075785086844</v>
      </c>
      <c r="K309" s="65">
        <v>47.25000558340524</v>
      </c>
      <c r="L309" s="65">
        <v>40.775188931918095</v>
      </c>
      <c r="M309" s="65">
        <v>46.29928874302373</v>
      </c>
      <c r="N309" s="72">
        <v>39.74990606483999</v>
      </c>
      <c r="P309" s="64">
        <v>60.746456415487849</v>
      </c>
      <c r="Q309" s="65">
        <v>61.262204766805922</v>
      </c>
      <c r="R309" s="65">
        <v>59.379412592717053</v>
      </c>
      <c r="S309" s="65">
        <v>58.714532188005791</v>
      </c>
      <c r="T309" s="65">
        <v>27.086109197535961</v>
      </c>
      <c r="U309" s="65">
        <v>31.125102310267863</v>
      </c>
      <c r="V309" s="65">
        <v>32.541856817503053</v>
      </c>
      <c r="W309" s="65">
        <v>12.75079056511672</v>
      </c>
      <c r="X309" s="65">
        <v>9.8986400439721915</v>
      </c>
      <c r="Y309" s="72">
        <v>38.662484842181399</v>
      </c>
      <c r="AA309" s="64">
        <v>4.9151439264168255</v>
      </c>
      <c r="AB309" s="65">
        <v>4.6044521485143717</v>
      </c>
      <c r="AC309" s="65">
        <v>4.3993955750987519</v>
      </c>
      <c r="AD309" s="65">
        <v>4.7846533796977946</v>
      </c>
      <c r="AE309" s="65">
        <v>4.9648546108812184</v>
      </c>
      <c r="AF309" s="65">
        <v>4.374540232866555</v>
      </c>
      <c r="AG309" s="65">
        <v>0.27158972249115981</v>
      </c>
      <c r="AI309" s="66">
        <v>0.96042767627469039</v>
      </c>
      <c r="AK309" s="67">
        <v>0</v>
      </c>
      <c r="AL309" s="68">
        <v>0</v>
      </c>
      <c r="AM309" s="69">
        <v>0</v>
      </c>
      <c r="AN309" s="70">
        <v>0</v>
      </c>
      <c r="AO309" s="71">
        <v>0</v>
      </c>
      <c r="AP309" s="72">
        <v>14.662121171342129</v>
      </c>
      <c r="AR309" s="64">
        <f t="shared" si="32"/>
        <v>8.7638326585695001</v>
      </c>
      <c r="AS309" s="65">
        <f t="shared" si="33"/>
        <v>9.423295454545455</v>
      </c>
      <c r="AT309" s="65">
        <f t="shared" si="38"/>
        <v>9.3338068181818183</v>
      </c>
      <c r="AU309" s="65">
        <f t="shared" si="34"/>
        <v>9.3967459324155183</v>
      </c>
      <c r="AV309" s="65">
        <f t="shared" si="35"/>
        <v>9.5168961201501876</v>
      </c>
      <c r="AW309" s="72">
        <f t="shared" si="36"/>
        <v>9.6766233766233771</v>
      </c>
      <c r="AY309" s="64">
        <v>124.95401923680903</v>
      </c>
      <c r="AZ309" s="72">
        <v>40.924320985311269</v>
      </c>
      <c r="BB309" s="66">
        <v>0</v>
      </c>
      <c r="BD309" s="73">
        <f>VLOOKUP($A309,GDP!$A$9:$D$45,3,0)</f>
        <v>1.5559714999980592E-2</v>
      </c>
    </row>
    <row r="310" spans="1:56" ht="15" x14ac:dyDescent="0.25">
      <c r="A310" s="37">
        <f t="shared" si="37"/>
        <v>2044</v>
      </c>
      <c r="B310" s="60">
        <f t="shared" si="39"/>
        <v>52779</v>
      </c>
      <c r="C310" s="64">
        <v>51.338709380601536</v>
      </c>
      <c r="D310" s="65">
        <v>37.780120192938433</v>
      </c>
      <c r="E310" s="65">
        <v>53.936092643866047</v>
      </c>
      <c r="F310" s="65">
        <v>38.966962784525805</v>
      </c>
      <c r="G310" s="65">
        <v>53.594331688173348</v>
      </c>
      <c r="H310" s="65">
        <v>38.668698677739449</v>
      </c>
      <c r="I310" s="65">
        <v>51.077728287163474</v>
      </c>
      <c r="J310" s="65">
        <v>42.452924532591339</v>
      </c>
      <c r="K310" s="65">
        <v>51.767464034106922</v>
      </c>
      <c r="L310" s="65">
        <v>42.900320692770883</v>
      </c>
      <c r="M310" s="65">
        <v>51.400847736182023</v>
      </c>
      <c r="N310" s="72">
        <v>42.049025221318153</v>
      </c>
      <c r="P310" s="64">
        <v>60.845877784416636</v>
      </c>
      <c r="Q310" s="65">
        <v>61.355412300176653</v>
      </c>
      <c r="R310" s="65">
        <v>59.472620126087783</v>
      </c>
      <c r="S310" s="65">
        <v>58.807739721376535</v>
      </c>
      <c r="T310" s="65">
        <v>27.129606046442298</v>
      </c>
      <c r="U310" s="65">
        <v>31.174812994732257</v>
      </c>
      <c r="V310" s="65">
        <v>32.591567501967447</v>
      </c>
      <c r="W310" s="65">
        <v>12.769432071790868</v>
      </c>
      <c r="X310" s="65">
        <v>9.9172815506463383</v>
      </c>
      <c r="Y310" s="72">
        <v>38.718409362203843</v>
      </c>
      <c r="AA310" s="64">
        <v>4.9897099531134144</v>
      </c>
      <c r="AB310" s="65">
        <v>4.4988169440275367</v>
      </c>
      <c r="AC310" s="65">
        <v>4.2813326994958185</v>
      </c>
      <c r="AD310" s="65">
        <v>4.6790181752109605</v>
      </c>
      <c r="AE310" s="65">
        <v>5.0580621442519549</v>
      </c>
      <c r="AF310" s="65">
        <v>4.3993955750987519</v>
      </c>
      <c r="AG310" s="65">
        <v>0.27158972249115981</v>
      </c>
      <c r="AI310" s="66">
        <v>0.96042767627469039</v>
      </c>
      <c r="AK310" s="67">
        <v>0</v>
      </c>
      <c r="AL310" s="68">
        <v>0</v>
      </c>
      <c r="AM310" s="69">
        <v>0</v>
      </c>
      <c r="AN310" s="70">
        <v>0</v>
      </c>
      <c r="AO310" s="71">
        <v>0</v>
      </c>
      <c r="AP310" s="72">
        <v>14.662121171342129</v>
      </c>
      <c r="AR310" s="64">
        <f t="shared" si="32"/>
        <v>11.411602209944752</v>
      </c>
      <c r="AS310" s="65">
        <f t="shared" si="33"/>
        <v>12.259887005649716</v>
      </c>
      <c r="AT310" s="65">
        <f t="shared" si="38"/>
        <v>12.182203389830507</v>
      </c>
      <c r="AU310" s="65">
        <f t="shared" si="34"/>
        <v>10.098280098280098</v>
      </c>
      <c r="AV310" s="65">
        <f t="shared" si="35"/>
        <v>10.234643734643734</v>
      </c>
      <c r="AW310" s="72">
        <f t="shared" si="36"/>
        <v>10.985391766268259</v>
      </c>
      <c r="AY310" s="64">
        <v>124.95401923680903</v>
      </c>
      <c r="AZ310" s="72">
        <v>40.924320985311269</v>
      </c>
      <c r="BB310" s="66">
        <v>0</v>
      </c>
      <c r="BD310" s="73">
        <f>VLOOKUP($A310,GDP!$A$9:$D$45,3,0)</f>
        <v>1.5559714999980592E-2</v>
      </c>
    </row>
    <row r="311" spans="1:56" ht="15" x14ac:dyDescent="0.25">
      <c r="A311" s="37">
        <f t="shared" si="37"/>
        <v>2044</v>
      </c>
      <c r="B311" s="60">
        <f t="shared" si="39"/>
        <v>52810</v>
      </c>
      <c r="C311" s="64">
        <v>47.293502432311577</v>
      </c>
      <c r="D311" s="65">
        <v>35.617705418737351</v>
      </c>
      <c r="E311" s="65">
        <v>50.06487309120147</v>
      </c>
      <c r="F311" s="65">
        <v>36.41929020572568</v>
      </c>
      <c r="G311" s="65">
        <v>49.648546108812184</v>
      </c>
      <c r="H311" s="65">
        <v>36.065101578916881</v>
      </c>
      <c r="I311" s="65">
        <v>57.745173840950144</v>
      </c>
      <c r="J311" s="65">
        <v>42.639339599332821</v>
      </c>
      <c r="K311" s="65">
        <v>58.751815201354091</v>
      </c>
      <c r="L311" s="65">
        <v>43.471993564111386</v>
      </c>
      <c r="M311" s="65">
        <v>58.118003974433087</v>
      </c>
      <c r="N311" s="72">
        <v>42.204371110269378</v>
      </c>
      <c r="P311" s="64">
        <v>60.939085317787367</v>
      </c>
      <c r="Q311" s="65">
        <v>61.454833669105447</v>
      </c>
      <c r="R311" s="65">
        <v>59.56582765945852</v>
      </c>
      <c r="S311" s="65">
        <v>58.894733419189222</v>
      </c>
      <c r="T311" s="65">
        <v>27.173102895348642</v>
      </c>
      <c r="U311" s="65">
        <v>31.224523679196647</v>
      </c>
      <c r="V311" s="65">
        <v>32.647492021989891</v>
      </c>
      <c r="W311" s="65">
        <v>12.794287414023064</v>
      </c>
      <c r="X311" s="65">
        <v>9.9297092217624368</v>
      </c>
      <c r="Y311" s="72">
        <v>38.78054771778433</v>
      </c>
      <c r="AA311" s="64">
        <v>4.9772822819973159</v>
      </c>
      <c r="AB311" s="65">
        <v>4.4926031084694884</v>
      </c>
      <c r="AC311" s="65">
        <v>4.2378358505894758</v>
      </c>
      <c r="AD311" s="65">
        <v>4.6728043396529113</v>
      </c>
      <c r="AE311" s="65">
        <v>5.0642759798100041</v>
      </c>
      <c r="AF311" s="65">
        <v>4.3621125617504566</v>
      </c>
      <c r="AG311" s="65">
        <v>0.27158972249115981</v>
      </c>
      <c r="AI311" s="66">
        <v>0.96042767627469039</v>
      </c>
      <c r="AK311" s="67">
        <v>0</v>
      </c>
      <c r="AL311" s="68">
        <v>0</v>
      </c>
      <c r="AM311" s="69">
        <v>0</v>
      </c>
      <c r="AN311" s="70">
        <v>0</v>
      </c>
      <c r="AO311" s="71">
        <v>0</v>
      </c>
      <c r="AP311" s="72">
        <v>14.662121171342129</v>
      </c>
      <c r="AR311" s="64">
        <f t="shared" si="32"/>
        <v>10.526970954356845</v>
      </c>
      <c r="AS311" s="65">
        <f t="shared" si="33"/>
        <v>11.477207977207978</v>
      </c>
      <c r="AT311" s="65">
        <f t="shared" si="38"/>
        <v>11.381766381766383</v>
      </c>
      <c r="AU311" s="65">
        <f t="shared" si="34"/>
        <v>11.402453987730061</v>
      </c>
      <c r="AV311" s="65">
        <f t="shared" si="35"/>
        <v>11.60122699386503</v>
      </c>
      <c r="AW311" s="72">
        <f t="shared" si="36"/>
        <v>12.4375</v>
      </c>
      <c r="AY311" s="64">
        <v>124.95401923680903</v>
      </c>
      <c r="AZ311" s="72">
        <v>40.924320985311269</v>
      </c>
      <c r="BB311" s="66">
        <v>0</v>
      </c>
      <c r="BD311" s="73">
        <f>VLOOKUP($A311,GDP!$A$9:$D$45,3,0)</f>
        <v>1.5559714999980592E-2</v>
      </c>
    </row>
    <row r="312" spans="1:56" ht="15" x14ac:dyDescent="0.25">
      <c r="A312" s="37">
        <f t="shared" si="37"/>
        <v>2044</v>
      </c>
      <c r="B312" s="60">
        <f t="shared" si="39"/>
        <v>52841</v>
      </c>
      <c r="C312" s="64">
        <v>39.252799220196067</v>
      </c>
      <c r="D312" s="65">
        <v>34.232020089292405</v>
      </c>
      <c r="E312" s="65">
        <v>40.128950033880983</v>
      </c>
      <c r="F312" s="65">
        <v>33.473932151210413</v>
      </c>
      <c r="G312" s="65">
        <v>39.737478393723897</v>
      </c>
      <c r="H312" s="65">
        <v>33.231592564446501</v>
      </c>
      <c r="I312" s="65">
        <v>43.360144524066513</v>
      </c>
      <c r="J312" s="65">
        <v>38.3082962153726</v>
      </c>
      <c r="K312" s="65">
        <v>44.273578351099722</v>
      </c>
      <c r="L312" s="65">
        <v>39.172019357941423</v>
      </c>
      <c r="M312" s="65">
        <v>42.993528226141613</v>
      </c>
      <c r="N312" s="72">
        <v>37.556422112848665</v>
      </c>
      <c r="P312" s="64">
        <v>61.032292851158104</v>
      </c>
      <c r="Q312" s="65">
        <v>61.554255038034228</v>
      </c>
      <c r="R312" s="65">
        <v>59.659035192829258</v>
      </c>
      <c r="S312" s="65">
        <v>58.98794095255996</v>
      </c>
      <c r="T312" s="65">
        <v>27.210385908696939</v>
      </c>
      <c r="U312" s="65">
        <v>31.274234363661041</v>
      </c>
      <c r="V312" s="65">
        <v>32.697202706454277</v>
      </c>
      <c r="W312" s="65">
        <v>12.812928920697212</v>
      </c>
      <c r="X312" s="65">
        <v>9.9483507284365853</v>
      </c>
      <c r="Y312" s="72">
        <v>38.842686073364824</v>
      </c>
      <c r="AA312" s="64">
        <v>4.9337854330909732</v>
      </c>
      <c r="AB312" s="65">
        <v>4.5547414640499788</v>
      </c>
      <c r="AC312" s="65">
        <v>4.3186157128441138</v>
      </c>
      <c r="AD312" s="65">
        <v>4.7349426952334026</v>
      </c>
      <c r="AE312" s="65">
        <v>5.0021376242295128</v>
      </c>
      <c r="AF312" s="65">
        <v>4.3248295484021622</v>
      </c>
      <c r="AG312" s="65">
        <v>0.27158972249115981</v>
      </c>
      <c r="AI312" s="66">
        <v>0.96042767627469039</v>
      </c>
      <c r="AK312" s="67">
        <v>0</v>
      </c>
      <c r="AL312" s="68">
        <v>0</v>
      </c>
      <c r="AM312" s="69">
        <v>0</v>
      </c>
      <c r="AN312" s="70">
        <v>0</v>
      </c>
      <c r="AO312" s="71">
        <v>0</v>
      </c>
      <c r="AP312" s="72">
        <v>14.662121171342129</v>
      </c>
      <c r="AR312" s="64">
        <f t="shared" si="32"/>
        <v>8.6180081855388817</v>
      </c>
      <c r="AS312" s="65">
        <f t="shared" si="33"/>
        <v>9.2787356321839081</v>
      </c>
      <c r="AT312" s="65">
        <f t="shared" si="38"/>
        <v>9.1882183908046002</v>
      </c>
      <c r="AU312" s="65">
        <f t="shared" si="34"/>
        <v>8.66832298136646</v>
      </c>
      <c r="AV312" s="65">
        <f t="shared" si="35"/>
        <v>8.8509316770186324</v>
      </c>
      <c r="AW312" s="72">
        <f t="shared" si="36"/>
        <v>9.0800524934383198</v>
      </c>
      <c r="AY312" s="64">
        <v>124.95401923680903</v>
      </c>
      <c r="AZ312" s="72">
        <v>40.924320985311269</v>
      </c>
      <c r="BB312" s="66">
        <v>0</v>
      </c>
      <c r="BD312" s="73">
        <f>VLOOKUP($A312,GDP!$A$9:$D$45,3,0)</f>
        <v>1.5559714999980592E-2</v>
      </c>
    </row>
    <row r="313" spans="1:56" ht="15" x14ac:dyDescent="0.25">
      <c r="A313" s="37">
        <f t="shared" si="37"/>
        <v>2044</v>
      </c>
      <c r="B313" s="60">
        <f t="shared" si="39"/>
        <v>52871</v>
      </c>
      <c r="C313" s="64">
        <v>37.73040950847404</v>
      </c>
      <c r="D313" s="65">
        <v>34.05181885810898</v>
      </c>
      <c r="E313" s="65">
        <v>37.562635948406715</v>
      </c>
      <c r="F313" s="65">
        <v>32.585353666409397</v>
      </c>
      <c r="G313" s="65">
        <v>37.189805814923773</v>
      </c>
      <c r="H313" s="65">
        <v>32.280875724064991</v>
      </c>
      <c r="I313" s="65">
        <v>41.179088243191281</v>
      </c>
      <c r="J313" s="65">
        <v>36.89154170813741</v>
      </c>
      <c r="K313" s="65">
        <v>42.01174220796986</v>
      </c>
      <c r="L313" s="65">
        <v>37.543994441732565</v>
      </c>
      <c r="M313" s="65">
        <v>40.315365100622458</v>
      </c>
      <c r="N313" s="72">
        <v>36.027818565568587</v>
      </c>
      <c r="P313" s="64">
        <v>61.131714220086884</v>
      </c>
      <c r="Q313" s="65">
        <v>61.647462571404958</v>
      </c>
      <c r="R313" s="65">
        <v>59.752242726199988</v>
      </c>
      <c r="S313" s="65">
        <v>59.08114848593069</v>
      </c>
      <c r="T313" s="65">
        <v>27.253882757603282</v>
      </c>
      <c r="U313" s="65">
        <v>31.323945048125431</v>
      </c>
      <c r="V313" s="65">
        <v>32.746913390918678</v>
      </c>
      <c r="W313" s="65">
        <v>12.831570427371357</v>
      </c>
      <c r="X313" s="65">
        <v>9.960778399552682</v>
      </c>
      <c r="Y313" s="72">
        <v>38.904824428945318</v>
      </c>
      <c r="AA313" s="64">
        <v>4.9772822819973159</v>
      </c>
      <c r="AB313" s="65">
        <v>4.6665905040948621</v>
      </c>
      <c r="AC313" s="65">
        <v>4.4304647528889971</v>
      </c>
      <c r="AD313" s="65">
        <v>4.8467917352782859</v>
      </c>
      <c r="AE313" s="65">
        <v>5.0518483086939057</v>
      </c>
      <c r="AF313" s="65">
        <v>4.4677477662372915</v>
      </c>
      <c r="AG313" s="65">
        <v>0.27158972249115981</v>
      </c>
      <c r="AI313" s="66">
        <v>0.96042767627469039</v>
      </c>
      <c r="AK313" s="67">
        <v>0</v>
      </c>
      <c r="AL313" s="68">
        <v>0</v>
      </c>
      <c r="AM313" s="69">
        <v>0</v>
      </c>
      <c r="AN313" s="70">
        <v>0</v>
      </c>
      <c r="AO313" s="71">
        <v>0</v>
      </c>
      <c r="AP313" s="72">
        <v>14.662121171342129</v>
      </c>
      <c r="AR313" s="64">
        <f t="shared" si="32"/>
        <v>8.0852197070572576</v>
      </c>
      <c r="AS313" s="65">
        <f t="shared" si="33"/>
        <v>8.4075104311543818</v>
      </c>
      <c r="AT313" s="65">
        <f t="shared" si="38"/>
        <v>8.3240611961057027</v>
      </c>
      <c r="AU313" s="65">
        <f t="shared" si="34"/>
        <v>8.1512915129151295</v>
      </c>
      <c r="AV313" s="65">
        <f t="shared" si="35"/>
        <v>8.3161131611316108</v>
      </c>
      <c r="AW313" s="72">
        <f t="shared" si="36"/>
        <v>8.3179487179487168</v>
      </c>
      <c r="AY313" s="64">
        <v>124.95401923680903</v>
      </c>
      <c r="AZ313" s="72">
        <v>40.924320985311269</v>
      </c>
      <c r="BB313" s="66">
        <v>0</v>
      </c>
      <c r="BD313" s="73">
        <f>VLOOKUP($A313,GDP!$A$9:$D$45,3,0)</f>
        <v>1.5559714999980592E-2</v>
      </c>
    </row>
    <row r="314" spans="1:56" ht="15" x14ac:dyDescent="0.25">
      <c r="A314" s="37">
        <f t="shared" si="37"/>
        <v>2044</v>
      </c>
      <c r="B314" s="60">
        <f t="shared" si="39"/>
        <v>52902</v>
      </c>
      <c r="C314" s="64">
        <v>39.389503602473148</v>
      </c>
      <c r="D314" s="65">
        <v>35.965680209988101</v>
      </c>
      <c r="E314" s="65">
        <v>38.587918815484812</v>
      </c>
      <c r="F314" s="65">
        <v>34.026963515876787</v>
      </c>
      <c r="G314" s="65">
        <v>38.221302517559913</v>
      </c>
      <c r="H314" s="65">
        <v>33.728699409090432</v>
      </c>
      <c r="I314" s="65">
        <v>40.787616603034188</v>
      </c>
      <c r="J314" s="65">
        <v>37.562635948406715</v>
      </c>
      <c r="K314" s="65">
        <v>41.384144816606899</v>
      </c>
      <c r="L314" s="65">
        <v>37.811189370728677</v>
      </c>
      <c r="M314" s="65">
        <v>40.302937429506358</v>
      </c>
      <c r="N314" s="72">
        <v>36.773478832534479</v>
      </c>
      <c r="P314" s="64">
        <v>61.224921753457629</v>
      </c>
      <c r="Q314" s="65">
        <v>61.746883940333753</v>
      </c>
      <c r="R314" s="65">
        <v>59.845450259570732</v>
      </c>
      <c r="S314" s="65">
        <v>59.174356019301428</v>
      </c>
      <c r="T314" s="65">
        <v>27.297379606509626</v>
      </c>
      <c r="U314" s="65">
        <v>31.367441897031775</v>
      </c>
      <c r="V314" s="65">
        <v>32.796624075383065</v>
      </c>
      <c r="W314" s="65">
        <v>12.850211934045506</v>
      </c>
      <c r="X314" s="65">
        <v>9.9794199062268287</v>
      </c>
      <c r="Y314" s="72">
        <v>38.966962784525805</v>
      </c>
      <c r="AA314" s="64">
        <v>5.1574835131807406</v>
      </c>
      <c r="AB314" s="65">
        <v>4.6603766685368129</v>
      </c>
      <c r="AC314" s="65">
        <v>4.6603766685368129</v>
      </c>
      <c r="AD314" s="65">
        <v>4.8840747486265803</v>
      </c>
      <c r="AE314" s="65">
        <v>5.1823388554129357</v>
      </c>
      <c r="AF314" s="65">
        <v>4.6976596818851073</v>
      </c>
      <c r="AG314" s="65">
        <v>0.27158972249115981</v>
      </c>
      <c r="AI314" s="66">
        <v>0.96042767627469039</v>
      </c>
      <c r="AK314" s="67">
        <v>0</v>
      </c>
      <c r="AL314" s="68">
        <v>0</v>
      </c>
      <c r="AM314" s="69">
        <v>0</v>
      </c>
      <c r="AN314" s="70">
        <v>0</v>
      </c>
      <c r="AO314" s="71">
        <v>0</v>
      </c>
      <c r="AP314" s="72">
        <v>14.662121171342129</v>
      </c>
      <c r="AR314" s="64">
        <f t="shared" si="32"/>
        <v>8.4520000000000017</v>
      </c>
      <c r="AS314" s="65">
        <f t="shared" si="33"/>
        <v>8.2142857142857153</v>
      </c>
      <c r="AT314" s="65">
        <f t="shared" si="38"/>
        <v>8.1362433862433861</v>
      </c>
      <c r="AU314" s="65">
        <f t="shared" si="34"/>
        <v>7.870503597122303</v>
      </c>
      <c r="AV314" s="65">
        <f t="shared" si="35"/>
        <v>7.985611510791367</v>
      </c>
      <c r="AW314" s="72">
        <f t="shared" si="36"/>
        <v>8.2519083969465647</v>
      </c>
      <c r="AY314" s="64">
        <v>124.95401923680903</v>
      </c>
      <c r="AZ314" s="72">
        <v>40.924320985311269</v>
      </c>
      <c r="BB314" s="66">
        <v>0</v>
      </c>
      <c r="BD314" s="73">
        <f>VLOOKUP($A314,GDP!$A$9:$D$45,3,0)</f>
        <v>1.5559714999980592E-2</v>
      </c>
    </row>
    <row r="315" spans="1:56" ht="15" x14ac:dyDescent="0.25">
      <c r="A315" s="37">
        <f t="shared" si="37"/>
        <v>2044</v>
      </c>
      <c r="B315" s="60">
        <f t="shared" si="39"/>
        <v>52932</v>
      </c>
      <c r="C315" s="64">
        <v>41.098308380936643</v>
      </c>
      <c r="D315" s="65">
        <v>37.413503895013534</v>
      </c>
      <c r="E315" s="65">
        <v>40.240799073925871</v>
      </c>
      <c r="F315" s="65">
        <v>35.611491583179301</v>
      </c>
      <c r="G315" s="65">
        <v>39.899038118233165</v>
      </c>
      <c r="H315" s="65">
        <v>35.350510489741239</v>
      </c>
      <c r="I315" s="65">
        <v>41.750761114531798</v>
      </c>
      <c r="J315" s="65">
        <v>39.998459487161959</v>
      </c>
      <c r="K315" s="65">
        <v>42.602056585984521</v>
      </c>
      <c r="L315" s="65">
        <v>40.619843042966863</v>
      </c>
      <c r="M315" s="65">
        <v>42.11737741245669</v>
      </c>
      <c r="N315" s="72">
        <v>39.867968940442921</v>
      </c>
      <c r="P315" s="64">
        <v>61.324343122386409</v>
      </c>
      <c r="Q315" s="65">
        <v>61.840091473704483</v>
      </c>
      <c r="R315" s="65">
        <v>59.938657792941463</v>
      </c>
      <c r="S315" s="65">
        <v>59.267563552672165</v>
      </c>
      <c r="T315" s="65">
        <v>27.34087645541597</v>
      </c>
      <c r="U315" s="65">
        <v>31.417152581496172</v>
      </c>
      <c r="V315" s="65">
        <v>32.852548595405509</v>
      </c>
      <c r="W315" s="65">
        <v>12.868853440719654</v>
      </c>
      <c r="X315" s="65">
        <v>9.9918475773429272</v>
      </c>
      <c r="Y315" s="72">
        <v>39.029101140106299</v>
      </c>
      <c r="AA315" s="64">
        <v>5.2693325532256239</v>
      </c>
      <c r="AB315" s="65">
        <v>4.7722257085816961</v>
      </c>
      <c r="AC315" s="65">
        <v>4.7597980374655986</v>
      </c>
      <c r="AD315" s="65">
        <v>5.0021376242295128</v>
      </c>
      <c r="AE315" s="65">
        <v>5.2941878954578199</v>
      </c>
      <c r="AF315" s="65">
        <v>4.8405778997202367</v>
      </c>
      <c r="AG315" s="65">
        <v>0.27158972249115981</v>
      </c>
      <c r="AI315" s="66">
        <v>0.96042767627469039</v>
      </c>
      <c r="AK315" s="67">
        <v>0</v>
      </c>
      <c r="AL315" s="83">
        <v>0</v>
      </c>
      <c r="AM315" s="69">
        <v>0</v>
      </c>
      <c r="AN315" s="70">
        <v>0</v>
      </c>
      <c r="AO315" s="71">
        <v>0</v>
      </c>
      <c r="AP315" s="72">
        <v>14.662121171342129</v>
      </c>
      <c r="AR315" s="64">
        <f t="shared" si="32"/>
        <v>8.6119791666666679</v>
      </c>
      <c r="AS315" s="65">
        <f t="shared" si="33"/>
        <v>8.3132220795892167</v>
      </c>
      <c r="AT315" s="65">
        <f t="shared" si="38"/>
        <v>8.2426187419768926</v>
      </c>
      <c r="AU315" s="65">
        <f t="shared" si="34"/>
        <v>7.886150234741784</v>
      </c>
      <c r="AV315" s="65">
        <f t="shared" si="35"/>
        <v>8.046948356807512</v>
      </c>
      <c r="AW315" s="72">
        <f t="shared" si="36"/>
        <v>8.4198757763975145</v>
      </c>
      <c r="AY315" s="64">
        <v>124.95401923680903</v>
      </c>
      <c r="AZ315" s="72">
        <v>40.924320985311269</v>
      </c>
      <c r="BB315" s="66">
        <v>0</v>
      </c>
      <c r="BD315" s="73">
        <f>VLOOKUP($A315,GDP!$A$9:$D$45,3,0)</f>
        <v>1.5559714999980592E-2</v>
      </c>
    </row>
    <row r="316" spans="1:56" ht="15" x14ac:dyDescent="0.25">
      <c r="A316" s="37">
        <f t="shared" si="37"/>
        <v>2045</v>
      </c>
      <c r="B316" s="60">
        <f t="shared" si="39"/>
        <v>52963</v>
      </c>
      <c r="C316" s="64">
        <v>44.783084451158587</v>
      </c>
      <c r="D316" s="65">
        <v>40.358023625931352</v>
      </c>
      <c r="E316" s="65">
        <v>43.130572109787423</v>
      </c>
      <c r="F316" s="65">
        <v>37.971061355061892</v>
      </c>
      <c r="G316" s="65">
        <v>42.757226728959118</v>
      </c>
      <c r="H316" s="65">
        <v>37.695642631500036</v>
      </c>
      <c r="I316" s="65">
        <v>44.115959098530965</v>
      </c>
      <c r="J316" s="65">
        <v>41.692274331186596</v>
      </c>
      <c r="K316" s="65">
        <v>44.887131524504177</v>
      </c>
      <c r="L316" s="65">
        <v>42.145185121043873</v>
      </c>
      <c r="M316" s="65">
        <v>43.822179126731648</v>
      </c>
      <c r="N316" s="72">
        <v>41.086353139350493</v>
      </c>
      <c r="P316" s="64">
        <v>60.494192526342964</v>
      </c>
      <c r="Q316" s="65">
        <v>61.008307476991774</v>
      </c>
      <c r="R316" s="65">
        <v>59.129339740691961</v>
      </c>
      <c r="S316" s="65">
        <v>58.468334804143502</v>
      </c>
      <c r="T316" s="65">
        <v>26.972673660824913</v>
      </c>
      <c r="U316" s="65">
        <v>30.993787024828084</v>
      </c>
      <c r="V316" s="65">
        <v>32.407603139112304</v>
      </c>
      <c r="W316" s="65">
        <v>12.699863364241365</v>
      </c>
      <c r="X316" s="65">
        <v>9.8599903035146212</v>
      </c>
      <c r="Y316" s="72">
        <v>38.497417137869007</v>
      </c>
      <c r="AA316" s="64">
        <v>5.5267357194746758</v>
      </c>
      <c r="AB316" s="65">
        <v>5.1289086743297663</v>
      </c>
      <c r="AC316" s="65">
        <v>5.0371024331424792</v>
      </c>
      <c r="AD316" s="65">
        <v>5.3614844853375594</v>
      </c>
      <c r="AE316" s="65">
        <v>5.6185419606619629</v>
      </c>
      <c r="AF316" s="65">
        <v>5.0983065939340033</v>
      </c>
      <c r="AG316" s="65">
        <v>0.27241883979862253</v>
      </c>
      <c r="AI316" s="66">
        <v>0.9649082722864657</v>
      </c>
      <c r="AK316" s="67">
        <v>0</v>
      </c>
      <c r="AL316" s="68">
        <v>0</v>
      </c>
      <c r="AM316" s="69">
        <v>0</v>
      </c>
      <c r="AN316" s="70">
        <v>0</v>
      </c>
      <c r="AO316" s="71">
        <v>0</v>
      </c>
      <c r="AP316" s="72">
        <v>14.947148372354016</v>
      </c>
      <c r="AR316" s="64">
        <f t="shared" si="32"/>
        <v>8.7315035799522658</v>
      </c>
      <c r="AS316" s="65">
        <f t="shared" si="33"/>
        <v>8.4597839135654258</v>
      </c>
      <c r="AT316" s="65">
        <f t="shared" si="38"/>
        <v>8.3865546218487399</v>
      </c>
      <c r="AU316" s="65">
        <f t="shared" si="34"/>
        <v>7.8518518518518512</v>
      </c>
      <c r="AV316" s="65">
        <f t="shared" si="35"/>
        <v>7.9891067538126359</v>
      </c>
      <c r="AW316" s="72">
        <f t="shared" si="36"/>
        <v>8.173515981735159</v>
      </c>
      <c r="AY316" s="64">
        <v>136.39959273999185</v>
      </c>
      <c r="AZ316" s="72">
        <v>46.992554655732626</v>
      </c>
      <c r="BB316" s="66">
        <v>0</v>
      </c>
      <c r="BD316" s="73">
        <f>VLOOKUP($A316,GDP!$A$9:$D$45,3,0)</f>
        <v>1.5263583012734557E-2</v>
      </c>
    </row>
    <row r="317" spans="1:56" ht="15" x14ac:dyDescent="0.25">
      <c r="A317" s="37">
        <f t="shared" si="37"/>
        <v>2045</v>
      </c>
      <c r="B317" s="60">
        <f t="shared" si="39"/>
        <v>52994</v>
      </c>
      <c r="C317" s="64">
        <v>42.873514634463014</v>
      </c>
      <c r="D317" s="65">
        <v>39.672537025066276</v>
      </c>
      <c r="E317" s="65">
        <v>41.661672250790822</v>
      </c>
      <c r="F317" s="65">
        <v>37.236611425563602</v>
      </c>
      <c r="G317" s="65">
        <v>41.251604373487616</v>
      </c>
      <c r="H317" s="65">
        <v>36.985674366318349</v>
      </c>
      <c r="I317" s="65">
        <v>43.118331277629117</v>
      </c>
      <c r="J317" s="65">
        <v>40.13156823100271</v>
      </c>
      <c r="K317" s="65">
        <v>44.030273273422829</v>
      </c>
      <c r="L317" s="65">
        <v>40.541636108305923</v>
      </c>
      <c r="M317" s="65">
        <v>42.861273802304716</v>
      </c>
      <c r="N317" s="72">
        <v>39.439961214058485</v>
      </c>
      <c r="P317" s="64">
        <v>60.592119183609405</v>
      </c>
      <c r="Q317" s="65">
        <v>61.106234134258216</v>
      </c>
      <c r="R317" s="65">
        <v>59.227266397958402</v>
      </c>
      <c r="S317" s="65">
        <v>58.560141045330788</v>
      </c>
      <c r="T317" s="65">
        <v>27.015516573378981</v>
      </c>
      <c r="U317" s="65">
        <v>31.042750353461301</v>
      </c>
      <c r="V317" s="65">
        <v>32.456566467745525</v>
      </c>
      <c r="W317" s="65">
        <v>12.718224612478823</v>
      </c>
      <c r="X317" s="65">
        <v>9.8722311356729247</v>
      </c>
      <c r="Y317" s="72">
        <v>38.558621298660533</v>
      </c>
      <c r="AA317" s="64">
        <v>5.4532907265248465</v>
      </c>
      <c r="AB317" s="65">
        <v>5.1105474260923085</v>
      </c>
      <c r="AC317" s="65">
        <v>4.9575370241134964</v>
      </c>
      <c r="AD317" s="65">
        <v>5.3370028210209499</v>
      </c>
      <c r="AE317" s="65">
        <v>5.4655315586831508</v>
      </c>
      <c r="AF317" s="65">
        <v>5.024861600984174</v>
      </c>
      <c r="AG317" s="65">
        <v>0.27241883979862253</v>
      </c>
      <c r="AI317" s="66">
        <v>0.9649082722864657</v>
      </c>
      <c r="AK317" s="67">
        <v>0</v>
      </c>
      <c r="AL317" s="68">
        <v>0</v>
      </c>
      <c r="AM317" s="69">
        <v>0</v>
      </c>
      <c r="AN317" s="70">
        <v>0</v>
      </c>
      <c r="AO317" s="71">
        <v>0</v>
      </c>
      <c r="AP317" s="72">
        <v>14.947148372354016</v>
      </c>
      <c r="AR317" s="64">
        <f t="shared" si="32"/>
        <v>8.3892215568862269</v>
      </c>
      <c r="AS317" s="65">
        <f t="shared" si="33"/>
        <v>8.2911084043848948</v>
      </c>
      <c r="AT317" s="65">
        <f t="shared" si="38"/>
        <v>8.2095006090133982</v>
      </c>
      <c r="AU317" s="65">
        <f t="shared" si="34"/>
        <v>7.889137737961927</v>
      </c>
      <c r="AV317" s="65">
        <f t="shared" si="35"/>
        <v>8.0559910414333711</v>
      </c>
      <c r="AW317" s="72">
        <f t="shared" si="36"/>
        <v>8.0309633027522942</v>
      </c>
      <c r="AY317" s="64">
        <v>136.39959273999185</v>
      </c>
      <c r="AZ317" s="72">
        <v>46.992554655732626</v>
      </c>
      <c r="BB317" s="66">
        <v>0</v>
      </c>
      <c r="BD317" s="73">
        <f>VLOOKUP($A317,GDP!$A$9:$D$45,3,0)</f>
        <v>1.5263583012734557E-2</v>
      </c>
    </row>
    <row r="318" spans="1:56" ht="15" x14ac:dyDescent="0.25">
      <c r="A318" s="37">
        <f t="shared" si="37"/>
        <v>2045</v>
      </c>
      <c r="B318" s="60">
        <f t="shared" si="39"/>
        <v>53022</v>
      </c>
      <c r="C318" s="64">
        <v>38.234239246465449</v>
      </c>
      <c r="D318" s="65">
        <v>36.245104020740897</v>
      </c>
      <c r="E318" s="65">
        <v>37.518150565204607</v>
      </c>
      <c r="F318" s="65">
        <v>34.066235896562617</v>
      </c>
      <c r="G318" s="65">
        <v>37.14480518437631</v>
      </c>
      <c r="H318" s="65">
        <v>33.839780501633982</v>
      </c>
      <c r="I318" s="65">
        <v>41.637190586474219</v>
      </c>
      <c r="J318" s="65">
        <v>37.879255113874606</v>
      </c>
      <c r="K318" s="65">
        <v>42.316556771260146</v>
      </c>
      <c r="L318" s="65">
        <v>38.191396333911378</v>
      </c>
      <c r="M318" s="65">
        <v>40.804813999709488</v>
      </c>
      <c r="N318" s="72">
        <v>36.985674366318349</v>
      </c>
      <c r="P318" s="64">
        <v>60.683925424796698</v>
      </c>
      <c r="Q318" s="65">
        <v>61.198040375445494</v>
      </c>
      <c r="R318" s="65">
        <v>59.319072639145695</v>
      </c>
      <c r="S318" s="65">
        <v>58.651947286518073</v>
      </c>
      <c r="T318" s="65">
        <v>27.05835948593305</v>
      </c>
      <c r="U318" s="65">
        <v>31.091713682094522</v>
      </c>
      <c r="V318" s="65">
        <v>32.511650212457894</v>
      </c>
      <c r="W318" s="65">
        <v>12.736585860716279</v>
      </c>
      <c r="X318" s="65">
        <v>9.8905923839103842</v>
      </c>
      <c r="Y318" s="72">
        <v>38.619825459452052</v>
      </c>
      <c r="AA318" s="64">
        <v>5.2635578280711197</v>
      </c>
      <c r="AB318" s="65">
        <v>4.9391757758760395</v>
      </c>
      <c r="AC318" s="65">
        <v>4.8106470382138378</v>
      </c>
      <c r="AD318" s="65">
        <v>5.16563117080468</v>
      </c>
      <c r="AE318" s="65">
        <v>5.2819190763085775</v>
      </c>
      <c r="AF318" s="65">
        <v>4.8228878703721421</v>
      </c>
      <c r="AG318" s="65">
        <v>0.27241883979862253</v>
      </c>
      <c r="AI318" s="66">
        <v>0.9649082722864657</v>
      </c>
      <c r="AK318" s="67">
        <v>0</v>
      </c>
      <c r="AL318" s="68">
        <v>0</v>
      </c>
      <c r="AM318" s="69">
        <v>0</v>
      </c>
      <c r="AN318" s="70">
        <v>0</v>
      </c>
      <c r="AO318" s="71">
        <v>0</v>
      </c>
      <c r="AP318" s="72">
        <v>14.947148372354016</v>
      </c>
      <c r="AR318" s="64">
        <f t="shared" si="32"/>
        <v>7.7410161090458489</v>
      </c>
      <c r="AS318" s="65">
        <f t="shared" si="33"/>
        <v>7.7791878172588831</v>
      </c>
      <c r="AT318" s="65">
        <f t="shared" si="38"/>
        <v>7.7017766497461935</v>
      </c>
      <c r="AU318" s="65">
        <f t="shared" si="34"/>
        <v>7.8829663962920042</v>
      </c>
      <c r="AV318" s="65">
        <f t="shared" si="35"/>
        <v>8.0115874855156441</v>
      </c>
      <c r="AW318" s="72">
        <f t="shared" si="36"/>
        <v>7.8992890995260678</v>
      </c>
      <c r="AY318" s="64">
        <v>136.39959273999185</v>
      </c>
      <c r="AZ318" s="72">
        <v>46.992554655732626</v>
      </c>
      <c r="BB318" s="66">
        <v>0</v>
      </c>
      <c r="BD318" s="73">
        <f>VLOOKUP($A318,GDP!$A$9:$D$45,3,0)</f>
        <v>1.5263583012734557E-2</v>
      </c>
    </row>
    <row r="319" spans="1:56" ht="15" x14ac:dyDescent="0.25">
      <c r="A319" s="37">
        <f t="shared" si="37"/>
        <v>2045</v>
      </c>
      <c r="B319" s="60">
        <f t="shared" si="39"/>
        <v>53053</v>
      </c>
      <c r="C319" s="64">
        <v>36.110454866999547</v>
      </c>
      <c r="D319" s="65">
        <v>34.451822109549227</v>
      </c>
      <c r="E319" s="65">
        <v>36.557245240777675</v>
      </c>
      <c r="F319" s="65">
        <v>33.405230960014151</v>
      </c>
      <c r="G319" s="65">
        <v>36.196140692107676</v>
      </c>
      <c r="H319" s="65">
        <v>33.191016397243814</v>
      </c>
      <c r="I319" s="65">
        <v>40.370264458089657</v>
      </c>
      <c r="J319" s="65">
        <v>37.389621827542413</v>
      </c>
      <c r="K319" s="65">
        <v>41.312808534279142</v>
      </c>
      <c r="L319" s="65">
        <v>38.026145099774268</v>
      </c>
      <c r="M319" s="65">
        <v>39.568489951720693</v>
      </c>
      <c r="N319" s="72">
        <v>36.60008815333174</v>
      </c>
      <c r="P319" s="64">
        <v>60.781852082063132</v>
      </c>
      <c r="Q319" s="65">
        <v>61.295967032711943</v>
      </c>
      <c r="R319" s="65">
        <v>59.410878880332973</v>
      </c>
      <c r="S319" s="65">
        <v>58.743753527705358</v>
      </c>
      <c r="T319" s="65">
        <v>27.101202398487114</v>
      </c>
      <c r="U319" s="65">
        <v>31.140677010727742</v>
      </c>
      <c r="V319" s="65">
        <v>32.560613541091115</v>
      </c>
      <c r="W319" s="65">
        <v>12.761067525032891</v>
      </c>
      <c r="X319" s="65">
        <v>9.908953632147842</v>
      </c>
      <c r="Y319" s="72">
        <v>38.681029620243578</v>
      </c>
      <c r="AA319" s="64">
        <v>5.0799453456965464</v>
      </c>
      <c r="AB319" s="65">
        <v>4.8228878703721421</v>
      </c>
      <c r="AC319" s="65">
        <v>4.6270345558392636</v>
      </c>
      <c r="AD319" s="65">
        <v>5.0065003527467162</v>
      </c>
      <c r="AE319" s="65">
        <v>5.1105474260923085</v>
      </c>
      <c r="AF319" s="65">
        <v>4.6147937236809584</v>
      </c>
      <c r="AG319" s="65">
        <v>0.27241883979862253</v>
      </c>
      <c r="AI319" s="66">
        <v>0.9649082722864657</v>
      </c>
      <c r="AK319" s="67">
        <v>0</v>
      </c>
      <c r="AL319" s="68">
        <v>0</v>
      </c>
      <c r="AM319" s="69">
        <v>0</v>
      </c>
      <c r="AN319" s="70">
        <v>0</v>
      </c>
      <c r="AO319" s="71">
        <v>0</v>
      </c>
      <c r="AP319" s="72">
        <v>14.947148372354016</v>
      </c>
      <c r="AR319" s="64">
        <f t="shared" si="32"/>
        <v>7.4873096446700522</v>
      </c>
      <c r="AS319" s="65">
        <f t="shared" si="33"/>
        <v>7.9217506631299743</v>
      </c>
      <c r="AT319" s="65">
        <f t="shared" si="38"/>
        <v>7.8435013262599469</v>
      </c>
      <c r="AU319" s="65">
        <f t="shared" si="34"/>
        <v>7.8994011976047895</v>
      </c>
      <c r="AV319" s="65">
        <f t="shared" si="35"/>
        <v>8.0838323353293422</v>
      </c>
      <c r="AW319" s="72">
        <f t="shared" si="36"/>
        <v>7.903422982885087</v>
      </c>
      <c r="AY319" s="64">
        <v>136.39959273999185</v>
      </c>
      <c r="AZ319" s="72">
        <v>46.992554655732626</v>
      </c>
      <c r="BB319" s="66">
        <v>0</v>
      </c>
      <c r="BD319" s="73">
        <f>VLOOKUP($A319,GDP!$A$9:$D$45,3,0)</f>
        <v>1.5263583012734557E-2</v>
      </c>
    </row>
    <row r="320" spans="1:56" ht="15" x14ac:dyDescent="0.25">
      <c r="A320" s="37">
        <f t="shared" si="37"/>
        <v>2045</v>
      </c>
      <c r="B320" s="60">
        <f t="shared" si="39"/>
        <v>53083</v>
      </c>
      <c r="C320" s="64">
        <v>37.334538082830036</v>
      </c>
      <c r="D320" s="65">
        <v>34.494665022103291</v>
      </c>
      <c r="E320" s="65">
        <v>38.466815057473241</v>
      </c>
      <c r="F320" s="65">
        <v>33.949947991058721</v>
      </c>
      <c r="G320" s="65">
        <v>38.087349260565787</v>
      </c>
      <c r="H320" s="65">
        <v>33.711251763971774</v>
      </c>
      <c r="I320" s="65">
        <v>42.842912554067254</v>
      </c>
      <c r="J320" s="65">
        <v>38.081228844486638</v>
      </c>
      <c r="K320" s="65">
        <v>43.803817878494186</v>
      </c>
      <c r="L320" s="65">
        <v>38.895244183013915</v>
      </c>
      <c r="M320" s="65">
        <v>42.31043635518099</v>
      </c>
      <c r="N320" s="72">
        <v>37.322297250671731</v>
      </c>
      <c r="P320" s="64">
        <v>60.87365832325041</v>
      </c>
      <c r="Q320" s="65">
        <v>61.393893689978377</v>
      </c>
      <c r="R320" s="65">
        <v>59.502685121520265</v>
      </c>
      <c r="S320" s="65">
        <v>58.835559768892644</v>
      </c>
      <c r="T320" s="65">
        <v>27.144045311041182</v>
      </c>
      <c r="U320" s="65">
        <v>31.189640339360963</v>
      </c>
      <c r="V320" s="65">
        <v>32.609576869724336</v>
      </c>
      <c r="W320" s="65">
        <v>12.779428773270347</v>
      </c>
      <c r="X320" s="65">
        <v>9.9211944643061472</v>
      </c>
      <c r="Y320" s="72">
        <v>38.742233781035104</v>
      </c>
      <c r="AA320" s="64">
        <v>5.024861600984174</v>
      </c>
      <c r="AB320" s="65">
        <v>4.7310816291848559</v>
      </c>
      <c r="AC320" s="65">
        <v>4.5229874824936713</v>
      </c>
      <c r="AD320" s="65">
        <v>4.9146941115594291</v>
      </c>
      <c r="AE320" s="65">
        <v>5.0677045135382404</v>
      </c>
      <c r="AF320" s="65">
        <v>4.5474691468102817</v>
      </c>
      <c r="AG320" s="65">
        <v>0.27241883979862253</v>
      </c>
      <c r="AI320" s="66">
        <v>0.9649082722864657</v>
      </c>
      <c r="AK320" s="67">
        <v>0</v>
      </c>
      <c r="AL320" s="68">
        <v>0</v>
      </c>
      <c r="AM320" s="69">
        <v>0</v>
      </c>
      <c r="AN320" s="70">
        <v>0</v>
      </c>
      <c r="AO320" s="71">
        <v>0</v>
      </c>
      <c r="AP320" s="72">
        <v>14.947148372354016</v>
      </c>
      <c r="AR320" s="64">
        <f t="shared" si="32"/>
        <v>7.8913324708926256</v>
      </c>
      <c r="AS320" s="65">
        <f t="shared" si="33"/>
        <v>8.4589502018842531</v>
      </c>
      <c r="AT320" s="65">
        <f t="shared" si="38"/>
        <v>8.3755047106325691</v>
      </c>
      <c r="AU320" s="65">
        <f t="shared" si="34"/>
        <v>8.454106280193237</v>
      </c>
      <c r="AV320" s="65">
        <f t="shared" si="35"/>
        <v>8.6437198067632846</v>
      </c>
      <c r="AW320" s="72">
        <f t="shared" si="36"/>
        <v>8.6089663760896649</v>
      </c>
      <c r="AY320" s="64">
        <v>136.39959273999185</v>
      </c>
      <c r="AZ320" s="72">
        <v>46.992554655732626</v>
      </c>
      <c r="BB320" s="66">
        <v>0</v>
      </c>
      <c r="BD320" s="73">
        <f>VLOOKUP($A320,GDP!$A$9:$D$45,3,0)</f>
        <v>1.5263583012734557E-2</v>
      </c>
    </row>
    <row r="321" spans="1:56" ht="15" x14ac:dyDescent="0.25">
      <c r="A321" s="37">
        <f t="shared" si="37"/>
        <v>2045</v>
      </c>
      <c r="B321" s="60">
        <f t="shared" si="39"/>
        <v>53114</v>
      </c>
      <c r="C321" s="64">
        <v>40.719128174601352</v>
      </c>
      <c r="D321" s="65">
        <v>35.388245769659555</v>
      </c>
      <c r="E321" s="65">
        <v>42.44508550892234</v>
      </c>
      <c r="F321" s="65">
        <v>35.320921192788873</v>
      </c>
      <c r="G321" s="65">
        <v>42.022776799460821</v>
      </c>
      <c r="H321" s="65">
        <v>35.082224965701933</v>
      </c>
      <c r="I321" s="65">
        <v>47.83105165857652</v>
      </c>
      <c r="J321" s="65">
        <v>41.11083480366711</v>
      </c>
      <c r="K321" s="65">
        <v>48.785836566924296</v>
      </c>
      <c r="L321" s="65">
        <v>41.833043901007095</v>
      </c>
      <c r="M321" s="65">
        <v>48.075868301742609</v>
      </c>
      <c r="N321" s="72">
        <v>40.957824401688299</v>
      </c>
      <c r="P321" s="64">
        <v>60.971584980516859</v>
      </c>
      <c r="Q321" s="65">
        <v>61.485699931165662</v>
      </c>
      <c r="R321" s="65">
        <v>59.594491362707558</v>
      </c>
      <c r="S321" s="65">
        <v>58.927366010079936</v>
      </c>
      <c r="T321" s="65">
        <v>27.18688822359525</v>
      </c>
      <c r="U321" s="65">
        <v>31.23860366799418</v>
      </c>
      <c r="V321" s="65">
        <v>32.664660614436706</v>
      </c>
      <c r="W321" s="65">
        <v>12.797790021507804</v>
      </c>
      <c r="X321" s="65">
        <v>9.9395557125436014</v>
      </c>
      <c r="Y321" s="72">
        <v>38.80343794182663</v>
      </c>
      <c r="AA321" s="64">
        <v>5.0309820170633266</v>
      </c>
      <c r="AB321" s="65">
        <v>4.7310816291848559</v>
      </c>
      <c r="AC321" s="65">
        <v>4.5291078985728239</v>
      </c>
      <c r="AD321" s="65">
        <v>4.9085736954802766</v>
      </c>
      <c r="AE321" s="65">
        <v>5.086065761775699</v>
      </c>
      <c r="AF321" s="65">
        <v>4.4985058181770619</v>
      </c>
      <c r="AG321" s="65">
        <v>0.27241883979862253</v>
      </c>
      <c r="AI321" s="66">
        <v>0.9649082722864657</v>
      </c>
      <c r="AK321" s="67">
        <v>0</v>
      </c>
      <c r="AL321" s="68">
        <v>0</v>
      </c>
      <c r="AM321" s="69">
        <v>0</v>
      </c>
      <c r="AN321" s="70">
        <v>0</v>
      </c>
      <c r="AO321" s="71">
        <v>0</v>
      </c>
      <c r="AP321" s="72">
        <v>14.947148372354016</v>
      </c>
      <c r="AR321" s="64">
        <f t="shared" si="32"/>
        <v>8.6067270375161709</v>
      </c>
      <c r="AS321" s="65">
        <f t="shared" si="33"/>
        <v>9.4353741496598627</v>
      </c>
      <c r="AT321" s="65">
        <f t="shared" si="38"/>
        <v>9.3414965986394556</v>
      </c>
      <c r="AU321" s="65">
        <f t="shared" si="34"/>
        <v>9.4043321299638993</v>
      </c>
      <c r="AV321" s="65">
        <f t="shared" si="35"/>
        <v>9.5920577617328497</v>
      </c>
      <c r="AW321" s="72">
        <f t="shared" si="36"/>
        <v>9.7942643391521198</v>
      </c>
      <c r="AY321" s="64">
        <v>136.39959273999185</v>
      </c>
      <c r="AZ321" s="72">
        <v>46.992554655732626</v>
      </c>
      <c r="BB321" s="66">
        <v>0</v>
      </c>
      <c r="BD321" s="73">
        <f>VLOOKUP($A321,GDP!$A$9:$D$45,3,0)</f>
        <v>1.5263583012734557E-2</v>
      </c>
    </row>
    <row r="322" spans="1:56" ht="15" x14ac:dyDescent="0.25">
      <c r="A322" s="37">
        <f t="shared" si="37"/>
        <v>2045</v>
      </c>
      <c r="B322" s="60">
        <f t="shared" si="39"/>
        <v>53144</v>
      </c>
      <c r="C322" s="64">
        <v>50.805573873044615</v>
      </c>
      <c r="D322" s="65">
        <v>37.971061355061892</v>
      </c>
      <c r="E322" s="65">
        <v>54.759362660177104</v>
      </c>
      <c r="F322" s="65">
        <v>39.831667843124244</v>
      </c>
      <c r="G322" s="65">
        <v>54.40437852758626</v>
      </c>
      <c r="H322" s="65">
        <v>39.544008287404075</v>
      </c>
      <c r="I322" s="65">
        <v>55.873278386582854</v>
      </c>
      <c r="J322" s="65">
        <v>44.642314881338081</v>
      </c>
      <c r="K322" s="65">
        <v>56.858665375326403</v>
      </c>
      <c r="L322" s="65">
        <v>45.327801482203157</v>
      </c>
      <c r="M322" s="65">
        <v>56.66281206079352</v>
      </c>
      <c r="N322" s="72">
        <v>44.666796545654691</v>
      </c>
      <c r="P322" s="64">
        <v>61.0695116377833</v>
      </c>
      <c r="Q322" s="65">
        <v>61.583626588432104</v>
      </c>
      <c r="R322" s="65">
        <v>59.692418019973992</v>
      </c>
      <c r="S322" s="65">
        <v>59.019172251267221</v>
      </c>
      <c r="T322" s="65">
        <v>27.229731136149319</v>
      </c>
      <c r="U322" s="65">
        <v>31.287566996627401</v>
      </c>
      <c r="V322" s="65">
        <v>32.713623943069926</v>
      </c>
      <c r="W322" s="65">
        <v>12.816151269745262</v>
      </c>
      <c r="X322" s="65">
        <v>9.9517965447019083</v>
      </c>
      <c r="Y322" s="72">
        <v>38.864642102618156</v>
      </c>
      <c r="AA322" s="64">
        <v>5.1105474260923085</v>
      </c>
      <c r="AB322" s="65">
        <v>4.6270345558392636</v>
      </c>
      <c r="AC322" s="65">
        <v>4.4128199930689274</v>
      </c>
      <c r="AD322" s="65">
        <v>4.8045266221346852</v>
      </c>
      <c r="AE322" s="65">
        <v>5.1717515868838326</v>
      </c>
      <c r="AF322" s="65">
        <v>4.5229874824936713</v>
      </c>
      <c r="AG322" s="65">
        <v>0.27241883979862253</v>
      </c>
      <c r="AI322" s="66">
        <v>0.9649082722864657</v>
      </c>
      <c r="AK322" s="67">
        <v>0</v>
      </c>
      <c r="AL322" s="68">
        <v>0</v>
      </c>
      <c r="AM322" s="69">
        <v>0</v>
      </c>
      <c r="AN322" s="70">
        <v>0</v>
      </c>
      <c r="AO322" s="71">
        <v>0</v>
      </c>
      <c r="AP322" s="72">
        <v>14.947148372354016</v>
      </c>
      <c r="AR322" s="64">
        <f t="shared" si="32"/>
        <v>10.980158730158731</v>
      </c>
      <c r="AS322" s="65">
        <f t="shared" si="33"/>
        <v>12.106901217861976</v>
      </c>
      <c r="AT322" s="65">
        <f t="shared" si="38"/>
        <v>12.028416779431666</v>
      </c>
      <c r="AU322" s="65">
        <f t="shared" si="34"/>
        <v>10.803550295857988</v>
      </c>
      <c r="AV322" s="65">
        <f t="shared" si="35"/>
        <v>10.994082840236688</v>
      </c>
      <c r="AW322" s="72">
        <f t="shared" si="36"/>
        <v>11.793630573248407</v>
      </c>
      <c r="AY322" s="64">
        <v>136.39959273999185</v>
      </c>
      <c r="AZ322" s="72">
        <v>46.992554655732626</v>
      </c>
      <c r="BB322" s="66">
        <v>0</v>
      </c>
      <c r="BD322" s="73">
        <f>VLOOKUP($A322,GDP!$A$9:$D$45,3,0)</f>
        <v>1.5263583012734557E-2</v>
      </c>
    </row>
    <row r="323" spans="1:56" ht="15" x14ac:dyDescent="0.25">
      <c r="A323" s="37">
        <f t="shared" si="37"/>
        <v>2045</v>
      </c>
      <c r="B323" s="60">
        <f t="shared" si="39"/>
        <v>53175</v>
      </c>
      <c r="C323" s="64">
        <v>46.533523449796192</v>
      </c>
      <c r="D323" s="65">
        <v>35.908481136387515</v>
      </c>
      <c r="E323" s="65">
        <v>50.009919782754785</v>
      </c>
      <c r="F323" s="65">
        <v>37.212129761246985</v>
      </c>
      <c r="G323" s="65">
        <v>49.587611073293267</v>
      </c>
      <c r="H323" s="65">
        <v>36.869386460814454</v>
      </c>
      <c r="I323" s="65">
        <v>71.04578984680181</v>
      </c>
      <c r="J323" s="65">
        <v>46.839544253753814</v>
      </c>
      <c r="K323" s="65">
        <v>72.141344324970106</v>
      </c>
      <c r="L323" s="65">
        <v>47.684161672676851</v>
      </c>
      <c r="M323" s="65">
        <v>71.712915199429432</v>
      </c>
      <c r="N323" s="72">
        <v>46.674293019616698</v>
      </c>
      <c r="P323" s="64">
        <v>61.161317878970586</v>
      </c>
      <c r="Q323" s="65">
        <v>61.681553245698545</v>
      </c>
      <c r="R323" s="65">
        <v>59.784224261161285</v>
      </c>
      <c r="S323" s="65">
        <v>59.110978492454507</v>
      </c>
      <c r="T323" s="65">
        <v>27.272574048703387</v>
      </c>
      <c r="U323" s="65">
        <v>31.336530325260622</v>
      </c>
      <c r="V323" s="65">
        <v>32.762587271703147</v>
      </c>
      <c r="W323" s="65">
        <v>12.840632934061873</v>
      </c>
      <c r="X323" s="65">
        <v>9.9701577929393643</v>
      </c>
      <c r="Y323" s="72">
        <v>38.925846263409682</v>
      </c>
      <c r="AA323" s="64">
        <v>5.0983065939340033</v>
      </c>
      <c r="AB323" s="65">
        <v>4.620914139760111</v>
      </c>
      <c r="AC323" s="65">
        <v>4.3638566644357075</v>
      </c>
      <c r="AD323" s="65">
        <v>4.7984062060555326</v>
      </c>
      <c r="AE323" s="65">
        <v>5.1778720029629861</v>
      </c>
      <c r="AF323" s="65">
        <v>4.4923854020979093</v>
      </c>
      <c r="AG323" s="65">
        <v>0.27241883979862253</v>
      </c>
      <c r="AI323" s="66">
        <v>0.9649082722864657</v>
      </c>
      <c r="AK323" s="67">
        <v>0</v>
      </c>
      <c r="AL323" s="68">
        <v>0</v>
      </c>
      <c r="AM323" s="69">
        <v>0</v>
      </c>
      <c r="AN323" s="70">
        <v>0</v>
      </c>
      <c r="AO323" s="71">
        <v>0</v>
      </c>
      <c r="AP323" s="72">
        <v>14.947148372354016</v>
      </c>
      <c r="AR323" s="64">
        <f t="shared" si="32"/>
        <v>10.070198675496689</v>
      </c>
      <c r="AS323" s="65">
        <f t="shared" si="33"/>
        <v>11.132152588555858</v>
      </c>
      <c r="AT323" s="65">
        <f t="shared" si="38"/>
        <v>11.038147138964577</v>
      </c>
      <c r="AU323" s="65">
        <f t="shared" si="34"/>
        <v>13.721040189125294</v>
      </c>
      <c r="AV323" s="65">
        <f t="shared" si="35"/>
        <v>13.932624113475175</v>
      </c>
      <c r="AW323" s="72">
        <f t="shared" si="36"/>
        <v>14.94515306122449</v>
      </c>
      <c r="AY323" s="64">
        <v>136.39959273999185</v>
      </c>
      <c r="AZ323" s="72">
        <v>46.992554655732626</v>
      </c>
      <c r="BB323" s="66">
        <v>0</v>
      </c>
      <c r="BD323" s="73">
        <f>VLOOKUP($A323,GDP!$A$9:$D$45,3,0)</f>
        <v>1.5263583012734557E-2</v>
      </c>
    </row>
    <row r="324" spans="1:56" ht="15" x14ac:dyDescent="0.25">
      <c r="A324" s="37">
        <f t="shared" si="37"/>
        <v>2045</v>
      </c>
      <c r="B324" s="60">
        <f t="shared" si="39"/>
        <v>53206</v>
      </c>
      <c r="C324" s="64">
        <v>38.968689175963746</v>
      </c>
      <c r="D324" s="65">
        <v>34.623193759765492</v>
      </c>
      <c r="E324" s="65">
        <v>40.670164845968131</v>
      </c>
      <c r="F324" s="65">
        <v>34.476303773865837</v>
      </c>
      <c r="G324" s="65">
        <v>40.260096968664918</v>
      </c>
      <c r="H324" s="65">
        <v>34.323293371887026</v>
      </c>
      <c r="I324" s="65">
        <v>43.93846703223555</v>
      </c>
      <c r="J324" s="65">
        <v>39.036013752834421</v>
      </c>
      <c r="K324" s="65">
        <v>44.911613188820787</v>
      </c>
      <c r="L324" s="65">
        <v>39.898992419994919</v>
      </c>
      <c r="M324" s="65">
        <v>43.920105783998089</v>
      </c>
      <c r="N324" s="72">
        <v>38.448453809235787</v>
      </c>
      <c r="P324" s="64">
        <v>61.259244536237027</v>
      </c>
      <c r="Q324" s="65">
        <v>61.779479902964979</v>
      </c>
      <c r="R324" s="65">
        <v>59.876030502348563</v>
      </c>
      <c r="S324" s="65">
        <v>59.208905149720941</v>
      </c>
      <c r="T324" s="65">
        <v>27.315416961257451</v>
      </c>
      <c r="U324" s="65">
        <v>31.385493653893842</v>
      </c>
      <c r="V324" s="65">
        <v>32.817671016415517</v>
      </c>
      <c r="W324" s="65">
        <v>12.85899418229933</v>
      </c>
      <c r="X324" s="65">
        <v>9.9823986250976695</v>
      </c>
      <c r="Y324" s="72">
        <v>38.987050424201207</v>
      </c>
      <c r="AA324" s="64">
        <v>5.0554636813799361</v>
      </c>
      <c r="AB324" s="65">
        <v>4.682118300551636</v>
      </c>
      <c r="AC324" s="65">
        <v>4.449542489543842</v>
      </c>
      <c r="AD324" s="65">
        <v>4.8657307829262102</v>
      </c>
      <c r="AE324" s="65">
        <v>5.1227882582506128</v>
      </c>
      <c r="AF324" s="65">
        <v>4.4556629056229946</v>
      </c>
      <c r="AG324" s="65">
        <v>0.27241883979862253</v>
      </c>
      <c r="AI324" s="66">
        <v>0.9649082722864657</v>
      </c>
      <c r="AK324" s="67">
        <v>0</v>
      </c>
      <c r="AL324" s="68">
        <v>0</v>
      </c>
      <c r="AM324" s="69">
        <v>0</v>
      </c>
      <c r="AN324" s="70">
        <v>0</v>
      </c>
      <c r="AO324" s="71">
        <v>0</v>
      </c>
      <c r="AP324" s="72">
        <v>14.947148372354016</v>
      </c>
      <c r="AR324" s="64">
        <f t="shared" ref="AR324:AR375" si="40">+C324/AB324</f>
        <v>8.3228758169934647</v>
      </c>
      <c r="AS324" s="65">
        <f t="shared" ref="AS324:AS375" si="41">+E324/AF324</f>
        <v>9.1277472527472536</v>
      </c>
      <c r="AT324" s="65">
        <f t="shared" si="38"/>
        <v>9.0357142857142865</v>
      </c>
      <c r="AU324" s="65">
        <f t="shared" ref="AU324:AU375" si="42">+I324/AE324</f>
        <v>8.5770609318996431</v>
      </c>
      <c r="AV324" s="65">
        <f t="shared" ref="AV324:AV375" si="43">+K324/AE324</f>
        <v>8.7670250896057347</v>
      </c>
      <c r="AW324" s="72">
        <f t="shared" ref="AW324:AW375" si="44">+M324/AD324</f>
        <v>9.0264150943396224</v>
      </c>
      <c r="AY324" s="64">
        <v>136.39959273999185</v>
      </c>
      <c r="AZ324" s="72">
        <v>46.992554655732626</v>
      </c>
      <c r="BB324" s="66">
        <v>0</v>
      </c>
      <c r="BD324" s="73">
        <f>VLOOKUP($A324,GDP!$A$9:$D$45,3,0)</f>
        <v>1.5263583012734557E-2</v>
      </c>
    </row>
    <row r="325" spans="1:56" ht="15" x14ac:dyDescent="0.25">
      <c r="A325" s="37">
        <f t="shared" ref="A325:A388" si="45">YEAR(B325)</f>
        <v>2045</v>
      </c>
      <c r="B325" s="60">
        <f t="shared" si="39"/>
        <v>53236</v>
      </c>
      <c r="C325" s="64">
        <v>37.438585156175627</v>
      </c>
      <c r="D325" s="65">
        <v>34.476303773865837</v>
      </c>
      <c r="E325" s="65">
        <v>38.423972144919176</v>
      </c>
      <c r="F325" s="65">
        <v>33.66228843533856</v>
      </c>
      <c r="G325" s="65">
        <v>38.038385931932567</v>
      </c>
      <c r="H325" s="65">
        <v>33.435833040409918</v>
      </c>
      <c r="I325" s="65">
        <v>41.539263929207785</v>
      </c>
      <c r="J325" s="65">
        <v>37.052998943189024</v>
      </c>
      <c r="K325" s="65">
        <v>42.469567173238957</v>
      </c>
      <c r="L325" s="65">
        <v>37.79356928876647</v>
      </c>
      <c r="M325" s="65">
        <v>40.798693583630332</v>
      </c>
      <c r="N325" s="72">
        <v>36.263465268978358</v>
      </c>
      <c r="P325" s="64">
        <v>61.357171193503461</v>
      </c>
      <c r="Q325" s="65">
        <v>61.877406560231421</v>
      </c>
      <c r="R325" s="65">
        <v>59.973957159615004</v>
      </c>
      <c r="S325" s="65">
        <v>59.300711390908234</v>
      </c>
      <c r="T325" s="65">
        <v>27.358259873811519</v>
      </c>
      <c r="U325" s="65">
        <v>31.43445698252706</v>
      </c>
      <c r="V325" s="65">
        <v>32.866634345048737</v>
      </c>
      <c r="W325" s="65">
        <v>12.877355430536786</v>
      </c>
      <c r="X325" s="65">
        <v>10.000759873335127</v>
      </c>
      <c r="Y325" s="72">
        <v>39.048254584992726</v>
      </c>
      <c r="AA325" s="64">
        <v>5.0983065939340033</v>
      </c>
      <c r="AB325" s="65">
        <v>4.7861653738972274</v>
      </c>
      <c r="AC325" s="65">
        <v>4.5535895628894343</v>
      </c>
      <c r="AD325" s="65">
        <v>4.9697778562718007</v>
      </c>
      <c r="AE325" s="65">
        <v>5.16563117080468</v>
      </c>
      <c r="AF325" s="65">
        <v>4.5964324754435015</v>
      </c>
      <c r="AG325" s="65">
        <v>0.27241883979862253</v>
      </c>
      <c r="AI325" s="66">
        <v>0.9649082722864657</v>
      </c>
      <c r="AK325" s="67">
        <v>0</v>
      </c>
      <c r="AL325" s="68">
        <v>0</v>
      </c>
      <c r="AM325" s="69">
        <v>0</v>
      </c>
      <c r="AN325" s="70">
        <v>0</v>
      </c>
      <c r="AO325" s="71">
        <v>0</v>
      </c>
      <c r="AP325" s="72">
        <v>14.947148372354016</v>
      </c>
      <c r="AR325" s="64">
        <f t="shared" si="40"/>
        <v>7.8222506393861897</v>
      </c>
      <c r="AS325" s="65">
        <f t="shared" si="41"/>
        <v>8.359520639147803</v>
      </c>
      <c r="AT325" s="65">
        <f t="shared" ref="AT325:AT375" si="46">+G325/AF325</f>
        <v>8.2756324900133151</v>
      </c>
      <c r="AU325" s="65">
        <f t="shared" si="42"/>
        <v>8.0414691943127981</v>
      </c>
      <c r="AV325" s="65">
        <f t="shared" si="43"/>
        <v>8.2215639810426548</v>
      </c>
      <c r="AW325" s="72">
        <f t="shared" si="44"/>
        <v>8.209359605911331</v>
      </c>
      <c r="AY325" s="64">
        <v>136.39959273999185</v>
      </c>
      <c r="AZ325" s="72">
        <v>46.992554655732626</v>
      </c>
      <c r="BB325" s="66">
        <v>0</v>
      </c>
      <c r="BD325" s="73">
        <f>VLOOKUP($A325,GDP!$A$9:$D$45,3,0)</f>
        <v>1.5263583012734557E-2</v>
      </c>
    </row>
    <row r="326" spans="1:56" ht="15" x14ac:dyDescent="0.25">
      <c r="A326" s="37">
        <f t="shared" si="45"/>
        <v>2045</v>
      </c>
      <c r="B326" s="60">
        <f t="shared" ref="B326:B375" si="47">EDATE(B325,1)</f>
        <v>53267</v>
      </c>
      <c r="C326" s="64">
        <v>39.176783322654934</v>
      </c>
      <c r="D326" s="65">
        <v>36.391994006640559</v>
      </c>
      <c r="E326" s="65">
        <v>39.678657441145432</v>
      </c>
      <c r="F326" s="65">
        <v>35.376004937501243</v>
      </c>
      <c r="G326" s="65">
        <v>39.286950812079674</v>
      </c>
      <c r="H326" s="65">
        <v>35.125067878255997</v>
      </c>
      <c r="I326" s="65">
        <v>41.429096439783038</v>
      </c>
      <c r="J326" s="65">
        <v>37.915977610349522</v>
      </c>
      <c r="K326" s="65">
        <v>42.218630113993704</v>
      </c>
      <c r="L326" s="65">
        <v>38.28320257509867</v>
      </c>
      <c r="M326" s="65">
        <v>41.184279796616941</v>
      </c>
      <c r="N326" s="72">
        <v>37.261093089880205</v>
      </c>
      <c r="P326" s="64">
        <v>61.448977434690754</v>
      </c>
      <c r="Q326" s="65">
        <v>61.969212801418706</v>
      </c>
      <c r="R326" s="65">
        <v>60.06576340080229</v>
      </c>
      <c r="S326" s="65">
        <v>59.392517632095526</v>
      </c>
      <c r="T326" s="65">
        <v>27.401102786365588</v>
      </c>
      <c r="U326" s="65">
        <v>31.48342031116028</v>
      </c>
      <c r="V326" s="65">
        <v>32.921718089761107</v>
      </c>
      <c r="W326" s="65">
        <v>12.901837094853395</v>
      </c>
      <c r="X326" s="65">
        <v>10.013000705493432</v>
      </c>
      <c r="Y326" s="72">
        <v>39.109458745784252</v>
      </c>
      <c r="AA326" s="64">
        <v>5.275798660229424</v>
      </c>
      <c r="AB326" s="65">
        <v>4.7861653738972274</v>
      </c>
      <c r="AC326" s="65">
        <v>4.7861653738972274</v>
      </c>
      <c r="AD326" s="65">
        <v>5.0065003527467162</v>
      </c>
      <c r="AE326" s="65">
        <v>5.3002803245460344</v>
      </c>
      <c r="AF326" s="65">
        <v>4.8228878703721421</v>
      </c>
      <c r="AG326" s="65">
        <v>0.27241883979862253</v>
      </c>
      <c r="AI326" s="66">
        <v>0.9649082722864657</v>
      </c>
      <c r="AK326" s="67">
        <v>0</v>
      </c>
      <c r="AL326" s="68">
        <v>0</v>
      </c>
      <c r="AM326" s="69">
        <v>0</v>
      </c>
      <c r="AN326" s="70">
        <v>0</v>
      </c>
      <c r="AO326" s="71">
        <v>0</v>
      </c>
      <c r="AP326" s="72">
        <v>14.947148372354016</v>
      </c>
      <c r="AR326" s="64">
        <f t="shared" si="40"/>
        <v>8.1854219948849121</v>
      </c>
      <c r="AS326" s="65">
        <f t="shared" si="41"/>
        <v>8.2271573604060926</v>
      </c>
      <c r="AT326" s="65">
        <f t="shared" si="46"/>
        <v>8.1459390862944172</v>
      </c>
      <c r="AU326" s="65">
        <f t="shared" si="42"/>
        <v>7.8163972286374142</v>
      </c>
      <c r="AV326" s="65">
        <f t="shared" si="43"/>
        <v>7.9653579676674369</v>
      </c>
      <c r="AW326" s="72">
        <f t="shared" si="44"/>
        <v>8.2261613691931554</v>
      </c>
      <c r="AY326" s="64">
        <v>136.39959273999185</v>
      </c>
      <c r="AZ326" s="72">
        <v>46.992554655732626</v>
      </c>
      <c r="BB326" s="66">
        <v>0</v>
      </c>
      <c r="BD326" s="73">
        <f>VLOOKUP($A326,GDP!$A$9:$D$45,3,0)</f>
        <v>1.5263583012734557E-2</v>
      </c>
    </row>
    <row r="327" spans="1:56" ht="15" x14ac:dyDescent="0.25">
      <c r="A327" s="37">
        <f t="shared" si="45"/>
        <v>2045</v>
      </c>
      <c r="B327" s="60">
        <f t="shared" si="47"/>
        <v>53297</v>
      </c>
      <c r="C327" s="64">
        <v>41.178159380537785</v>
      </c>
      <c r="D327" s="65">
        <v>37.879255113874606</v>
      </c>
      <c r="E327" s="65">
        <v>41.080232723271351</v>
      </c>
      <c r="F327" s="65">
        <v>36.857145628656141</v>
      </c>
      <c r="G327" s="65">
        <v>40.706887342443046</v>
      </c>
      <c r="H327" s="65">
        <v>36.60008815333174</v>
      </c>
      <c r="I327" s="65">
        <v>42.585855078742853</v>
      </c>
      <c r="J327" s="65">
        <v>40.670164845968131</v>
      </c>
      <c r="K327" s="65">
        <v>43.491676658457415</v>
      </c>
      <c r="L327" s="65">
        <v>41.374012695070661</v>
      </c>
      <c r="M327" s="65">
        <v>43.051006700758442</v>
      </c>
      <c r="N327" s="72">
        <v>40.688526094205592</v>
      </c>
      <c r="P327" s="64">
        <v>61.546904091957188</v>
      </c>
      <c r="Q327" s="65">
        <v>62.067139458685148</v>
      </c>
      <c r="R327" s="65">
        <v>60.163690058068731</v>
      </c>
      <c r="S327" s="65">
        <v>59.484323873282804</v>
      </c>
      <c r="T327" s="65">
        <v>27.443945698919656</v>
      </c>
      <c r="U327" s="65">
        <v>31.532383639793501</v>
      </c>
      <c r="V327" s="65">
        <v>32.970681418394328</v>
      </c>
      <c r="W327" s="65">
        <v>12.920198343090853</v>
      </c>
      <c r="X327" s="65">
        <v>10.03136195373089</v>
      </c>
      <c r="Y327" s="72">
        <v>39.170662906575778</v>
      </c>
      <c r="AA327" s="64">
        <v>5.3859661496541698</v>
      </c>
      <c r="AB327" s="65">
        <v>4.8963328633219723</v>
      </c>
      <c r="AC327" s="65">
        <v>4.8840920311636671</v>
      </c>
      <c r="AD327" s="65">
        <v>5.1227882582506128</v>
      </c>
      <c r="AE327" s="65">
        <v>5.4104478139707792</v>
      </c>
      <c r="AF327" s="65">
        <v>4.963657440192649</v>
      </c>
      <c r="AG327" s="65">
        <v>0.27241883979862253</v>
      </c>
      <c r="AI327" s="66">
        <v>0.9649082722864657</v>
      </c>
      <c r="AK327" s="67">
        <v>0</v>
      </c>
      <c r="AL327" s="83">
        <v>0</v>
      </c>
      <c r="AM327" s="69">
        <v>0</v>
      </c>
      <c r="AN327" s="70">
        <v>0</v>
      </c>
      <c r="AO327" s="71">
        <v>0</v>
      </c>
      <c r="AP327" s="72">
        <v>14.947148372354016</v>
      </c>
      <c r="AR327" s="64">
        <f t="shared" si="40"/>
        <v>8.41</v>
      </c>
      <c r="AS327" s="65">
        <f t="shared" si="41"/>
        <v>8.2762022194821228</v>
      </c>
      <c r="AT327" s="65">
        <f t="shared" si="46"/>
        <v>8.2009864364981517</v>
      </c>
      <c r="AU327" s="65">
        <f t="shared" si="42"/>
        <v>7.8710407239819</v>
      </c>
      <c r="AV327" s="65">
        <f t="shared" si="43"/>
        <v>8.0384615384615383</v>
      </c>
      <c r="AW327" s="72">
        <f t="shared" si="44"/>
        <v>8.4038231780167276</v>
      </c>
      <c r="AY327" s="64">
        <v>136.39959273999185</v>
      </c>
      <c r="AZ327" s="72">
        <v>46.992554655732626</v>
      </c>
      <c r="BB327" s="66">
        <v>0</v>
      </c>
      <c r="BD327" s="73">
        <f>VLOOKUP($A327,GDP!$A$9:$D$45,3,0)</f>
        <v>1.5263583012734557E-2</v>
      </c>
    </row>
    <row r="328" spans="1:56" ht="15" x14ac:dyDescent="0.25">
      <c r="A328" s="37">
        <f t="shared" si="45"/>
        <v>2046</v>
      </c>
      <c r="B328" s="60">
        <f t="shared" si="47"/>
        <v>53328</v>
      </c>
      <c r="C328" s="64">
        <v>44.970885359800704</v>
      </c>
      <c r="D328" s="65">
        <v>41.098660520611858</v>
      </c>
      <c r="E328" s="65">
        <v>43.282064557662267</v>
      </c>
      <c r="F328" s="65">
        <v>38.493051283026837</v>
      </c>
      <c r="G328" s="65">
        <v>42.871922362857219</v>
      </c>
      <c r="H328" s="65">
        <v>38.227665156976514</v>
      </c>
      <c r="I328" s="65">
        <v>44.548680159266098</v>
      </c>
      <c r="J328" s="65">
        <v>41.840535372979815</v>
      </c>
      <c r="K328" s="65">
        <v>45.097546919961083</v>
      </c>
      <c r="L328" s="65">
        <v>42.003385950328877</v>
      </c>
      <c r="M328" s="65">
        <v>44.295357038945326</v>
      </c>
      <c r="N328" s="72">
        <v>41.116755029206196</v>
      </c>
      <c r="P328" s="64">
        <v>60.749296854065541</v>
      </c>
      <c r="Q328" s="65">
        <v>61.26197459757185</v>
      </c>
      <c r="R328" s="65">
        <v>59.380145703760455</v>
      </c>
      <c r="S328" s="65">
        <v>58.716680388634636</v>
      </c>
      <c r="T328" s="65">
        <v>27.087479365727596</v>
      </c>
      <c r="U328" s="65">
        <v>31.128586285130289</v>
      </c>
      <c r="V328" s="65">
        <v>32.545989458353624</v>
      </c>
      <c r="W328" s="65">
        <v>12.750597056145212</v>
      </c>
      <c r="X328" s="65">
        <v>9.9037277039689862</v>
      </c>
      <c r="Y328" s="72">
        <v>38.661933363240678</v>
      </c>
      <c r="AA328" s="64">
        <v>5.6334236757046483</v>
      </c>
      <c r="AB328" s="65">
        <v>5.2413759894939389</v>
      </c>
      <c r="AC328" s="65">
        <v>5.1509034465222365</v>
      </c>
      <c r="AD328" s="65">
        <v>5.4766046012203651</v>
      </c>
      <c r="AE328" s="65">
        <v>5.7238962186763507</v>
      </c>
      <c r="AF328" s="65">
        <v>5.2172499780348192</v>
      </c>
      <c r="AG328" s="65">
        <v>0.27332299427274787</v>
      </c>
      <c r="AI328" s="66">
        <v>0.96863382562200973</v>
      </c>
      <c r="AK328" s="67">
        <v>0</v>
      </c>
      <c r="AL328" s="68">
        <v>0</v>
      </c>
      <c r="AM328" s="69">
        <v>0</v>
      </c>
      <c r="AN328" s="70">
        <v>0</v>
      </c>
      <c r="AO328" s="71">
        <v>0</v>
      </c>
      <c r="AP328" s="72">
        <v>15.245556659777501</v>
      </c>
      <c r="AR328" s="64">
        <f t="shared" si="40"/>
        <v>8.5799769850402772</v>
      </c>
      <c r="AS328" s="65">
        <f t="shared" si="41"/>
        <v>8.2959537572254334</v>
      </c>
      <c r="AT328" s="65">
        <f t="shared" si="46"/>
        <v>8.2173410404624274</v>
      </c>
      <c r="AU328" s="65">
        <f t="shared" si="42"/>
        <v>7.782929399367756</v>
      </c>
      <c r="AV328" s="65">
        <f t="shared" si="43"/>
        <v>7.8788198103266582</v>
      </c>
      <c r="AW328" s="72">
        <f t="shared" si="44"/>
        <v>8.0881057268722465</v>
      </c>
      <c r="AY328" s="64">
        <v>148.66448261110082</v>
      </c>
      <c r="AZ328" s="72">
        <v>65.770522988995012</v>
      </c>
      <c r="BB328" s="66">
        <v>0</v>
      </c>
      <c r="BD328" s="73">
        <f>VLOOKUP($A328,GDP!$A$9:$D$45,3,0)</f>
        <v>1.4741469309667465E-2</v>
      </c>
    </row>
    <row r="329" spans="1:56" ht="15" x14ac:dyDescent="0.25">
      <c r="A329" s="37">
        <f t="shared" si="45"/>
        <v>2046</v>
      </c>
      <c r="B329" s="60">
        <f t="shared" si="47"/>
        <v>53359</v>
      </c>
      <c r="C329" s="64">
        <v>43.734427272520783</v>
      </c>
      <c r="D329" s="65">
        <v>40.610108788564666</v>
      </c>
      <c r="E329" s="65">
        <v>42.317024099297441</v>
      </c>
      <c r="F329" s="65">
        <v>38.215602151246948</v>
      </c>
      <c r="G329" s="65">
        <v>41.900850401627615</v>
      </c>
      <c r="H329" s="65">
        <v>37.950216025196625</v>
      </c>
      <c r="I329" s="65">
        <v>43.927435364193741</v>
      </c>
      <c r="J329" s="65">
        <v>40.501541736998625</v>
      </c>
      <c r="K329" s="65">
        <v>44.428050101970491</v>
      </c>
      <c r="L329" s="65">
        <v>40.670423817212473</v>
      </c>
      <c r="M329" s="65">
        <v>43.631891723819514</v>
      </c>
      <c r="N329" s="72">
        <v>39.771729890360227</v>
      </c>
      <c r="P329" s="64">
        <v>60.845800899902024</v>
      </c>
      <c r="Q329" s="65">
        <v>61.35847864340834</v>
      </c>
      <c r="R329" s="65">
        <v>59.470618246732151</v>
      </c>
      <c r="S329" s="65">
        <v>58.807152931606339</v>
      </c>
      <c r="T329" s="65">
        <v>27.129699885781058</v>
      </c>
      <c r="U329" s="65">
        <v>31.176838308048531</v>
      </c>
      <c r="V329" s="65">
        <v>32.594241481271865</v>
      </c>
      <c r="W329" s="65">
        <v>12.768691564739552</v>
      </c>
      <c r="X329" s="65">
        <v>9.9157907096985465</v>
      </c>
      <c r="Y329" s="72">
        <v>38.722248391888485</v>
      </c>
      <c r="AA329" s="64">
        <v>5.5610456413272873</v>
      </c>
      <c r="AB329" s="65">
        <v>5.2232814808995993</v>
      </c>
      <c r="AC329" s="65">
        <v>5.0724939092800954</v>
      </c>
      <c r="AD329" s="65">
        <v>5.4524785897612436</v>
      </c>
      <c r="AE329" s="65">
        <v>5.5731086470568476</v>
      </c>
      <c r="AF329" s="65">
        <v>5.1388404407926771</v>
      </c>
      <c r="AG329" s="65">
        <v>0.27332299427274787</v>
      </c>
      <c r="AI329" s="66">
        <v>0.96863382562200973</v>
      </c>
      <c r="AK329" s="67">
        <v>0</v>
      </c>
      <c r="AL329" s="68">
        <v>0</v>
      </c>
      <c r="AM329" s="69">
        <v>0</v>
      </c>
      <c r="AN329" s="70">
        <v>0</v>
      </c>
      <c r="AO329" s="71">
        <v>0</v>
      </c>
      <c r="AP329" s="72">
        <v>15.245556659777501</v>
      </c>
      <c r="AR329" s="64">
        <f t="shared" si="40"/>
        <v>8.3729792147806013</v>
      </c>
      <c r="AS329" s="65">
        <f t="shared" si="41"/>
        <v>8.2347417840375581</v>
      </c>
      <c r="AT329" s="65">
        <f t="shared" si="46"/>
        <v>8.1537558685446001</v>
      </c>
      <c r="AU329" s="65">
        <f t="shared" si="42"/>
        <v>7.8820346320346308</v>
      </c>
      <c r="AV329" s="65">
        <f t="shared" si="43"/>
        <v>7.9718614718614704</v>
      </c>
      <c r="AW329" s="72">
        <f t="shared" si="44"/>
        <v>8.0022123893805315</v>
      </c>
      <c r="AY329" s="64">
        <v>148.66448261110082</v>
      </c>
      <c r="AZ329" s="72">
        <v>65.770522988995012</v>
      </c>
      <c r="BB329" s="66">
        <v>0</v>
      </c>
      <c r="BD329" s="73">
        <f>VLOOKUP($A329,GDP!$A$9:$D$45,3,0)</f>
        <v>1.4741469309667465E-2</v>
      </c>
    </row>
    <row r="330" spans="1:56" ht="15" x14ac:dyDescent="0.25">
      <c r="A330" s="37">
        <f t="shared" si="45"/>
        <v>2046</v>
      </c>
      <c r="B330" s="60">
        <f t="shared" si="47"/>
        <v>53387</v>
      </c>
      <c r="C330" s="64">
        <v>39.078107060910511</v>
      </c>
      <c r="D330" s="65">
        <v>37.172152155639992</v>
      </c>
      <c r="E330" s="65">
        <v>38.088940591086569</v>
      </c>
      <c r="F330" s="65">
        <v>35.073189158696501</v>
      </c>
      <c r="G330" s="65">
        <v>37.708955910605425</v>
      </c>
      <c r="H330" s="65">
        <v>34.892244072753094</v>
      </c>
      <c r="I330" s="65">
        <v>41.436424681039547</v>
      </c>
      <c r="J330" s="65">
        <v>37.926090013737507</v>
      </c>
      <c r="K330" s="65">
        <v>42.063700978976676</v>
      </c>
      <c r="L330" s="65">
        <v>38.245759665570851</v>
      </c>
      <c r="M330" s="65">
        <v>40.634234800023791</v>
      </c>
      <c r="N330" s="72">
        <v>37.03342758975004</v>
      </c>
      <c r="P330" s="64">
        <v>60.942304945738513</v>
      </c>
      <c r="Q330" s="65">
        <v>61.454982689244822</v>
      </c>
      <c r="R330" s="65">
        <v>59.567122292568641</v>
      </c>
      <c r="S330" s="65">
        <v>58.897625474578049</v>
      </c>
      <c r="T330" s="65">
        <v>27.171920405834516</v>
      </c>
      <c r="U330" s="65">
        <v>31.225090330966776</v>
      </c>
      <c r="V330" s="65">
        <v>32.648525007054886</v>
      </c>
      <c r="W330" s="65">
        <v>12.792817576198672</v>
      </c>
      <c r="X330" s="65">
        <v>9.9338852182928861</v>
      </c>
      <c r="Y330" s="72">
        <v>38.782563420536285</v>
      </c>
      <c r="AA330" s="64">
        <v>5.3740690525191024</v>
      </c>
      <c r="AB330" s="65">
        <v>5.0543994006857558</v>
      </c>
      <c r="AC330" s="65">
        <v>4.9217063376605923</v>
      </c>
      <c r="AD330" s="65">
        <v>5.2775650066826207</v>
      </c>
      <c r="AE330" s="65">
        <v>5.3921635611134429</v>
      </c>
      <c r="AF330" s="65">
        <v>4.9398008462549328</v>
      </c>
      <c r="AG330" s="65">
        <v>0.27332299427274787</v>
      </c>
      <c r="AI330" s="66">
        <v>0.96863382562200973</v>
      </c>
      <c r="AK330" s="67">
        <v>0</v>
      </c>
      <c r="AL330" s="68">
        <v>0</v>
      </c>
      <c r="AM330" s="69">
        <v>0</v>
      </c>
      <c r="AN330" s="70">
        <v>0</v>
      </c>
      <c r="AO330" s="71">
        <v>0</v>
      </c>
      <c r="AP330" s="72">
        <v>15.245556659777501</v>
      </c>
      <c r="AR330" s="64">
        <f t="shared" si="40"/>
        <v>7.7315035799522667</v>
      </c>
      <c r="AS330" s="65">
        <f t="shared" si="41"/>
        <v>7.7106227106227108</v>
      </c>
      <c r="AT330" s="65">
        <f t="shared" si="46"/>
        <v>7.633699633699635</v>
      </c>
      <c r="AU330" s="65">
        <f t="shared" si="42"/>
        <v>7.6845637583892623</v>
      </c>
      <c r="AV330" s="65">
        <f t="shared" si="43"/>
        <v>7.8008948545861294</v>
      </c>
      <c r="AW330" s="72">
        <f t="shared" si="44"/>
        <v>7.6994285714285713</v>
      </c>
      <c r="AY330" s="64">
        <v>148.66448261110082</v>
      </c>
      <c r="AZ330" s="72">
        <v>65.770522988995012</v>
      </c>
      <c r="BB330" s="66">
        <v>0</v>
      </c>
      <c r="BD330" s="73">
        <f>VLOOKUP($A330,GDP!$A$9:$D$45,3,0)</f>
        <v>1.4741469309667465E-2</v>
      </c>
    </row>
    <row r="331" spans="1:56" ht="15" x14ac:dyDescent="0.25">
      <c r="A331" s="37">
        <f t="shared" si="45"/>
        <v>2046</v>
      </c>
      <c r="B331" s="60">
        <f t="shared" si="47"/>
        <v>53418</v>
      </c>
      <c r="C331" s="64">
        <v>36.605190886350655</v>
      </c>
      <c r="D331" s="65">
        <v>35.157630198803425</v>
      </c>
      <c r="E331" s="65">
        <v>36.810261983753179</v>
      </c>
      <c r="F331" s="65">
        <v>33.981487140171296</v>
      </c>
      <c r="G331" s="65">
        <v>36.436308806136807</v>
      </c>
      <c r="H331" s="65">
        <v>33.716101014120966</v>
      </c>
      <c r="I331" s="65">
        <v>40.881526417479776</v>
      </c>
      <c r="J331" s="65">
        <v>37.407380767366412</v>
      </c>
      <c r="K331" s="65">
        <v>41.810377858655912</v>
      </c>
      <c r="L331" s="65">
        <v>38.13719261400481</v>
      </c>
      <c r="M331" s="65">
        <v>40.127588559382254</v>
      </c>
      <c r="N331" s="72">
        <v>36.695663429322359</v>
      </c>
      <c r="P331" s="64">
        <v>61.032777488710209</v>
      </c>
      <c r="Q331" s="65">
        <v>61.551486735081305</v>
      </c>
      <c r="R331" s="65">
        <v>59.657594835540337</v>
      </c>
      <c r="S331" s="65">
        <v>58.988098017549746</v>
      </c>
      <c r="T331" s="65">
        <v>27.214140925887978</v>
      </c>
      <c r="U331" s="65">
        <v>31.273342353885013</v>
      </c>
      <c r="V331" s="65">
        <v>32.696777029973127</v>
      </c>
      <c r="W331" s="65">
        <v>12.810912084793012</v>
      </c>
      <c r="X331" s="65">
        <v>9.9459482240224464</v>
      </c>
      <c r="Y331" s="72">
        <v>38.842878449184091</v>
      </c>
      <c r="AA331" s="64">
        <v>5.1931239665756985</v>
      </c>
      <c r="AB331" s="65">
        <v>4.9337693433901526</v>
      </c>
      <c r="AC331" s="65">
        <v>4.7407612517171884</v>
      </c>
      <c r="AD331" s="65">
        <v>5.1207459321983366</v>
      </c>
      <c r="AE331" s="65">
        <v>5.2172499780348192</v>
      </c>
      <c r="AF331" s="65">
        <v>4.7286982459876281</v>
      </c>
      <c r="AG331" s="65">
        <v>0.27332299427274787</v>
      </c>
      <c r="AI331" s="66">
        <v>0.96863382562200973</v>
      </c>
      <c r="AK331" s="67">
        <v>0</v>
      </c>
      <c r="AL331" s="68">
        <v>0</v>
      </c>
      <c r="AM331" s="69">
        <v>0</v>
      </c>
      <c r="AN331" s="70">
        <v>0</v>
      </c>
      <c r="AO331" s="71">
        <v>0</v>
      </c>
      <c r="AP331" s="72">
        <v>15.245556659777501</v>
      </c>
      <c r="AR331" s="64">
        <f t="shared" si="40"/>
        <v>7.4193154034229831</v>
      </c>
      <c r="AS331" s="65">
        <f t="shared" si="41"/>
        <v>7.7844387755102034</v>
      </c>
      <c r="AT331" s="65">
        <f t="shared" si="46"/>
        <v>7.7053571428571415</v>
      </c>
      <c r="AU331" s="65">
        <f t="shared" si="42"/>
        <v>7.8358381502890175</v>
      </c>
      <c r="AV331" s="65">
        <f t="shared" si="43"/>
        <v>8.0138728323699411</v>
      </c>
      <c r="AW331" s="72">
        <f t="shared" si="44"/>
        <v>7.8362779740871611</v>
      </c>
      <c r="AY331" s="64">
        <v>148.66448261110082</v>
      </c>
      <c r="AZ331" s="72">
        <v>65.770522988995012</v>
      </c>
      <c r="BB331" s="66">
        <v>0</v>
      </c>
      <c r="BD331" s="73">
        <f>VLOOKUP($A331,GDP!$A$9:$D$45,3,0)</f>
        <v>1.4741469309667465E-2</v>
      </c>
    </row>
    <row r="332" spans="1:56" ht="15" x14ac:dyDescent="0.25">
      <c r="A332" s="37">
        <f t="shared" si="45"/>
        <v>2046</v>
      </c>
      <c r="B332" s="60">
        <f t="shared" si="47"/>
        <v>53448</v>
      </c>
      <c r="C332" s="64">
        <v>37.214372675693447</v>
      </c>
      <c r="D332" s="65">
        <v>34.759551009727936</v>
      </c>
      <c r="E332" s="65">
        <v>38.37242122573123</v>
      </c>
      <c r="F332" s="65">
        <v>34.228778757627282</v>
      </c>
      <c r="G332" s="65">
        <v>37.986405042385307</v>
      </c>
      <c r="H332" s="65">
        <v>33.909109105793931</v>
      </c>
      <c r="I332" s="65">
        <v>42.413528145133924</v>
      </c>
      <c r="J332" s="65">
        <v>37.666735390551963</v>
      </c>
      <c r="K332" s="65">
        <v>43.37253710063397</v>
      </c>
      <c r="L332" s="65">
        <v>38.366389722866458</v>
      </c>
      <c r="M332" s="65">
        <v>41.961165430275415</v>
      </c>
      <c r="N332" s="72">
        <v>36.894703023860103</v>
      </c>
      <c r="P332" s="64">
        <v>61.129281534546692</v>
      </c>
      <c r="Q332" s="65">
        <v>61.64799078091778</v>
      </c>
      <c r="R332" s="65">
        <v>59.754098881376819</v>
      </c>
      <c r="S332" s="65">
        <v>59.084602063386221</v>
      </c>
      <c r="T332" s="65">
        <v>27.25636144594144</v>
      </c>
      <c r="U332" s="65">
        <v>31.321594376803255</v>
      </c>
      <c r="V332" s="65">
        <v>32.751060555756148</v>
      </c>
      <c r="W332" s="65">
        <v>12.829006593387353</v>
      </c>
      <c r="X332" s="65">
        <v>9.9640427326167877</v>
      </c>
      <c r="Y332" s="72">
        <v>38.903193477831884</v>
      </c>
      <c r="AA332" s="64">
        <v>5.1388404407926771</v>
      </c>
      <c r="AB332" s="65">
        <v>4.8432968004184502</v>
      </c>
      <c r="AC332" s="65">
        <v>4.6442572058807059</v>
      </c>
      <c r="AD332" s="65">
        <v>5.0302733892266343</v>
      </c>
      <c r="AE332" s="65">
        <v>5.1810609608461382</v>
      </c>
      <c r="AF332" s="65">
        <v>4.6623517144750464</v>
      </c>
      <c r="AG332" s="65">
        <v>0.27332299427274787</v>
      </c>
      <c r="AI332" s="66">
        <v>0.96863382562200973</v>
      </c>
      <c r="AK332" s="67">
        <v>0</v>
      </c>
      <c r="AL332" s="68">
        <v>0</v>
      </c>
      <c r="AM332" s="69">
        <v>0</v>
      </c>
      <c r="AN332" s="70">
        <v>0</v>
      </c>
      <c r="AO332" s="71">
        <v>0</v>
      </c>
      <c r="AP332" s="72">
        <v>15.245556659777501</v>
      </c>
      <c r="AR332" s="64">
        <f t="shared" si="40"/>
        <v>7.6836861768368614</v>
      </c>
      <c r="AS332" s="65">
        <f t="shared" si="41"/>
        <v>8.2302716688227679</v>
      </c>
      <c r="AT332" s="65">
        <f t="shared" si="46"/>
        <v>8.1474773609314362</v>
      </c>
      <c r="AU332" s="65">
        <f t="shared" si="42"/>
        <v>8.1862630966239802</v>
      </c>
      <c r="AV332" s="65">
        <f t="shared" si="43"/>
        <v>8.3713620488940634</v>
      </c>
      <c r="AW332" s="72">
        <f t="shared" si="44"/>
        <v>8.341726618705037</v>
      </c>
      <c r="AY332" s="64">
        <v>148.66448261110082</v>
      </c>
      <c r="AZ332" s="72">
        <v>65.770522988995012</v>
      </c>
      <c r="BB332" s="66">
        <v>0</v>
      </c>
      <c r="BD332" s="73">
        <f>VLOOKUP($A332,GDP!$A$9:$D$45,3,0)</f>
        <v>1.4741469309667465E-2</v>
      </c>
    </row>
    <row r="333" spans="1:56" ht="15" x14ac:dyDescent="0.25">
      <c r="A333" s="37">
        <f t="shared" si="45"/>
        <v>2046</v>
      </c>
      <c r="B333" s="60">
        <f t="shared" si="47"/>
        <v>53479</v>
      </c>
      <c r="C333" s="64">
        <v>40.386943182567798</v>
      </c>
      <c r="D333" s="65">
        <v>36.044261119926098</v>
      </c>
      <c r="E333" s="65">
        <v>41.810377858655912</v>
      </c>
      <c r="F333" s="65">
        <v>35.815064011064457</v>
      </c>
      <c r="G333" s="65">
        <v>41.388172658121306</v>
      </c>
      <c r="H333" s="65">
        <v>35.531583376419789</v>
      </c>
      <c r="I333" s="65">
        <v>47.473959048684456</v>
      </c>
      <c r="J333" s="65">
        <v>40.833274394561535</v>
      </c>
      <c r="K333" s="65">
        <v>48.414873495590165</v>
      </c>
      <c r="L333" s="65">
        <v>41.478645201093002</v>
      </c>
      <c r="M333" s="65">
        <v>47.799660203382587</v>
      </c>
      <c r="N333" s="72">
        <v>40.658360811482908</v>
      </c>
      <c r="P333" s="64">
        <v>61.225785580383182</v>
      </c>
      <c r="Q333" s="65">
        <v>61.74449482675427</v>
      </c>
      <c r="R333" s="65">
        <v>59.844571424348523</v>
      </c>
      <c r="S333" s="65">
        <v>59.175074606357931</v>
      </c>
      <c r="T333" s="65">
        <v>27.298581965994902</v>
      </c>
      <c r="U333" s="65">
        <v>31.369846399721496</v>
      </c>
      <c r="V333" s="65">
        <v>32.799312578674389</v>
      </c>
      <c r="W333" s="65">
        <v>12.853132604846472</v>
      </c>
      <c r="X333" s="65">
        <v>9.9761057383463463</v>
      </c>
      <c r="Y333" s="72">
        <v>38.963508506479684</v>
      </c>
      <c r="AA333" s="64">
        <v>5.1448719436574573</v>
      </c>
      <c r="AB333" s="65">
        <v>4.8432968004184502</v>
      </c>
      <c r="AC333" s="65">
        <v>4.6442572058807059</v>
      </c>
      <c r="AD333" s="65">
        <v>5.0302733892266343</v>
      </c>
      <c r="AE333" s="65">
        <v>5.1991554694404778</v>
      </c>
      <c r="AF333" s="65">
        <v>4.6201311944215853</v>
      </c>
      <c r="AG333" s="65">
        <v>0.27332299427274787</v>
      </c>
      <c r="AI333" s="66">
        <v>0.96863382562200973</v>
      </c>
      <c r="AK333" s="67">
        <v>0</v>
      </c>
      <c r="AL333" s="68">
        <v>0</v>
      </c>
      <c r="AM333" s="69">
        <v>0</v>
      </c>
      <c r="AN333" s="70">
        <v>0</v>
      </c>
      <c r="AO333" s="71">
        <v>0</v>
      </c>
      <c r="AP333" s="72">
        <v>15.245556659777501</v>
      </c>
      <c r="AR333" s="64">
        <f t="shared" si="40"/>
        <v>8.3387297633872972</v>
      </c>
      <c r="AS333" s="65">
        <f t="shared" si="41"/>
        <v>9.0496083550913831</v>
      </c>
      <c r="AT333" s="65">
        <f t="shared" si="46"/>
        <v>8.9582245430809397</v>
      </c>
      <c r="AU333" s="65">
        <f t="shared" si="42"/>
        <v>9.1310904872389784</v>
      </c>
      <c r="AV333" s="65">
        <f t="shared" si="43"/>
        <v>9.3120649651972176</v>
      </c>
      <c r="AW333" s="72">
        <f t="shared" si="44"/>
        <v>9.5023980815347731</v>
      </c>
      <c r="AY333" s="64">
        <v>148.66448261110082</v>
      </c>
      <c r="AZ333" s="72">
        <v>65.770522988995012</v>
      </c>
      <c r="BB333" s="66">
        <v>0</v>
      </c>
      <c r="BD333" s="73">
        <f>VLOOKUP($A333,GDP!$A$9:$D$45,3,0)</f>
        <v>1.4741469309667465E-2</v>
      </c>
    </row>
    <row r="334" spans="1:56" ht="15" x14ac:dyDescent="0.25">
      <c r="A334" s="37">
        <f t="shared" si="45"/>
        <v>2046</v>
      </c>
      <c r="B334" s="60">
        <f t="shared" si="47"/>
        <v>53509</v>
      </c>
      <c r="C334" s="64">
        <v>48.318369449753682</v>
      </c>
      <c r="D334" s="65">
        <v>38.040688568168328</v>
      </c>
      <c r="E334" s="65">
        <v>51.503002962357591</v>
      </c>
      <c r="F334" s="65">
        <v>39.566658792957696</v>
      </c>
      <c r="G334" s="65">
        <v>51.050640247499082</v>
      </c>
      <c r="H334" s="65">
        <v>39.240957638259573</v>
      </c>
      <c r="I334" s="65">
        <v>54.102580697077833</v>
      </c>
      <c r="J334" s="65">
        <v>42.781449819885516</v>
      </c>
      <c r="K334" s="65">
        <v>54.928896589552707</v>
      </c>
      <c r="L334" s="65">
        <v>43.31222207198617</v>
      </c>
      <c r="M334" s="65">
        <v>54.940959595282273</v>
      </c>
      <c r="N334" s="72">
        <v>42.666851265454689</v>
      </c>
      <c r="P334" s="64">
        <v>61.322289626219657</v>
      </c>
      <c r="Q334" s="65">
        <v>61.840998872590752</v>
      </c>
      <c r="R334" s="65">
        <v>59.941075470185005</v>
      </c>
      <c r="S334" s="65">
        <v>59.271578652194407</v>
      </c>
      <c r="T334" s="65">
        <v>27.340802486048361</v>
      </c>
      <c r="U334" s="65">
        <v>31.418098422639737</v>
      </c>
      <c r="V334" s="65">
        <v>32.853596104457409</v>
      </c>
      <c r="W334" s="65">
        <v>12.871227113440813</v>
      </c>
      <c r="X334" s="65">
        <v>9.9942002469406876</v>
      </c>
      <c r="Y334" s="72">
        <v>39.029855037992263</v>
      </c>
      <c r="AA334" s="64">
        <v>5.2172499780348192</v>
      </c>
      <c r="AB334" s="65">
        <v>4.7467927545819686</v>
      </c>
      <c r="AC334" s="65">
        <v>4.535690154314663</v>
      </c>
      <c r="AD334" s="65">
        <v>4.9277378405253724</v>
      </c>
      <c r="AE334" s="65">
        <v>5.2835965095474</v>
      </c>
      <c r="AF334" s="65">
        <v>4.6442572058807059</v>
      </c>
      <c r="AG334" s="65">
        <v>0.27332299427274787</v>
      </c>
      <c r="AI334" s="66">
        <v>0.96863382562200973</v>
      </c>
      <c r="AK334" s="67">
        <v>0</v>
      </c>
      <c r="AL334" s="68">
        <v>0</v>
      </c>
      <c r="AM334" s="69">
        <v>0</v>
      </c>
      <c r="AN334" s="70">
        <v>0</v>
      </c>
      <c r="AO334" s="71">
        <v>0</v>
      </c>
      <c r="AP334" s="72">
        <v>15.245556659777501</v>
      </c>
      <c r="AR334" s="64">
        <f t="shared" si="40"/>
        <v>10.179161372299872</v>
      </c>
      <c r="AS334" s="65">
        <f t="shared" si="41"/>
        <v>11.089610389610389</v>
      </c>
      <c r="AT334" s="65">
        <f t="shared" si="46"/>
        <v>10.992207792207791</v>
      </c>
      <c r="AU334" s="65">
        <f t="shared" si="42"/>
        <v>10.239726027397261</v>
      </c>
      <c r="AV334" s="65">
        <f t="shared" si="43"/>
        <v>10.396118721461187</v>
      </c>
      <c r="AW334" s="72">
        <f t="shared" si="44"/>
        <v>11.149326805385556</v>
      </c>
      <c r="AY334" s="64">
        <v>148.66448261110082</v>
      </c>
      <c r="AZ334" s="72">
        <v>65.770522988995012</v>
      </c>
      <c r="BB334" s="66">
        <v>0</v>
      </c>
      <c r="BD334" s="73">
        <f>VLOOKUP($A334,GDP!$A$9:$D$45,3,0)</f>
        <v>1.4741469309667465E-2</v>
      </c>
    </row>
    <row r="335" spans="1:56" ht="15" x14ac:dyDescent="0.25">
      <c r="A335" s="37">
        <f t="shared" si="45"/>
        <v>2046</v>
      </c>
      <c r="B335" s="60">
        <f t="shared" si="47"/>
        <v>53540</v>
      </c>
      <c r="C335" s="64">
        <v>48.89739372477257</v>
      </c>
      <c r="D335" s="65">
        <v>36.912797532454441</v>
      </c>
      <c r="E335" s="65">
        <v>52.679146020989727</v>
      </c>
      <c r="F335" s="65">
        <v>38.450830762973375</v>
      </c>
      <c r="G335" s="65">
        <v>52.196625791807314</v>
      </c>
      <c r="H335" s="65">
        <v>38.076877585357011</v>
      </c>
      <c r="I335" s="65">
        <v>58.982066514684966</v>
      </c>
      <c r="J335" s="65">
        <v>44.090285941542803</v>
      </c>
      <c r="K335" s="65">
        <v>59.826476915754185</v>
      </c>
      <c r="L335" s="65">
        <v>44.759782759533394</v>
      </c>
      <c r="M335" s="65">
        <v>59.868697435807647</v>
      </c>
      <c r="N335" s="72">
        <v>44.042033918624561</v>
      </c>
      <c r="P335" s="64">
        <v>61.41879367205614</v>
      </c>
      <c r="Q335" s="65">
        <v>61.937502918427228</v>
      </c>
      <c r="R335" s="65">
        <v>60.037579516021495</v>
      </c>
      <c r="S335" s="65">
        <v>59.362051195166117</v>
      </c>
      <c r="T335" s="65">
        <v>27.383023006101823</v>
      </c>
      <c r="U335" s="65">
        <v>31.472381948422758</v>
      </c>
      <c r="V335" s="65">
        <v>32.901848127375651</v>
      </c>
      <c r="W335" s="65">
        <v>12.889321622035155</v>
      </c>
      <c r="X335" s="65">
        <v>10.012294755535029</v>
      </c>
      <c r="Y335" s="72">
        <v>39.09017006664007</v>
      </c>
      <c r="AA335" s="64">
        <v>5.211218475170039</v>
      </c>
      <c r="AB335" s="65">
        <v>4.7407612517171884</v>
      </c>
      <c r="AC335" s="65">
        <v>4.4874381313964227</v>
      </c>
      <c r="AD335" s="65">
        <v>4.9217063376605923</v>
      </c>
      <c r="AE335" s="65">
        <v>5.2896280124121802</v>
      </c>
      <c r="AF335" s="65">
        <v>4.6140996915568051</v>
      </c>
      <c r="AG335" s="65">
        <v>0.27332299427274787</v>
      </c>
      <c r="AI335" s="66">
        <v>0.96863382562200973</v>
      </c>
      <c r="AK335" s="67">
        <v>0</v>
      </c>
      <c r="AL335" s="68">
        <v>0</v>
      </c>
      <c r="AM335" s="69">
        <v>0</v>
      </c>
      <c r="AN335" s="70">
        <v>0</v>
      </c>
      <c r="AO335" s="71">
        <v>0</v>
      </c>
      <c r="AP335" s="72">
        <v>15.245556659777501</v>
      </c>
      <c r="AR335" s="64">
        <f t="shared" si="40"/>
        <v>10.314249363867683</v>
      </c>
      <c r="AS335" s="65">
        <f t="shared" si="41"/>
        <v>11.41699346405229</v>
      </c>
      <c r="AT335" s="65">
        <f t="shared" si="46"/>
        <v>11.312418300653595</v>
      </c>
      <c r="AU335" s="65">
        <f t="shared" si="42"/>
        <v>11.150513112884836</v>
      </c>
      <c r="AV335" s="65">
        <f t="shared" si="43"/>
        <v>11.310148232611176</v>
      </c>
      <c r="AW335" s="72">
        <f t="shared" si="44"/>
        <v>12.16421568627451</v>
      </c>
      <c r="AY335" s="64">
        <v>148.66448261110082</v>
      </c>
      <c r="AZ335" s="72">
        <v>65.770522988995012</v>
      </c>
      <c r="BB335" s="66">
        <v>0</v>
      </c>
      <c r="BD335" s="73">
        <f>VLOOKUP($A335,GDP!$A$9:$D$45,3,0)</f>
        <v>1.4741469309667465E-2</v>
      </c>
    </row>
    <row r="336" spans="1:56" ht="15" x14ac:dyDescent="0.25">
      <c r="A336" s="37">
        <f t="shared" si="45"/>
        <v>2046</v>
      </c>
      <c r="B336" s="60">
        <f t="shared" si="47"/>
        <v>53571</v>
      </c>
      <c r="C336" s="64">
        <v>41.538960229740809</v>
      </c>
      <c r="D336" s="65">
        <v>35.682370948039292</v>
      </c>
      <c r="E336" s="65">
        <v>43.251907043338363</v>
      </c>
      <c r="F336" s="65">
        <v>35.778874993875775</v>
      </c>
      <c r="G336" s="65">
        <v>42.823670339938978</v>
      </c>
      <c r="H336" s="65">
        <v>35.531583376419789</v>
      </c>
      <c r="I336" s="65">
        <v>45.923862812435971</v>
      </c>
      <c r="J336" s="65">
        <v>39.494280758580345</v>
      </c>
      <c r="K336" s="65">
        <v>46.858745756476885</v>
      </c>
      <c r="L336" s="65">
        <v>40.163777576570936</v>
      </c>
      <c r="M336" s="65">
        <v>46.098776395514598</v>
      </c>
      <c r="N336" s="72">
        <v>39.011760529397932</v>
      </c>
      <c r="P336" s="64">
        <v>61.515297717892622</v>
      </c>
      <c r="Q336" s="65">
        <v>62.040038467128497</v>
      </c>
      <c r="R336" s="65">
        <v>60.128052058993191</v>
      </c>
      <c r="S336" s="65">
        <v>59.452523738137813</v>
      </c>
      <c r="T336" s="65">
        <v>27.425243526155285</v>
      </c>
      <c r="U336" s="65">
        <v>31.520633971340999</v>
      </c>
      <c r="V336" s="65">
        <v>32.956131653158671</v>
      </c>
      <c r="W336" s="65">
        <v>12.913447633494275</v>
      </c>
      <c r="X336" s="65">
        <v>10.024357761264589</v>
      </c>
      <c r="Y336" s="72">
        <v>39.15048509528787</v>
      </c>
      <c r="AA336" s="64">
        <v>5.1629664522517977</v>
      </c>
      <c r="AB336" s="65">
        <v>4.7950447775002099</v>
      </c>
      <c r="AC336" s="65">
        <v>4.571879171503344</v>
      </c>
      <c r="AD336" s="65">
        <v>4.9820213663083939</v>
      </c>
      <c r="AE336" s="65">
        <v>5.2293129837643795</v>
      </c>
      <c r="AF336" s="65">
        <v>4.571879171503344</v>
      </c>
      <c r="AG336" s="65">
        <v>0.27332299427274787</v>
      </c>
      <c r="AI336" s="66">
        <v>0.96863382562200973</v>
      </c>
      <c r="AK336" s="67">
        <v>0</v>
      </c>
      <c r="AL336" s="68">
        <v>0</v>
      </c>
      <c r="AM336" s="69">
        <v>0</v>
      </c>
      <c r="AN336" s="70">
        <v>0</v>
      </c>
      <c r="AO336" s="71">
        <v>0</v>
      </c>
      <c r="AP336" s="72">
        <v>15.245556659777501</v>
      </c>
      <c r="AR336" s="64">
        <f t="shared" si="40"/>
        <v>8.6628930817610055</v>
      </c>
      <c r="AS336" s="65">
        <f t="shared" si="41"/>
        <v>9.4604221635883903</v>
      </c>
      <c r="AT336" s="65">
        <f t="shared" si="46"/>
        <v>9.3667546174142498</v>
      </c>
      <c r="AU336" s="65">
        <f t="shared" si="42"/>
        <v>8.7820069204152258</v>
      </c>
      <c r="AV336" s="65">
        <f t="shared" si="43"/>
        <v>8.9607843137254886</v>
      </c>
      <c r="AW336" s="72">
        <f t="shared" si="44"/>
        <v>9.253026634382568</v>
      </c>
      <c r="AY336" s="64">
        <v>148.66448261110082</v>
      </c>
      <c r="AZ336" s="72">
        <v>65.770522988995012</v>
      </c>
      <c r="BB336" s="66">
        <v>0</v>
      </c>
      <c r="BD336" s="73">
        <f>VLOOKUP($A336,GDP!$A$9:$D$45,3,0)</f>
        <v>1.4741469309667465E-2</v>
      </c>
    </row>
    <row r="337" spans="1:56" ht="15" x14ac:dyDescent="0.25">
      <c r="A337" s="37">
        <f t="shared" si="45"/>
        <v>2046</v>
      </c>
      <c r="B337" s="60">
        <f t="shared" si="47"/>
        <v>53601</v>
      </c>
      <c r="C337" s="64">
        <v>37.883869493684045</v>
      </c>
      <c r="D337" s="65">
        <v>34.988748118589577</v>
      </c>
      <c r="E337" s="65">
        <v>39.144453592423098</v>
      </c>
      <c r="F337" s="65">
        <v>34.289093786275082</v>
      </c>
      <c r="G337" s="65">
        <v>38.758437409077168</v>
      </c>
      <c r="H337" s="65">
        <v>34.011644654495193</v>
      </c>
      <c r="I337" s="65">
        <v>42.636693751130792</v>
      </c>
      <c r="J337" s="65">
        <v>37.03945909261482</v>
      </c>
      <c r="K337" s="65">
        <v>43.48713565506479</v>
      </c>
      <c r="L337" s="65">
        <v>37.582294350445039</v>
      </c>
      <c r="M337" s="65">
        <v>42.03354346465278</v>
      </c>
      <c r="N337" s="72">
        <v>36.267426725922967</v>
      </c>
      <c r="P337" s="64">
        <v>61.611801763729112</v>
      </c>
      <c r="Q337" s="65">
        <v>62.136542512964972</v>
      </c>
      <c r="R337" s="65">
        <v>60.224556104829666</v>
      </c>
      <c r="S337" s="65">
        <v>59.549027783974303</v>
      </c>
      <c r="T337" s="65">
        <v>27.473495549073526</v>
      </c>
      <c r="U337" s="65">
        <v>31.568885994259244</v>
      </c>
      <c r="V337" s="65">
        <v>33.004383676076912</v>
      </c>
      <c r="W337" s="65">
        <v>12.931542142088615</v>
      </c>
      <c r="X337" s="65">
        <v>10.042452269858929</v>
      </c>
      <c r="Y337" s="72">
        <v>39.210800123935677</v>
      </c>
      <c r="AA337" s="64">
        <v>5.211218475170039</v>
      </c>
      <c r="AB337" s="65">
        <v>4.9036118290662527</v>
      </c>
      <c r="AC337" s="65">
        <v>4.6744147202046067</v>
      </c>
      <c r="AD337" s="65">
        <v>5.0845569150096557</v>
      </c>
      <c r="AE337" s="65">
        <v>5.2775650066826207</v>
      </c>
      <c r="AF337" s="65">
        <v>4.7106037373932867</v>
      </c>
      <c r="AG337" s="65">
        <v>0.27332299427274787</v>
      </c>
      <c r="AI337" s="66">
        <v>0.96863382562200973</v>
      </c>
      <c r="AK337" s="67">
        <v>0</v>
      </c>
      <c r="AL337" s="68">
        <v>0</v>
      </c>
      <c r="AM337" s="69">
        <v>0</v>
      </c>
      <c r="AN337" s="70">
        <v>0</v>
      </c>
      <c r="AO337" s="71">
        <v>0</v>
      </c>
      <c r="AP337" s="72">
        <v>15.245556659777501</v>
      </c>
      <c r="AR337" s="64">
        <f t="shared" si="40"/>
        <v>7.7257072570725693</v>
      </c>
      <c r="AS337" s="65">
        <f t="shared" si="41"/>
        <v>8.3098591549295797</v>
      </c>
      <c r="AT337" s="65">
        <f t="shared" si="46"/>
        <v>8.2279129321382865</v>
      </c>
      <c r="AU337" s="65">
        <f t="shared" si="42"/>
        <v>8.0788571428571423</v>
      </c>
      <c r="AV337" s="65">
        <f t="shared" si="43"/>
        <v>8.2399999999999984</v>
      </c>
      <c r="AW337" s="72">
        <f t="shared" si="44"/>
        <v>8.2669039145907472</v>
      </c>
      <c r="AY337" s="64">
        <v>148.66448261110082</v>
      </c>
      <c r="AZ337" s="72">
        <v>65.770522988995012</v>
      </c>
      <c r="BB337" s="66">
        <v>0</v>
      </c>
      <c r="BD337" s="73">
        <f>VLOOKUP($A337,GDP!$A$9:$D$45,3,0)</f>
        <v>1.4741469309667465E-2</v>
      </c>
    </row>
    <row r="338" spans="1:56" ht="15" x14ac:dyDescent="0.25">
      <c r="A338" s="37">
        <f t="shared" si="45"/>
        <v>2046</v>
      </c>
      <c r="B338" s="60">
        <f t="shared" si="47"/>
        <v>53632</v>
      </c>
      <c r="C338" s="64">
        <v>38.909224980696671</v>
      </c>
      <c r="D338" s="65">
        <v>36.593127880621097</v>
      </c>
      <c r="E338" s="65">
        <v>39.452060238526876</v>
      </c>
      <c r="F338" s="65">
        <v>35.501425862095893</v>
      </c>
      <c r="G338" s="65">
        <v>39.053981049451387</v>
      </c>
      <c r="H338" s="65">
        <v>35.278260256099024</v>
      </c>
      <c r="I338" s="65">
        <v>42.280835082108759</v>
      </c>
      <c r="J338" s="65">
        <v>37.642609379092839</v>
      </c>
      <c r="K338" s="65">
        <v>42.805575831344633</v>
      </c>
      <c r="L338" s="65">
        <v>37.829585967901025</v>
      </c>
      <c r="M338" s="65">
        <v>41.937039418816298</v>
      </c>
      <c r="N338" s="72">
        <v>36.888671520995317</v>
      </c>
      <c r="P338" s="64">
        <v>61.708305809565587</v>
      </c>
      <c r="Q338" s="65">
        <v>62.233046558801462</v>
      </c>
      <c r="R338" s="65">
        <v>60.321060150666156</v>
      </c>
      <c r="S338" s="65">
        <v>59.639500326945999</v>
      </c>
      <c r="T338" s="65">
        <v>27.515716069126984</v>
      </c>
      <c r="U338" s="65">
        <v>31.617138017177481</v>
      </c>
      <c r="V338" s="65">
        <v>33.058667201859933</v>
      </c>
      <c r="W338" s="65">
        <v>12.955668153547736</v>
      </c>
      <c r="X338" s="65">
        <v>10.060546778453269</v>
      </c>
      <c r="Y338" s="72">
        <v>39.271115152583477</v>
      </c>
      <c r="AA338" s="64">
        <v>5.3861320582486627</v>
      </c>
      <c r="AB338" s="65">
        <v>4.8975803262014717</v>
      </c>
      <c r="AC338" s="65">
        <v>4.9036118290662527</v>
      </c>
      <c r="AD338" s="65">
        <v>5.1267774350631168</v>
      </c>
      <c r="AE338" s="65">
        <v>5.4102580697077833</v>
      </c>
      <c r="AF338" s="65">
        <v>4.9337693433901526</v>
      </c>
      <c r="AG338" s="65">
        <v>0.27332299427274787</v>
      </c>
      <c r="AI338" s="66">
        <v>0.96863382562200973</v>
      </c>
      <c r="AK338" s="67">
        <v>0</v>
      </c>
      <c r="AL338" s="68">
        <v>0</v>
      </c>
      <c r="AM338" s="69">
        <v>0</v>
      </c>
      <c r="AN338" s="70">
        <v>0</v>
      </c>
      <c r="AO338" s="71">
        <v>0</v>
      </c>
      <c r="AP338" s="72">
        <v>15.245556659777501</v>
      </c>
      <c r="AR338" s="64">
        <f t="shared" si="40"/>
        <v>7.9445812807881779</v>
      </c>
      <c r="AS338" s="65">
        <f t="shared" si="41"/>
        <v>7.9963325183374074</v>
      </c>
      <c r="AT338" s="65">
        <f t="shared" si="46"/>
        <v>7.9156479217603906</v>
      </c>
      <c r="AU338" s="65">
        <f t="shared" si="42"/>
        <v>7.8149386845039013</v>
      </c>
      <c r="AV338" s="65">
        <f t="shared" si="43"/>
        <v>7.9119286510590854</v>
      </c>
      <c r="AW338" s="72">
        <f t="shared" si="44"/>
        <v>8.18</v>
      </c>
      <c r="AY338" s="64">
        <v>148.66448261110082</v>
      </c>
      <c r="AZ338" s="72">
        <v>65.770522988995012</v>
      </c>
      <c r="BB338" s="66">
        <v>0</v>
      </c>
      <c r="BD338" s="73">
        <f>VLOOKUP($A338,GDP!$A$9:$D$45,3,0)</f>
        <v>1.4741469309667465E-2</v>
      </c>
    </row>
    <row r="339" spans="1:56" ht="15" x14ac:dyDescent="0.25">
      <c r="A339" s="37">
        <f t="shared" si="45"/>
        <v>2046</v>
      </c>
      <c r="B339" s="60">
        <f t="shared" si="47"/>
        <v>53662</v>
      </c>
      <c r="C339" s="64">
        <v>41.370078149526968</v>
      </c>
      <c r="D339" s="65">
        <v>38.396547237190354</v>
      </c>
      <c r="E339" s="65">
        <v>41.412298669580423</v>
      </c>
      <c r="F339" s="65">
        <v>37.479758801743777</v>
      </c>
      <c r="G339" s="65">
        <v>41.008187977640155</v>
      </c>
      <c r="H339" s="65">
        <v>37.196278167099109</v>
      </c>
      <c r="I339" s="65">
        <v>43.113182477448426</v>
      </c>
      <c r="J339" s="65">
        <v>40.676455320077245</v>
      </c>
      <c r="K339" s="65">
        <v>43.87315183841072</v>
      </c>
      <c r="L339" s="65">
        <v>41.026282486234493</v>
      </c>
      <c r="M339" s="65">
        <v>43.613797215225176</v>
      </c>
      <c r="N339" s="72">
        <v>40.495510234133846</v>
      </c>
      <c r="P339" s="64">
        <v>61.80480985540207</v>
      </c>
      <c r="Q339" s="65">
        <v>62.329550604637944</v>
      </c>
      <c r="R339" s="65">
        <v>60.411532693637852</v>
      </c>
      <c r="S339" s="65">
        <v>59.736004372782489</v>
      </c>
      <c r="T339" s="65">
        <v>27.557936589180446</v>
      </c>
      <c r="U339" s="65">
        <v>31.665390040095723</v>
      </c>
      <c r="V339" s="65">
        <v>33.106919224778174</v>
      </c>
      <c r="W339" s="65">
        <v>12.973762662142077</v>
      </c>
      <c r="X339" s="65">
        <v>10.072609784182829</v>
      </c>
      <c r="Y339" s="72">
        <v>39.331430181231276</v>
      </c>
      <c r="AA339" s="64">
        <v>5.4946991098147047</v>
      </c>
      <c r="AB339" s="65">
        <v>5.0121788806322947</v>
      </c>
      <c r="AC339" s="65">
        <v>5.0001158749027335</v>
      </c>
      <c r="AD339" s="65">
        <v>5.2413759894939389</v>
      </c>
      <c r="AE339" s="65">
        <v>5.5188251212738262</v>
      </c>
      <c r="AF339" s="65">
        <v>5.0785254121448755</v>
      </c>
      <c r="AG339" s="65">
        <v>0.27332299427274787</v>
      </c>
      <c r="AI339" s="66">
        <v>0.96863382562200973</v>
      </c>
      <c r="AK339" s="67">
        <v>0</v>
      </c>
      <c r="AL339" s="83">
        <v>0</v>
      </c>
      <c r="AM339" s="69">
        <v>0</v>
      </c>
      <c r="AN339" s="70">
        <v>0</v>
      </c>
      <c r="AO339" s="71">
        <v>0</v>
      </c>
      <c r="AP339" s="72">
        <v>15.245556659777501</v>
      </c>
      <c r="AR339" s="64">
        <f t="shared" si="40"/>
        <v>8.2539109506618527</v>
      </c>
      <c r="AS339" s="65">
        <f t="shared" si="41"/>
        <v>8.1543942992874108</v>
      </c>
      <c r="AT339" s="65">
        <f t="shared" si="46"/>
        <v>8.074821852731592</v>
      </c>
      <c r="AU339" s="65">
        <f t="shared" si="42"/>
        <v>7.8120218579234972</v>
      </c>
      <c r="AV339" s="65">
        <f t="shared" si="43"/>
        <v>7.9497267759562833</v>
      </c>
      <c r="AW339" s="72">
        <f t="shared" si="44"/>
        <v>8.3210586881472963</v>
      </c>
      <c r="AY339" s="64">
        <v>148.66448261110082</v>
      </c>
      <c r="AZ339" s="72">
        <v>65.770522988995012</v>
      </c>
      <c r="BB339" s="66">
        <v>0</v>
      </c>
      <c r="BD339" s="73">
        <f>VLOOKUP($A339,GDP!$A$9:$D$45,3,0)</f>
        <v>1.4741469309667465E-2</v>
      </c>
    </row>
    <row r="340" spans="1:56" ht="15" x14ac:dyDescent="0.25">
      <c r="A340" s="37">
        <f t="shared" si="45"/>
        <v>2047</v>
      </c>
      <c r="B340" s="60">
        <f t="shared" si="47"/>
        <v>53693</v>
      </c>
      <c r="C340" s="64">
        <v>45.46655145014185</v>
      </c>
      <c r="D340" s="65">
        <v>41.519141648508196</v>
      </c>
      <c r="E340" s="65">
        <v>43.843595311819577</v>
      </c>
      <c r="F340" s="65">
        <v>39.016341156809744</v>
      </c>
      <c r="G340" s="65">
        <v>43.409618029411057</v>
      </c>
      <c r="H340" s="65">
        <v>38.754765808508722</v>
      </c>
      <c r="I340" s="65">
        <v>45.038519062012902</v>
      </c>
      <c r="J340" s="65">
        <v>42.095796393626365</v>
      </c>
      <c r="K340" s="65">
        <v>45.347653564550477</v>
      </c>
      <c r="L340" s="65">
        <v>42.000678085153268</v>
      </c>
      <c r="M340" s="65">
        <v>44.842337550787136</v>
      </c>
      <c r="N340" s="72">
        <v>41.275400983045884</v>
      </c>
      <c r="P340" s="64">
        <v>61.012449991214147</v>
      </c>
      <c r="Q340" s="65">
        <v>61.529655793536634</v>
      </c>
      <c r="R340" s="65">
        <v>59.639179412633759</v>
      </c>
      <c r="S340" s="65">
        <v>58.967406359042492</v>
      </c>
      <c r="T340" s="65">
        <v>27.203836223306627</v>
      </c>
      <c r="U340" s="65">
        <v>31.264199016252093</v>
      </c>
      <c r="V340" s="65">
        <v>32.685028749069019</v>
      </c>
      <c r="W340" s="65">
        <v>12.805302278191101</v>
      </c>
      <c r="X340" s="65">
        <v>9.9458081297185306</v>
      </c>
      <c r="Y340" s="72">
        <v>38.832049434143116</v>
      </c>
      <c r="AA340" s="64">
        <v>5.7011536141064374</v>
      </c>
      <c r="AB340" s="65">
        <v>5.3147354859344684</v>
      </c>
      <c r="AC340" s="65">
        <v>5.2255620717409368</v>
      </c>
      <c r="AD340" s="65">
        <v>5.5465863628376502</v>
      </c>
      <c r="AE340" s="65">
        <v>5.790327028299969</v>
      </c>
      <c r="AF340" s="65">
        <v>5.2850110145366251</v>
      </c>
      <c r="AG340" s="65">
        <v>0.2742768845137703</v>
      </c>
      <c r="AI340" s="66">
        <v>0.97256786647887139</v>
      </c>
      <c r="AK340" s="67">
        <v>0</v>
      </c>
      <c r="AL340" s="68">
        <v>0</v>
      </c>
      <c r="AM340" s="69">
        <v>0</v>
      </c>
      <c r="AN340" s="70">
        <v>0</v>
      </c>
      <c r="AO340" s="71">
        <v>0</v>
      </c>
      <c r="AP340" s="72">
        <v>15.552572463068271</v>
      </c>
      <c r="AR340" s="64">
        <f t="shared" si="40"/>
        <v>8.5548098434004469</v>
      </c>
      <c r="AS340" s="65">
        <f t="shared" si="41"/>
        <v>8.2958380202474675</v>
      </c>
      <c r="AT340" s="65">
        <f t="shared" si="46"/>
        <v>8.2137232845894239</v>
      </c>
      <c r="AU340" s="65">
        <f t="shared" si="42"/>
        <v>7.7782340862422998</v>
      </c>
      <c r="AV340" s="65">
        <f t="shared" si="43"/>
        <v>7.8316221765913756</v>
      </c>
      <c r="AW340" s="72">
        <f t="shared" si="44"/>
        <v>8.084673097534834</v>
      </c>
      <c r="AY340" s="64">
        <v>161.74868355850671</v>
      </c>
      <c r="AZ340" s="72">
        <v>89.723316914391461</v>
      </c>
      <c r="BB340" s="66">
        <v>0</v>
      </c>
      <c r="BD340" s="73">
        <f>VLOOKUP($A340,GDP!$A$9:$D$45,3,0)</f>
        <v>1.4568566090238969E-2</v>
      </c>
    </row>
    <row r="341" spans="1:56" ht="15" x14ac:dyDescent="0.25">
      <c r="A341" s="37">
        <f t="shared" si="45"/>
        <v>2047</v>
      </c>
      <c r="B341" s="60">
        <f t="shared" si="47"/>
        <v>53724</v>
      </c>
      <c r="C341" s="64">
        <v>44.02194214020664</v>
      </c>
      <c r="D341" s="65">
        <v>40.972211374787868</v>
      </c>
      <c r="E341" s="65">
        <v>42.83890817857246</v>
      </c>
      <c r="F341" s="65">
        <v>38.796380068465709</v>
      </c>
      <c r="G341" s="65">
        <v>42.410875790443512</v>
      </c>
      <c r="H341" s="65">
        <v>38.511025143046403</v>
      </c>
      <c r="I341" s="65">
        <v>44.45591942261516</v>
      </c>
      <c r="J341" s="65">
        <v>40.43122599534712</v>
      </c>
      <c r="K341" s="65">
        <v>44.71749477091619</v>
      </c>
      <c r="L341" s="65">
        <v>40.31232810975574</v>
      </c>
      <c r="M341" s="65">
        <v>44.134895131518448</v>
      </c>
      <c r="N341" s="72">
        <v>39.57516121908921</v>
      </c>
      <c r="P341" s="64">
        <v>61.107568299687252</v>
      </c>
      <c r="Q341" s="65">
        <v>61.624774102009731</v>
      </c>
      <c r="R341" s="65">
        <v>59.73429772110687</v>
      </c>
      <c r="S341" s="65">
        <v>59.062524667515596</v>
      </c>
      <c r="T341" s="65">
        <v>27.24545048326361</v>
      </c>
      <c r="U341" s="65">
        <v>31.311758170488641</v>
      </c>
      <c r="V341" s="65">
        <v>32.738532797585144</v>
      </c>
      <c r="W341" s="65">
        <v>12.829081855309376</v>
      </c>
      <c r="X341" s="65">
        <v>9.9576979182776668</v>
      </c>
      <c r="Y341" s="72">
        <v>38.891498376938806</v>
      </c>
      <c r="AA341" s="64">
        <v>5.6298148827516128</v>
      </c>
      <c r="AB341" s="65">
        <v>5.2969008030957623</v>
      </c>
      <c r="AC341" s="65">
        <v>5.1482784461065432</v>
      </c>
      <c r="AD341" s="65">
        <v>5.5228067857193741</v>
      </c>
      <c r="AE341" s="65">
        <v>5.6417046713107499</v>
      </c>
      <c r="AF341" s="65">
        <v>5.2136722831817996</v>
      </c>
      <c r="AG341" s="65">
        <v>0.2742768845137703</v>
      </c>
      <c r="AI341" s="66">
        <v>0.97256786647887139</v>
      </c>
      <c r="AK341" s="67">
        <v>0</v>
      </c>
      <c r="AL341" s="68">
        <v>0</v>
      </c>
      <c r="AM341" s="69">
        <v>0</v>
      </c>
      <c r="AN341" s="70">
        <v>0</v>
      </c>
      <c r="AO341" s="71">
        <v>0</v>
      </c>
      <c r="AP341" s="72">
        <v>15.552572463068271</v>
      </c>
      <c r="AR341" s="64">
        <f t="shared" si="40"/>
        <v>8.3108866442199769</v>
      </c>
      <c r="AS341" s="65">
        <f t="shared" si="41"/>
        <v>8.2166476624857463</v>
      </c>
      <c r="AT341" s="65">
        <f t="shared" si="46"/>
        <v>8.1345496009122016</v>
      </c>
      <c r="AU341" s="65">
        <f t="shared" si="42"/>
        <v>7.879873551106428</v>
      </c>
      <c r="AV341" s="65">
        <f t="shared" si="43"/>
        <v>7.9262381454162281</v>
      </c>
      <c r="AW341" s="72">
        <f t="shared" si="44"/>
        <v>7.991388589881594</v>
      </c>
      <c r="AY341" s="64">
        <v>161.74868355850671</v>
      </c>
      <c r="AZ341" s="72">
        <v>89.723316914391461</v>
      </c>
      <c r="BB341" s="66">
        <v>0</v>
      </c>
      <c r="BD341" s="73">
        <f>VLOOKUP($A341,GDP!$A$9:$D$45,3,0)</f>
        <v>1.4568566090238969E-2</v>
      </c>
    </row>
    <row r="342" spans="1:56" ht="15" x14ac:dyDescent="0.25">
      <c r="A342" s="37">
        <f t="shared" si="45"/>
        <v>2047</v>
      </c>
      <c r="B342" s="60">
        <f t="shared" si="47"/>
        <v>53752</v>
      </c>
      <c r="C342" s="64">
        <v>39.26008182227207</v>
      </c>
      <c r="D342" s="65">
        <v>37.607401212551956</v>
      </c>
      <c r="E342" s="65">
        <v>38.374292574616319</v>
      </c>
      <c r="F342" s="65">
        <v>35.592082051778142</v>
      </c>
      <c r="G342" s="65">
        <v>37.993819340723924</v>
      </c>
      <c r="H342" s="65">
        <v>35.455349483348066</v>
      </c>
      <c r="I342" s="65">
        <v>42.446545156120926</v>
      </c>
      <c r="J342" s="65">
        <v>38.582363874401231</v>
      </c>
      <c r="K342" s="65">
        <v>42.529773676034885</v>
      </c>
      <c r="L342" s="65">
        <v>38.582363874401231</v>
      </c>
      <c r="M342" s="65">
        <v>41.548866119906037</v>
      </c>
      <c r="N342" s="72">
        <v>37.672795049627211</v>
      </c>
      <c r="P342" s="64">
        <v>61.208631502439914</v>
      </c>
      <c r="Q342" s="65">
        <v>61.7258373047624</v>
      </c>
      <c r="R342" s="65">
        <v>59.829416029579967</v>
      </c>
      <c r="S342" s="65">
        <v>59.157642975988701</v>
      </c>
      <c r="T342" s="65">
        <v>27.287064743220593</v>
      </c>
      <c r="U342" s="65">
        <v>31.35931732472519</v>
      </c>
      <c r="V342" s="65">
        <v>32.786091951821689</v>
      </c>
      <c r="W342" s="65">
        <v>12.846916538148083</v>
      </c>
      <c r="X342" s="65">
        <v>9.9755326011163739</v>
      </c>
      <c r="Y342" s="72">
        <v>38.950947319734489</v>
      </c>
      <c r="AA342" s="64">
        <v>5.4455231600849814</v>
      </c>
      <c r="AB342" s="65">
        <v>5.124498868988268</v>
      </c>
      <c r="AC342" s="65">
        <v>4.9996560891173241</v>
      </c>
      <c r="AD342" s="65">
        <v>5.3504048516118807</v>
      </c>
      <c r="AE342" s="65">
        <v>5.4574129486441185</v>
      </c>
      <c r="AF342" s="65">
        <v>5.0174907719560302</v>
      </c>
      <c r="AG342" s="65">
        <v>0.2742768845137703</v>
      </c>
      <c r="AI342" s="66">
        <v>0.97256786647887139</v>
      </c>
      <c r="AK342" s="67">
        <v>0</v>
      </c>
      <c r="AL342" s="68">
        <v>0</v>
      </c>
      <c r="AM342" s="69">
        <v>0</v>
      </c>
      <c r="AN342" s="70">
        <v>0</v>
      </c>
      <c r="AO342" s="71">
        <v>0</v>
      </c>
      <c r="AP342" s="72">
        <v>15.552572463068271</v>
      </c>
      <c r="AR342" s="64">
        <f t="shared" si="40"/>
        <v>7.6612529002320189</v>
      </c>
      <c r="AS342" s="65">
        <f t="shared" si="41"/>
        <v>7.6481042654028437</v>
      </c>
      <c r="AT342" s="65">
        <f t="shared" si="46"/>
        <v>7.5722748815165879</v>
      </c>
      <c r="AU342" s="65">
        <f t="shared" si="42"/>
        <v>7.7777777777777786</v>
      </c>
      <c r="AV342" s="65">
        <f t="shared" si="43"/>
        <v>7.7930283224400876</v>
      </c>
      <c r="AW342" s="72">
        <f t="shared" si="44"/>
        <v>7.7655555555555553</v>
      </c>
      <c r="AY342" s="64">
        <v>161.74868355850671</v>
      </c>
      <c r="AZ342" s="72">
        <v>89.723316914391461</v>
      </c>
      <c r="BB342" s="66">
        <v>0</v>
      </c>
      <c r="BD342" s="73">
        <f>VLOOKUP($A342,GDP!$A$9:$D$45,3,0)</f>
        <v>1.4568566090238969E-2</v>
      </c>
    </row>
    <row r="343" spans="1:56" ht="15" x14ac:dyDescent="0.25">
      <c r="A343" s="37">
        <f t="shared" si="45"/>
        <v>2047</v>
      </c>
      <c r="B343" s="60">
        <f t="shared" si="47"/>
        <v>53783</v>
      </c>
      <c r="C343" s="64">
        <v>36.894013899003703</v>
      </c>
      <c r="D343" s="65">
        <v>35.621806523175991</v>
      </c>
      <c r="E343" s="65">
        <v>37.256652450057402</v>
      </c>
      <c r="F343" s="65">
        <v>34.474441927219218</v>
      </c>
      <c r="G343" s="65">
        <v>36.882124110444565</v>
      </c>
      <c r="H343" s="65">
        <v>34.242591050316037</v>
      </c>
      <c r="I343" s="65">
        <v>41.869890411002757</v>
      </c>
      <c r="J343" s="65">
        <v>38.005709129283062</v>
      </c>
      <c r="K343" s="65">
        <v>42.583277724551003</v>
      </c>
      <c r="L343" s="65">
        <v>38.314843631820636</v>
      </c>
      <c r="M343" s="65">
        <v>41.049495000422262</v>
      </c>
      <c r="N343" s="72">
        <v>37.20909329582085</v>
      </c>
      <c r="P343" s="64">
        <v>61.303749810913018</v>
      </c>
      <c r="Q343" s="65">
        <v>61.820955613235498</v>
      </c>
      <c r="R343" s="65">
        <v>59.918589443773499</v>
      </c>
      <c r="S343" s="65">
        <v>59.246816390182225</v>
      </c>
      <c r="T343" s="65">
        <v>27.334623897457142</v>
      </c>
      <c r="U343" s="65">
        <v>31.406876478961738</v>
      </c>
      <c r="V343" s="65">
        <v>32.839596000337814</v>
      </c>
      <c r="W343" s="65">
        <v>12.86475122098679</v>
      </c>
      <c r="X343" s="65">
        <v>9.9933672839550791</v>
      </c>
      <c r="Y343" s="72">
        <v>39.010396262530186</v>
      </c>
      <c r="AA343" s="64">
        <v>5.2612314374183491</v>
      </c>
      <c r="AB343" s="65">
        <v>5.0115458776764612</v>
      </c>
      <c r="AC343" s="65">
        <v>4.8213092607302617</v>
      </c>
      <c r="AD343" s="65">
        <v>5.1958376003430935</v>
      </c>
      <c r="AE343" s="65">
        <v>5.2909559088161933</v>
      </c>
      <c r="AF343" s="65">
        <v>4.8094194721711236</v>
      </c>
      <c r="AG343" s="65">
        <v>0.2742768845137703</v>
      </c>
      <c r="AI343" s="66">
        <v>0.97256786647887139</v>
      </c>
      <c r="AK343" s="67">
        <v>0</v>
      </c>
      <c r="AL343" s="68">
        <v>0</v>
      </c>
      <c r="AM343" s="69">
        <v>0</v>
      </c>
      <c r="AN343" s="70">
        <v>0</v>
      </c>
      <c r="AO343" s="71">
        <v>0</v>
      </c>
      <c r="AP343" s="72">
        <v>15.552572463068271</v>
      </c>
      <c r="AR343" s="64">
        <f t="shared" si="40"/>
        <v>7.3618030842230135</v>
      </c>
      <c r="AS343" s="65">
        <f t="shared" si="41"/>
        <v>7.7466007416563674</v>
      </c>
      <c r="AT343" s="65">
        <f t="shared" si="46"/>
        <v>7.6687268232385666</v>
      </c>
      <c r="AU343" s="65">
        <f t="shared" si="42"/>
        <v>7.9134831460674171</v>
      </c>
      <c r="AV343" s="65">
        <f t="shared" si="43"/>
        <v>8.0483146067415738</v>
      </c>
      <c r="AW343" s="72">
        <f t="shared" si="44"/>
        <v>7.9004576659038896</v>
      </c>
      <c r="AY343" s="64">
        <v>161.74868355850671</v>
      </c>
      <c r="AZ343" s="72">
        <v>89.723316914391461</v>
      </c>
      <c r="BB343" s="66">
        <v>0</v>
      </c>
      <c r="BD343" s="73">
        <f>VLOOKUP($A343,GDP!$A$9:$D$45,3,0)</f>
        <v>1.4568566090238969E-2</v>
      </c>
    </row>
    <row r="344" spans="1:56" ht="15" x14ac:dyDescent="0.25">
      <c r="A344" s="37">
        <f t="shared" si="45"/>
        <v>2047</v>
      </c>
      <c r="B344" s="60">
        <f t="shared" si="47"/>
        <v>53813</v>
      </c>
      <c r="C344" s="64">
        <v>37.375550335648768</v>
      </c>
      <c r="D344" s="65">
        <v>35.16999455792876</v>
      </c>
      <c r="E344" s="65">
        <v>38.511025143046403</v>
      </c>
      <c r="F344" s="65">
        <v>34.623064284208439</v>
      </c>
      <c r="G344" s="65">
        <v>38.124607014874435</v>
      </c>
      <c r="H344" s="65">
        <v>34.325819570230003</v>
      </c>
      <c r="I344" s="65">
        <v>43.219381412464863</v>
      </c>
      <c r="J344" s="65">
        <v>37.874921455132551</v>
      </c>
      <c r="K344" s="65">
        <v>44.069501294443192</v>
      </c>
      <c r="L344" s="65">
        <v>38.302953843261506</v>
      </c>
      <c r="M344" s="65">
        <v>42.850797967131598</v>
      </c>
      <c r="N344" s="72">
        <v>37.143699458745587</v>
      </c>
      <c r="P344" s="64">
        <v>61.398868119386115</v>
      </c>
      <c r="Q344" s="65">
        <v>61.916073921708602</v>
      </c>
      <c r="R344" s="65">
        <v>60.013707752246603</v>
      </c>
      <c r="S344" s="65">
        <v>59.341934698655322</v>
      </c>
      <c r="T344" s="65">
        <v>27.376238157414122</v>
      </c>
      <c r="U344" s="65">
        <v>31.460380527477859</v>
      </c>
      <c r="V344" s="65">
        <v>32.893100048853931</v>
      </c>
      <c r="W344" s="65">
        <v>12.888530798105064</v>
      </c>
      <c r="X344" s="65">
        <v>10.005257072514217</v>
      </c>
      <c r="Y344" s="72">
        <v>39.075790099605442</v>
      </c>
      <c r="AA344" s="64">
        <v>5.2077273889022306</v>
      </c>
      <c r="AB344" s="65">
        <v>4.9223724634829304</v>
      </c>
      <c r="AC344" s="65">
        <v>4.7202460579775929</v>
      </c>
      <c r="AD344" s="65">
        <v>5.1066641861495619</v>
      </c>
      <c r="AE344" s="65">
        <v>5.249341648859212</v>
      </c>
      <c r="AF344" s="65">
        <v>4.7440256350958681</v>
      </c>
      <c r="AG344" s="65">
        <v>0.2742768845137703</v>
      </c>
      <c r="AI344" s="66">
        <v>0.97256786647887139</v>
      </c>
      <c r="AK344" s="67">
        <v>0</v>
      </c>
      <c r="AL344" s="68">
        <v>0</v>
      </c>
      <c r="AM344" s="69">
        <v>0</v>
      </c>
      <c r="AN344" s="70">
        <v>0</v>
      </c>
      <c r="AO344" s="71">
        <v>0</v>
      </c>
      <c r="AP344" s="72">
        <v>15.552572463068271</v>
      </c>
      <c r="AR344" s="64">
        <f t="shared" si="40"/>
        <v>7.5929951690821245</v>
      </c>
      <c r="AS344" s="65">
        <f t="shared" si="41"/>
        <v>8.1177944862155371</v>
      </c>
      <c r="AT344" s="65">
        <f t="shared" si="46"/>
        <v>8.0363408521303246</v>
      </c>
      <c r="AU344" s="65">
        <f t="shared" si="42"/>
        <v>8.2332955832389594</v>
      </c>
      <c r="AV344" s="65">
        <f t="shared" si="43"/>
        <v>8.3952434881087203</v>
      </c>
      <c r="AW344" s="72">
        <f t="shared" si="44"/>
        <v>8.3911525029103604</v>
      </c>
      <c r="AY344" s="64">
        <v>161.74868355850671</v>
      </c>
      <c r="AZ344" s="72">
        <v>89.723316914391461</v>
      </c>
      <c r="BB344" s="66">
        <v>0</v>
      </c>
      <c r="BD344" s="73">
        <f>VLOOKUP($A344,GDP!$A$9:$D$45,3,0)</f>
        <v>1.4568566090238969E-2</v>
      </c>
    </row>
    <row r="345" spans="1:56" ht="15" x14ac:dyDescent="0.25">
      <c r="A345" s="37">
        <f t="shared" si="45"/>
        <v>2047</v>
      </c>
      <c r="B345" s="60">
        <f t="shared" si="47"/>
        <v>53844</v>
      </c>
      <c r="C345" s="64">
        <v>40.472840255304092</v>
      </c>
      <c r="D345" s="65">
        <v>36.691887493498363</v>
      </c>
      <c r="E345" s="65">
        <v>42.089851499346793</v>
      </c>
      <c r="F345" s="65">
        <v>36.567044713627418</v>
      </c>
      <c r="G345" s="65">
        <v>41.667764005497418</v>
      </c>
      <c r="H345" s="65">
        <v>36.305469365326395</v>
      </c>
      <c r="I345" s="65">
        <v>51.001248024420363</v>
      </c>
      <c r="J345" s="65">
        <v>41.721268054013535</v>
      </c>
      <c r="K345" s="65">
        <v>51.542233403861118</v>
      </c>
      <c r="L345" s="65">
        <v>42.143355547862917</v>
      </c>
      <c r="M345" s="65">
        <v>51.346051892635352</v>
      </c>
      <c r="N345" s="72">
        <v>41.418078445755526</v>
      </c>
      <c r="P345" s="64">
        <v>61.49398642785922</v>
      </c>
      <c r="Q345" s="65">
        <v>62.017137124461264</v>
      </c>
      <c r="R345" s="65">
        <v>60.1088260607197</v>
      </c>
      <c r="S345" s="65">
        <v>59.437053007128434</v>
      </c>
      <c r="T345" s="65">
        <v>27.417852417371105</v>
      </c>
      <c r="U345" s="65">
        <v>31.507939681714412</v>
      </c>
      <c r="V345" s="65">
        <v>32.940659203090476</v>
      </c>
      <c r="W345" s="65">
        <v>12.906365480943771</v>
      </c>
      <c r="X345" s="65">
        <v>10.023091755352922</v>
      </c>
      <c r="Y345" s="72">
        <v>39.135239042401125</v>
      </c>
      <c r="AA345" s="64">
        <v>5.2136722831817996</v>
      </c>
      <c r="AB345" s="65">
        <v>4.9223724634829304</v>
      </c>
      <c r="AC345" s="65">
        <v>4.7261909522571619</v>
      </c>
      <c r="AD345" s="65">
        <v>5.1066641861495619</v>
      </c>
      <c r="AE345" s="65">
        <v>5.2671763316979181</v>
      </c>
      <c r="AF345" s="65">
        <v>4.6964664808593177</v>
      </c>
      <c r="AG345" s="65">
        <v>0.2742768845137703</v>
      </c>
      <c r="AI345" s="66">
        <v>0.97256786647887139</v>
      </c>
      <c r="AK345" s="67">
        <v>0</v>
      </c>
      <c r="AL345" s="68">
        <v>0</v>
      </c>
      <c r="AM345" s="69">
        <v>0</v>
      </c>
      <c r="AN345" s="70">
        <v>0</v>
      </c>
      <c r="AO345" s="71">
        <v>0</v>
      </c>
      <c r="AP345" s="72">
        <v>15.552572463068271</v>
      </c>
      <c r="AR345" s="64">
        <f t="shared" si="40"/>
        <v>8.2222222222222214</v>
      </c>
      <c r="AS345" s="65">
        <f t="shared" si="41"/>
        <v>8.962025316455696</v>
      </c>
      <c r="AT345" s="65">
        <f t="shared" si="46"/>
        <v>8.8721518987341774</v>
      </c>
      <c r="AU345" s="65">
        <f t="shared" si="42"/>
        <v>9.6828442437923261</v>
      </c>
      <c r="AV345" s="65">
        <f t="shared" si="43"/>
        <v>9.7855530474040631</v>
      </c>
      <c r="AW345" s="72">
        <f t="shared" si="44"/>
        <v>10.054714784633294</v>
      </c>
      <c r="AY345" s="64">
        <v>161.74868355850671</v>
      </c>
      <c r="AZ345" s="72">
        <v>89.723316914391461</v>
      </c>
      <c r="BB345" s="66">
        <v>0</v>
      </c>
      <c r="BD345" s="73">
        <f>VLOOKUP($A345,GDP!$A$9:$D$45,3,0)</f>
        <v>1.4568566090238969E-2</v>
      </c>
    </row>
    <row r="346" spans="1:56" ht="15" x14ac:dyDescent="0.25">
      <c r="A346" s="37">
        <f t="shared" si="45"/>
        <v>2047</v>
      </c>
      <c r="B346" s="60">
        <f t="shared" si="47"/>
        <v>53874</v>
      </c>
      <c r="C346" s="64">
        <v>50.103568988205481</v>
      </c>
      <c r="D346" s="65">
        <v>38.344568103218478</v>
      </c>
      <c r="E346" s="65">
        <v>53.634836190269318</v>
      </c>
      <c r="F346" s="65">
        <v>39.860516144508509</v>
      </c>
      <c r="G346" s="65">
        <v>53.147354859344688</v>
      </c>
      <c r="H346" s="65">
        <v>39.539491853411803</v>
      </c>
      <c r="I346" s="65">
        <v>64.745843598783324</v>
      </c>
      <c r="J346" s="65">
        <v>44.652100933840927</v>
      </c>
      <c r="K346" s="65">
        <v>65.108482149837016</v>
      </c>
      <c r="L346" s="65">
        <v>44.967180330658074</v>
      </c>
      <c r="M346" s="65">
        <v>65.691081789234758</v>
      </c>
      <c r="N346" s="72">
        <v>44.479698999733429</v>
      </c>
      <c r="P346" s="64">
        <v>61.589104736332317</v>
      </c>
      <c r="Q346" s="65">
        <v>62.112255432934369</v>
      </c>
      <c r="R346" s="65">
        <v>60.203944369192797</v>
      </c>
      <c r="S346" s="65">
        <v>59.526226421321958</v>
      </c>
      <c r="T346" s="65">
        <v>27.459466677328084</v>
      </c>
      <c r="U346" s="65">
        <v>31.55549883595096</v>
      </c>
      <c r="V346" s="65">
        <v>32.994163251606601</v>
      </c>
      <c r="W346" s="65">
        <v>12.930145058062045</v>
      </c>
      <c r="X346" s="65">
        <v>10.040926438191629</v>
      </c>
      <c r="Y346" s="72">
        <v>39.194687985196815</v>
      </c>
      <c r="AA346" s="64">
        <v>5.2909559088161933</v>
      </c>
      <c r="AB346" s="65">
        <v>4.8213092607302617</v>
      </c>
      <c r="AC346" s="65">
        <v>4.6132379609453551</v>
      </c>
      <c r="AD346" s="65">
        <v>5.0056009833968931</v>
      </c>
      <c r="AE346" s="65">
        <v>5.3504048516118807</v>
      </c>
      <c r="AF346" s="65">
        <v>4.7202460579775929</v>
      </c>
      <c r="AG346" s="65">
        <v>0.2742768845137703</v>
      </c>
      <c r="AI346" s="66">
        <v>0.97256786647887139</v>
      </c>
      <c r="AK346" s="67">
        <v>0</v>
      </c>
      <c r="AL346" s="68">
        <v>0</v>
      </c>
      <c r="AM346" s="69">
        <v>0</v>
      </c>
      <c r="AN346" s="70">
        <v>0</v>
      </c>
      <c r="AO346" s="71">
        <v>0</v>
      </c>
      <c r="AP346" s="72">
        <v>15.552572463068271</v>
      </c>
      <c r="AR346" s="64">
        <f t="shared" si="40"/>
        <v>10.392108508014797</v>
      </c>
      <c r="AS346" s="65">
        <f t="shared" si="41"/>
        <v>11.362720403022669</v>
      </c>
      <c r="AT346" s="65">
        <f t="shared" si="46"/>
        <v>11.259445843828717</v>
      </c>
      <c r="AU346" s="65">
        <f t="shared" si="42"/>
        <v>12.101111111111111</v>
      </c>
      <c r="AV346" s="65">
        <f t="shared" si="43"/>
        <v>12.168888888888889</v>
      </c>
      <c r="AW346" s="72">
        <f t="shared" si="44"/>
        <v>13.123515439429928</v>
      </c>
      <c r="AY346" s="64">
        <v>161.74868355850671</v>
      </c>
      <c r="AZ346" s="72">
        <v>89.723316914391461</v>
      </c>
      <c r="BB346" s="66">
        <v>0</v>
      </c>
      <c r="BD346" s="73">
        <f>VLOOKUP($A346,GDP!$A$9:$D$45,3,0)</f>
        <v>1.4568566090238969E-2</v>
      </c>
    </row>
    <row r="347" spans="1:56" ht="15" x14ac:dyDescent="0.25">
      <c r="A347" s="37">
        <f t="shared" si="45"/>
        <v>2047</v>
      </c>
      <c r="B347" s="60">
        <f t="shared" si="47"/>
        <v>53905</v>
      </c>
      <c r="C347" s="64">
        <v>49.586363185882995</v>
      </c>
      <c r="D347" s="65">
        <v>37.464723749842307</v>
      </c>
      <c r="E347" s="65">
        <v>53.551607670355359</v>
      </c>
      <c r="F347" s="65">
        <v>39.164963513798966</v>
      </c>
      <c r="G347" s="65">
        <v>53.040346762312446</v>
      </c>
      <c r="H347" s="65">
        <v>38.778545385626998</v>
      </c>
      <c r="I347" s="65">
        <v>66.749272970997993</v>
      </c>
      <c r="J347" s="65">
        <v>47.963407047560729</v>
      </c>
      <c r="K347" s="65">
        <v>67.183250253406527</v>
      </c>
      <c r="L347" s="65">
        <v>48.284431338657441</v>
      </c>
      <c r="M347" s="65">
        <v>67.724235632847282</v>
      </c>
      <c r="N347" s="72">
        <v>47.844509161969356</v>
      </c>
      <c r="P347" s="64">
        <v>61.690167939084986</v>
      </c>
      <c r="Q347" s="65">
        <v>62.207373741407466</v>
      </c>
      <c r="R347" s="65">
        <v>60.299062677665901</v>
      </c>
      <c r="S347" s="65">
        <v>59.621344729795062</v>
      </c>
      <c r="T347" s="65">
        <v>27.50702583156464</v>
      </c>
      <c r="U347" s="65">
        <v>31.609002884467081</v>
      </c>
      <c r="V347" s="65">
        <v>33.047667300122718</v>
      </c>
      <c r="W347" s="65">
        <v>12.947979740900752</v>
      </c>
      <c r="X347" s="65">
        <v>10.052816226750767</v>
      </c>
      <c r="Y347" s="72">
        <v>39.26008182227207</v>
      </c>
      <c r="AA347" s="64">
        <v>5.2790661202570561</v>
      </c>
      <c r="AB347" s="65">
        <v>4.8153643664506927</v>
      </c>
      <c r="AC347" s="65">
        <v>4.5656788067088048</v>
      </c>
      <c r="AD347" s="65">
        <v>4.9996560891173241</v>
      </c>
      <c r="AE347" s="65">
        <v>5.3563497458914497</v>
      </c>
      <c r="AF347" s="65">
        <v>4.6905215865797487</v>
      </c>
      <c r="AG347" s="65">
        <v>0.2742768845137703</v>
      </c>
      <c r="AI347" s="66">
        <v>0.97256786647887139</v>
      </c>
      <c r="AK347" s="67">
        <v>0</v>
      </c>
      <c r="AL347" s="68">
        <v>0</v>
      </c>
      <c r="AM347" s="69">
        <v>0</v>
      </c>
      <c r="AN347" s="70">
        <v>0</v>
      </c>
      <c r="AO347" s="71">
        <v>0</v>
      </c>
      <c r="AP347" s="72">
        <v>15.552572463068271</v>
      </c>
      <c r="AR347" s="64">
        <f t="shared" si="40"/>
        <v>10.29753086419753</v>
      </c>
      <c r="AS347" s="65">
        <f t="shared" si="41"/>
        <v>11.416983523447403</v>
      </c>
      <c r="AT347" s="65">
        <f t="shared" si="46"/>
        <v>11.307984790874524</v>
      </c>
      <c r="AU347" s="65">
        <f t="shared" si="42"/>
        <v>12.46170921198668</v>
      </c>
      <c r="AV347" s="65">
        <f t="shared" si="43"/>
        <v>12.542730299667038</v>
      </c>
      <c r="AW347" s="72">
        <f t="shared" si="44"/>
        <v>13.545778834720572</v>
      </c>
      <c r="AY347" s="64">
        <v>161.74868355850671</v>
      </c>
      <c r="AZ347" s="72">
        <v>89.723316914391461</v>
      </c>
      <c r="BB347" s="66">
        <v>0</v>
      </c>
      <c r="BD347" s="73">
        <f>VLOOKUP($A347,GDP!$A$9:$D$45,3,0)</f>
        <v>1.4568566090238969E-2</v>
      </c>
    </row>
    <row r="348" spans="1:56" ht="15" x14ac:dyDescent="0.25">
      <c r="A348" s="37">
        <f t="shared" si="45"/>
        <v>2047</v>
      </c>
      <c r="B348" s="60">
        <f t="shared" si="47"/>
        <v>53936</v>
      </c>
      <c r="C348" s="64">
        <v>41.29323566588458</v>
      </c>
      <c r="D348" s="65">
        <v>35.924996131433993</v>
      </c>
      <c r="E348" s="65">
        <v>43.278830355260546</v>
      </c>
      <c r="F348" s="65">
        <v>36.008224651347959</v>
      </c>
      <c r="G348" s="65">
        <v>42.844853072852025</v>
      </c>
      <c r="H348" s="65">
        <v>35.758539091606067</v>
      </c>
      <c r="I348" s="65">
        <v>46.697144566012582</v>
      </c>
      <c r="J348" s="65">
        <v>39.456263333497837</v>
      </c>
      <c r="K348" s="65">
        <v>47.434311456679112</v>
      </c>
      <c r="L348" s="65">
        <v>39.85457125022895</v>
      </c>
      <c r="M348" s="65">
        <v>46.887381182958784</v>
      </c>
      <c r="N348" s="72">
        <v>38.945002425454931</v>
      </c>
      <c r="P348" s="64">
        <v>61.785286247558091</v>
      </c>
      <c r="Q348" s="65">
        <v>62.308436944160142</v>
      </c>
      <c r="R348" s="65">
        <v>60.394180986138998</v>
      </c>
      <c r="S348" s="65">
        <v>59.716463038268159</v>
      </c>
      <c r="T348" s="65">
        <v>27.548640091521619</v>
      </c>
      <c r="U348" s="65">
        <v>31.65656203870363</v>
      </c>
      <c r="V348" s="65">
        <v>33.101171348638836</v>
      </c>
      <c r="W348" s="65">
        <v>12.971759318019027</v>
      </c>
      <c r="X348" s="65">
        <v>10.070650909589475</v>
      </c>
      <c r="Y348" s="72">
        <v>39.319530765067753</v>
      </c>
      <c r="AA348" s="64">
        <v>5.2374518603000748</v>
      </c>
      <c r="AB348" s="65">
        <v>4.8748133092463801</v>
      </c>
      <c r="AC348" s="65">
        <v>4.6489073266227674</v>
      </c>
      <c r="AD348" s="65">
        <v>5.0591050319130115</v>
      </c>
      <c r="AE348" s="65">
        <v>5.3028456973753304</v>
      </c>
      <c r="AF348" s="65">
        <v>4.6548522209023364</v>
      </c>
      <c r="AG348" s="65">
        <v>0.2742768845137703</v>
      </c>
      <c r="AI348" s="66">
        <v>0.97256786647887139</v>
      </c>
      <c r="AK348" s="67">
        <v>0</v>
      </c>
      <c r="AL348" s="68">
        <v>0</v>
      </c>
      <c r="AM348" s="69">
        <v>0</v>
      </c>
      <c r="AN348" s="70">
        <v>0</v>
      </c>
      <c r="AO348" s="71">
        <v>0</v>
      </c>
      <c r="AP348" s="72">
        <v>15.552572463068271</v>
      </c>
      <c r="AR348" s="64">
        <f t="shared" si="40"/>
        <v>8.4707317073170731</v>
      </c>
      <c r="AS348" s="65">
        <f t="shared" si="41"/>
        <v>9.2975734355044697</v>
      </c>
      <c r="AT348" s="65">
        <f t="shared" si="46"/>
        <v>9.2043422733077893</v>
      </c>
      <c r="AU348" s="65">
        <f t="shared" si="42"/>
        <v>8.8060538116591935</v>
      </c>
      <c r="AV348" s="65">
        <f t="shared" si="43"/>
        <v>8.9450672645739928</v>
      </c>
      <c r="AW348" s="72">
        <f t="shared" si="44"/>
        <v>9.2679200940070512</v>
      </c>
      <c r="AY348" s="64">
        <v>161.74868355850671</v>
      </c>
      <c r="AZ348" s="72">
        <v>89.723316914391461</v>
      </c>
      <c r="BB348" s="66">
        <v>0</v>
      </c>
      <c r="BD348" s="73">
        <f>VLOOKUP($A348,GDP!$A$9:$D$45,3,0)</f>
        <v>1.4568566090238969E-2</v>
      </c>
    </row>
    <row r="349" spans="1:56" ht="15" x14ac:dyDescent="0.25">
      <c r="A349" s="37">
        <f t="shared" si="45"/>
        <v>2047</v>
      </c>
      <c r="B349" s="60">
        <f t="shared" si="47"/>
        <v>53966</v>
      </c>
      <c r="C349" s="64">
        <v>37.964094869326082</v>
      </c>
      <c r="D349" s="65">
        <v>35.461294377627631</v>
      </c>
      <c r="E349" s="65">
        <v>39.396814390702147</v>
      </c>
      <c r="F349" s="65">
        <v>34.837080478272917</v>
      </c>
      <c r="G349" s="65">
        <v>39.004451368250614</v>
      </c>
      <c r="H349" s="65">
        <v>34.539835764294473</v>
      </c>
      <c r="I349" s="65">
        <v>42.981585641282109</v>
      </c>
      <c r="J349" s="65">
        <v>36.929683264681117</v>
      </c>
      <c r="K349" s="65">
        <v>43.599854646357265</v>
      </c>
      <c r="L349" s="65">
        <v>37.286376921455243</v>
      </c>
      <c r="M349" s="65">
        <v>42.470324733239195</v>
      </c>
      <c r="N349" s="72">
        <v>36.204406162573726</v>
      </c>
      <c r="P349" s="64">
        <v>61.880404556031188</v>
      </c>
      <c r="Q349" s="65">
        <v>62.40355525263324</v>
      </c>
      <c r="R349" s="65">
        <v>60.489299294612096</v>
      </c>
      <c r="S349" s="65">
        <v>59.805636452461691</v>
      </c>
      <c r="T349" s="65">
        <v>27.590254351478599</v>
      </c>
      <c r="U349" s="65">
        <v>31.704121192940178</v>
      </c>
      <c r="V349" s="65">
        <v>33.148730502875388</v>
      </c>
      <c r="W349" s="65">
        <v>12.989594000857734</v>
      </c>
      <c r="X349" s="65">
        <v>10.08848559242818</v>
      </c>
      <c r="Y349" s="72">
        <v>39.384924602143009</v>
      </c>
      <c r="AA349" s="64">
        <v>5.2790661202570561</v>
      </c>
      <c r="AB349" s="65">
        <v>4.9758765119990489</v>
      </c>
      <c r="AC349" s="65">
        <v>4.7499705293754371</v>
      </c>
      <c r="AD349" s="65">
        <v>5.1601682346656803</v>
      </c>
      <c r="AE349" s="65">
        <v>5.3444599573323126</v>
      </c>
      <c r="AF349" s="65">
        <v>4.7915847893324184</v>
      </c>
      <c r="AG349" s="65">
        <v>0.2742768845137703</v>
      </c>
      <c r="AI349" s="66">
        <v>0.97256786647887139</v>
      </c>
      <c r="AK349" s="67">
        <v>0</v>
      </c>
      <c r="AL349" s="68">
        <v>0</v>
      </c>
      <c r="AM349" s="69">
        <v>0</v>
      </c>
      <c r="AN349" s="70">
        <v>0</v>
      </c>
      <c r="AO349" s="71">
        <v>0</v>
      </c>
      <c r="AP349" s="72">
        <v>15.552572463068271</v>
      </c>
      <c r="AR349" s="64">
        <f t="shared" si="40"/>
        <v>7.6296296296296306</v>
      </c>
      <c r="AS349" s="65">
        <f t="shared" si="41"/>
        <v>8.2220843672456567</v>
      </c>
      <c r="AT349" s="65">
        <f t="shared" si="46"/>
        <v>8.1401985111662523</v>
      </c>
      <c r="AU349" s="65">
        <f t="shared" si="42"/>
        <v>8.0422691879866512</v>
      </c>
      <c r="AV349" s="65">
        <f t="shared" si="43"/>
        <v>8.1579532814238043</v>
      </c>
      <c r="AW349" s="72">
        <f t="shared" si="44"/>
        <v>8.2304147465437794</v>
      </c>
      <c r="AY349" s="64">
        <v>161.74868355850671</v>
      </c>
      <c r="AZ349" s="72">
        <v>89.723316914391461</v>
      </c>
      <c r="BB349" s="66">
        <v>0</v>
      </c>
      <c r="BD349" s="73">
        <f>VLOOKUP($A349,GDP!$A$9:$D$45,3,0)</f>
        <v>1.4568566090238969E-2</v>
      </c>
    </row>
    <row r="350" spans="1:56" ht="15" x14ac:dyDescent="0.25">
      <c r="A350" s="37">
        <f t="shared" si="45"/>
        <v>2047</v>
      </c>
      <c r="B350" s="60">
        <f t="shared" si="47"/>
        <v>53997</v>
      </c>
      <c r="C350" s="64">
        <v>39.283861399390339</v>
      </c>
      <c r="D350" s="65">
        <v>37.113974987347746</v>
      </c>
      <c r="E350" s="65">
        <v>39.914020193024633</v>
      </c>
      <c r="F350" s="65">
        <v>36.186571479735022</v>
      </c>
      <c r="G350" s="65">
        <v>39.515712276293527</v>
      </c>
      <c r="H350" s="65">
        <v>35.984445074229683</v>
      </c>
      <c r="I350" s="65">
        <v>42.535718570314451</v>
      </c>
      <c r="J350" s="65">
        <v>38.481300671648562</v>
      </c>
      <c r="K350" s="65">
        <v>43.302609932378822</v>
      </c>
      <c r="L350" s="65">
        <v>38.778545385626998</v>
      </c>
      <c r="M350" s="65">
        <v>42.470324733239195</v>
      </c>
      <c r="N350" s="72">
        <v>37.833307195175564</v>
      </c>
      <c r="P350" s="64">
        <v>61.981467758783857</v>
      </c>
      <c r="Q350" s="65">
        <v>62.504618455385909</v>
      </c>
      <c r="R350" s="65">
        <v>60.5844176030852</v>
      </c>
      <c r="S350" s="65">
        <v>59.900754760934795</v>
      </c>
      <c r="T350" s="65">
        <v>27.631868611435578</v>
      </c>
      <c r="U350" s="65">
        <v>31.757625241456299</v>
      </c>
      <c r="V350" s="65">
        <v>33.202234551391506</v>
      </c>
      <c r="W350" s="65">
        <v>13.007428683696439</v>
      </c>
      <c r="X350" s="65">
        <v>10.100375380987316</v>
      </c>
      <c r="Y350" s="72">
        <v>39.444373544938699</v>
      </c>
      <c r="AA350" s="64">
        <v>5.4514680543645495</v>
      </c>
      <c r="AB350" s="65">
        <v>4.9758765119990489</v>
      </c>
      <c r="AC350" s="65">
        <v>4.9818214062786188</v>
      </c>
      <c r="AD350" s="65">
        <v>5.2017824946226616</v>
      </c>
      <c r="AE350" s="65">
        <v>5.4811925257623937</v>
      </c>
      <c r="AF350" s="65">
        <v>5.0115458776764612</v>
      </c>
      <c r="AG350" s="65">
        <v>0.2742768845137703</v>
      </c>
      <c r="AI350" s="66">
        <v>0.97256786647887139</v>
      </c>
      <c r="AK350" s="67">
        <v>0</v>
      </c>
      <c r="AL350" s="68">
        <v>0</v>
      </c>
      <c r="AM350" s="69">
        <v>0</v>
      </c>
      <c r="AN350" s="70">
        <v>0</v>
      </c>
      <c r="AO350" s="71">
        <v>0</v>
      </c>
      <c r="AP350" s="72">
        <v>15.552572463068271</v>
      </c>
      <c r="AR350" s="64">
        <f t="shared" si="40"/>
        <v>7.8948626045400232</v>
      </c>
      <c r="AS350" s="65">
        <f t="shared" si="41"/>
        <v>7.964412811387902</v>
      </c>
      <c r="AT350" s="65">
        <f t="shared" si="46"/>
        <v>7.8849347568208792</v>
      </c>
      <c r="AU350" s="65">
        <f t="shared" si="42"/>
        <v>7.7603036876355747</v>
      </c>
      <c r="AV350" s="65">
        <f t="shared" si="43"/>
        <v>7.9002169197396963</v>
      </c>
      <c r="AW350" s="72">
        <f t="shared" si="44"/>
        <v>8.1645714285714295</v>
      </c>
      <c r="AY350" s="64">
        <v>161.74868355850671</v>
      </c>
      <c r="AZ350" s="72">
        <v>89.723316914391461</v>
      </c>
      <c r="BB350" s="66">
        <v>0</v>
      </c>
      <c r="BD350" s="73">
        <f>VLOOKUP($A350,GDP!$A$9:$D$45,3,0)</f>
        <v>1.4568566090238969E-2</v>
      </c>
    </row>
    <row r="351" spans="1:56" ht="15" x14ac:dyDescent="0.25">
      <c r="A351" s="37">
        <f t="shared" si="45"/>
        <v>2047</v>
      </c>
      <c r="B351" s="60">
        <f t="shared" si="47"/>
        <v>54027</v>
      </c>
      <c r="C351" s="64">
        <v>41.655874216938273</v>
      </c>
      <c r="D351" s="65">
        <v>38.879608588379675</v>
      </c>
      <c r="E351" s="65">
        <v>41.792606785368356</v>
      </c>
      <c r="F351" s="65">
        <v>37.952205080766944</v>
      </c>
      <c r="G351" s="65">
        <v>41.382409080078112</v>
      </c>
      <c r="H351" s="65">
        <v>37.666850155347639</v>
      </c>
      <c r="I351" s="65">
        <v>43.742532109066907</v>
      </c>
      <c r="J351" s="65">
        <v>41.126778626056662</v>
      </c>
      <c r="K351" s="65">
        <v>44.366746008421629</v>
      </c>
      <c r="L351" s="65">
        <v>41.29323566588458</v>
      </c>
      <c r="M351" s="65">
        <v>44.331076642744215</v>
      </c>
      <c r="N351" s="72">
        <v>41.067329683260972</v>
      </c>
      <c r="P351" s="64">
        <v>62.076586067256954</v>
      </c>
      <c r="Q351" s="65">
        <v>62.599736763859006</v>
      </c>
      <c r="R351" s="65">
        <v>60.679535911558297</v>
      </c>
      <c r="S351" s="65">
        <v>59.995873069407892</v>
      </c>
      <c r="T351" s="65">
        <v>27.679427765672131</v>
      </c>
      <c r="U351" s="65">
        <v>31.805184395692848</v>
      </c>
      <c r="V351" s="65">
        <v>33.255738599907623</v>
      </c>
      <c r="W351" s="65">
        <v>13.031208260814715</v>
      </c>
      <c r="X351" s="65">
        <v>10.118210063826023</v>
      </c>
      <c r="Y351" s="72">
        <v>39.503822487734389</v>
      </c>
      <c r="AA351" s="64">
        <v>5.5644210456763554</v>
      </c>
      <c r="AB351" s="65">
        <v>5.0888295033108557</v>
      </c>
      <c r="AC351" s="65">
        <v>5.0769397147517177</v>
      </c>
      <c r="AD351" s="65">
        <v>5.3147354859344684</v>
      </c>
      <c r="AE351" s="65">
        <v>5.5882006227946315</v>
      </c>
      <c r="AF351" s="65">
        <v>5.1542233403861122</v>
      </c>
      <c r="AG351" s="65">
        <v>0.2742768845137703</v>
      </c>
      <c r="AI351" s="66">
        <v>0.97256786647887139</v>
      </c>
      <c r="AK351" s="67">
        <v>0</v>
      </c>
      <c r="AL351" s="83">
        <v>0</v>
      </c>
      <c r="AM351" s="69">
        <v>0</v>
      </c>
      <c r="AN351" s="70">
        <v>0</v>
      </c>
      <c r="AO351" s="71">
        <v>0</v>
      </c>
      <c r="AP351" s="72">
        <v>15.552572463068271</v>
      </c>
      <c r="AR351" s="64">
        <f t="shared" si="40"/>
        <v>8.1857476635514015</v>
      </c>
      <c r="AS351" s="65">
        <f t="shared" si="41"/>
        <v>8.1084198385236448</v>
      </c>
      <c r="AT351" s="65">
        <f t="shared" si="46"/>
        <v>8.028835063437139</v>
      </c>
      <c r="AU351" s="65">
        <f t="shared" si="42"/>
        <v>7.8276595744680844</v>
      </c>
      <c r="AV351" s="65">
        <f t="shared" si="43"/>
        <v>7.939361702127659</v>
      </c>
      <c r="AW351" s="72">
        <f t="shared" si="44"/>
        <v>8.3411633109619672</v>
      </c>
      <c r="AY351" s="64">
        <v>161.74868355850671</v>
      </c>
      <c r="AZ351" s="72">
        <v>89.723316914391461</v>
      </c>
      <c r="BB351" s="66">
        <v>0</v>
      </c>
      <c r="BD351" s="73">
        <f>VLOOKUP($A351,GDP!$A$9:$D$45,3,0)</f>
        <v>1.4568566090238969E-2</v>
      </c>
    </row>
    <row r="352" spans="1:56" ht="15" x14ac:dyDescent="0.25">
      <c r="A352" s="37">
        <f t="shared" si="45"/>
        <v>2048</v>
      </c>
      <c r="B352" s="60">
        <f t="shared" si="47"/>
        <v>54058</v>
      </c>
      <c r="C352" s="64">
        <v>45.70974174779181</v>
      </c>
      <c r="D352" s="65">
        <v>41.836134145831501</v>
      </c>
      <c r="E352" s="65">
        <v>44.186083689532083</v>
      </c>
      <c r="F352" s="65">
        <v>39.374840359411941</v>
      </c>
      <c r="G352" s="65">
        <v>43.746566941957163</v>
      </c>
      <c r="H352" s="65">
        <v>39.175592767177974</v>
      </c>
      <c r="I352" s="65">
        <v>45.80936554390879</v>
      </c>
      <c r="J352" s="65">
        <v>42.656565407971357</v>
      </c>
      <c r="K352" s="65">
        <v>46.243022068182711</v>
      </c>
      <c r="L352" s="65">
        <v>42.627264291466354</v>
      </c>
      <c r="M352" s="65">
        <v>45.61597817497583</v>
      </c>
      <c r="N352" s="72">
        <v>41.871295485637496</v>
      </c>
      <c r="P352" s="64">
        <v>61.286215281847014</v>
      </c>
      <c r="Q352" s="65">
        <v>61.807775155635923</v>
      </c>
      <c r="R352" s="65">
        <v>59.909062806112267</v>
      </c>
      <c r="S352" s="65">
        <v>59.235137126497385</v>
      </c>
      <c r="T352" s="65">
        <v>27.326221252558103</v>
      </c>
      <c r="U352" s="65">
        <v>31.404936670053374</v>
      </c>
      <c r="V352" s="65">
        <v>32.834831155497113</v>
      </c>
      <c r="W352" s="65">
        <v>12.863190145692695</v>
      </c>
      <c r="X352" s="65">
        <v>9.9916807282032103</v>
      </c>
      <c r="Y352" s="72">
        <v>39.005646291449011</v>
      </c>
      <c r="AA352" s="64">
        <v>5.7781801747849642</v>
      </c>
      <c r="AB352" s="65">
        <v>5.3972656602200333</v>
      </c>
      <c r="AC352" s="65">
        <v>5.3093623107050485</v>
      </c>
      <c r="AD352" s="65">
        <v>5.6316745922599907</v>
      </c>
      <c r="AE352" s="65">
        <v>5.8660835242999481</v>
      </c>
      <c r="AF352" s="65">
        <v>5.3738247670160364</v>
      </c>
      <c r="AG352" s="65">
        <v>0.27526670108833656</v>
      </c>
      <c r="AI352" s="66">
        <v>0.97648982985282162</v>
      </c>
      <c r="AK352" s="67">
        <v>0</v>
      </c>
      <c r="AL352" s="68">
        <v>0</v>
      </c>
      <c r="AM352" s="69">
        <v>0</v>
      </c>
      <c r="AN352" s="70">
        <v>0</v>
      </c>
      <c r="AO352" s="71">
        <v>0</v>
      </c>
      <c r="AP352" s="72">
        <v>15.867649997846435</v>
      </c>
      <c r="AR352" s="64">
        <f t="shared" si="40"/>
        <v>8.4690553745928341</v>
      </c>
      <c r="AS352" s="65">
        <f t="shared" si="41"/>
        <v>8.2224645583424216</v>
      </c>
      <c r="AT352" s="65">
        <f t="shared" si="46"/>
        <v>8.1406761177753548</v>
      </c>
      <c r="AU352" s="65">
        <f t="shared" si="42"/>
        <v>7.8091908091908095</v>
      </c>
      <c r="AV352" s="65">
        <f t="shared" si="43"/>
        <v>7.8831168831168839</v>
      </c>
      <c r="AW352" s="72">
        <f t="shared" si="44"/>
        <v>8.0998959417273682</v>
      </c>
      <c r="AY352" s="64">
        <v>175.64847300084153</v>
      </c>
      <c r="AZ352" s="72">
        <v>113.02905691801725</v>
      </c>
      <c r="BB352" s="66">
        <v>0</v>
      </c>
      <c r="BD352" s="73">
        <f>VLOOKUP($A352,GDP!$A$9:$D$45,3,0)</f>
        <v>1.444842188101839E-2</v>
      </c>
    </row>
    <row r="353" spans="1:56" ht="15" x14ac:dyDescent="0.25">
      <c r="A353" s="37">
        <f t="shared" si="45"/>
        <v>2048</v>
      </c>
      <c r="B353" s="60">
        <f t="shared" si="47"/>
        <v>54089</v>
      </c>
      <c r="C353" s="64">
        <v>44.180223466231084</v>
      </c>
      <c r="D353" s="65">
        <v>41.296993602139601</v>
      </c>
      <c r="E353" s="65">
        <v>42.926135679817307</v>
      </c>
      <c r="F353" s="65">
        <v>38.976345174944015</v>
      </c>
      <c r="G353" s="65">
        <v>42.498339378844378</v>
      </c>
      <c r="H353" s="65">
        <v>38.771237359409049</v>
      </c>
      <c r="I353" s="65">
        <v>44.836568475942968</v>
      </c>
      <c r="J353" s="65">
        <v>40.775433728350691</v>
      </c>
      <c r="K353" s="65">
        <v>45.27022500021689</v>
      </c>
      <c r="L353" s="65">
        <v>40.828175738059684</v>
      </c>
      <c r="M353" s="65">
        <v>44.608019767204006</v>
      </c>
      <c r="N353" s="72">
        <v>40.031185369123826</v>
      </c>
      <c r="P353" s="64">
        <v>61.385839077964</v>
      </c>
      <c r="Q353" s="65">
        <v>61.901538728451904</v>
      </c>
      <c r="R353" s="65">
        <v>60.002826378928248</v>
      </c>
      <c r="S353" s="65">
        <v>59.328900699313365</v>
      </c>
      <c r="T353" s="65">
        <v>27.367242815665097</v>
      </c>
      <c r="U353" s="65">
        <v>31.451818456461364</v>
      </c>
      <c r="V353" s="65">
        <v>32.881712941905107</v>
      </c>
      <c r="W353" s="65">
        <v>12.88663103889669</v>
      </c>
      <c r="X353" s="65">
        <v>10.003401174805207</v>
      </c>
      <c r="Y353" s="72">
        <v>39.064248524458996</v>
      </c>
      <c r="AA353" s="64">
        <v>5.707857495172977</v>
      </c>
      <c r="AB353" s="65">
        <v>5.3796849903170356</v>
      </c>
      <c r="AC353" s="65">
        <v>5.2331794077920621</v>
      </c>
      <c r="AD353" s="65">
        <v>5.6082336990559947</v>
      </c>
      <c r="AE353" s="65">
        <v>5.7195779417749746</v>
      </c>
      <c r="AF353" s="65">
        <v>5.29764186410305</v>
      </c>
      <c r="AG353" s="65">
        <v>0.27526670108833656</v>
      </c>
      <c r="AI353" s="66">
        <v>0.97648982985282162</v>
      </c>
      <c r="AK353" s="67">
        <v>0</v>
      </c>
      <c r="AL353" s="68">
        <v>0</v>
      </c>
      <c r="AM353" s="69">
        <v>0</v>
      </c>
      <c r="AN353" s="70">
        <v>0</v>
      </c>
      <c r="AO353" s="71">
        <v>0</v>
      </c>
      <c r="AP353" s="72">
        <v>15.867649997846435</v>
      </c>
      <c r="AR353" s="64">
        <f t="shared" si="40"/>
        <v>8.2124183006535958</v>
      </c>
      <c r="AS353" s="65">
        <f t="shared" si="41"/>
        <v>8.1028761061946906</v>
      </c>
      <c r="AT353" s="65">
        <f t="shared" si="46"/>
        <v>8.0221238938053094</v>
      </c>
      <c r="AU353" s="65">
        <f t="shared" si="42"/>
        <v>7.8391393442622963</v>
      </c>
      <c r="AV353" s="65">
        <f t="shared" si="43"/>
        <v>7.9149590163934436</v>
      </c>
      <c r="AW353" s="72">
        <f t="shared" si="44"/>
        <v>7.9540229885057476</v>
      </c>
      <c r="AY353" s="64">
        <v>175.64847300084153</v>
      </c>
      <c r="AZ353" s="72">
        <v>113.02905691801725</v>
      </c>
      <c r="BB353" s="66">
        <v>0</v>
      </c>
      <c r="BD353" s="73">
        <f>VLOOKUP($A353,GDP!$A$9:$D$45,3,0)</f>
        <v>1.444842188101839E-2</v>
      </c>
    </row>
    <row r="354" spans="1:56" ht="15" x14ac:dyDescent="0.25">
      <c r="A354" s="37">
        <f t="shared" si="45"/>
        <v>2048</v>
      </c>
      <c r="B354" s="60">
        <f t="shared" si="47"/>
        <v>54118</v>
      </c>
      <c r="C354" s="64">
        <v>39.310377903100957</v>
      </c>
      <c r="D354" s="65">
        <v>37.997687883677195</v>
      </c>
      <c r="E354" s="65">
        <v>38.337580835135128</v>
      </c>
      <c r="F354" s="65">
        <v>35.917308611822563</v>
      </c>
      <c r="G354" s="65">
        <v>37.956666320570193</v>
      </c>
      <c r="H354" s="65">
        <v>35.952469951628558</v>
      </c>
      <c r="I354" s="65">
        <v>42.832372107001326</v>
      </c>
      <c r="J354" s="65">
        <v>38.718495349700056</v>
      </c>
      <c r="K354" s="65">
        <v>42.973017466225294</v>
      </c>
      <c r="L354" s="65">
        <v>38.812258922516044</v>
      </c>
      <c r="M354" s="65">
        <v>41.970919281754483</v>
      </c>
      <c r="N354" s="72">
        <v>37.839461854550215</v>
      </c>
      <c r="P354" s="64">
        <v>61.479602650779981</v>
      </c>
      <c r="Q354" s="65">
        <v>62.001162524568883</v>
      </c>
      <c r="R354" s="65">
        <v>60.096589951744228</v>
      </c>
      <c r="S354" s="65">
        <v>59.422664272129353</v>
      </c>
      <c r="T354" s="65">
        <v>27.414124602073088</v>
      </c>
      <c r="U354" s="65">
        <v>31.498700242869354</v>
      </c>
      <c r="V354" s="65">
        <v>32.9344549516141</v>
      </c>
      <c r="W354" s="65">
        <v>12.904211708799687</v>
      </c>
      <c r="X354" s="65">
        <v>10.020981844708205</v>
      </c>
      <c r="Y354" s="72">
        <v>39.128710980769988</v>
      </c>
      <c r="AA354" s="64">
        <v>5.5261905728420091</v>
      </c>
      <c r="AB354" s="65">
        <v>5.209738514588067</v>
      </c>
      <c r="AC354" s="65">
        <v>5.0866738252670878</v>
      </c>
      <c r="AD354" s="65">
        <v>5.4382872233270252</v>
      </c>
      <c r="AE354" s="65">
        <v>5.5379110194440067</v>
      </c>
      <c r="AF354" s="65">
        <v>5.1042544951700854</v>
      </c>
      <c r="AG354" s="65">
        <v>0.27526670108833656</v>
      </c>
      <c r="AI354" s="66">
        <v>0.97648982985282162</v>
      </c>
      <c r="AK354" s="67">
        <v>0</v>
      </c>
      <c r="AL354" s="68">
        <v>0</v>
      </c>
      <c r="AM354" s="69">
        <v>0</v>
      </c>
      <c r="AN354" s="70">
        <v>0</v>
      </c>
      <c r="AO354" s="71">
        <v>0</v>
      </c>
      <c r="AP354" s="72">
        <v>15.867649997846435</v>
      </c>
      <c r="AR354" s="64">
        <f t="shared" si="40"/>
        <v>7.5455568053993245</v>
      </c>
      <c r="AS354" s="65">
        <f t="shared" si="41"/>
        <v>7.5109070034443164</v>
      </c>
      <c r="AT354" s="65">
        <f t="shared" si="46"/>
        <v>7.4362801377726742</v>
      </c>
      <c r="AU354" s="65">
        <f t="shared" si="42"/>
        <v>7.7343915343915359</v>
      </c>
      <c r="AV354" s="65">
        <f t="shared" si="43"/>
        <v>7.7597883597883603</v>
      </c>
      <c r="AW354" s="72">
        <f t="shared" si="44"/>
        <v>7.717672413793105</v>
      </c>
      <c r="AY354" s="64">
        <v>175.64847300084153</v>
      </c>
      <c r="AZ354" s="72">
        <v>113.02905691801725</v>
      </c>
      <c r="BB354" s="66">
        <v>0</v>
      </c>
      <c r="BD354" s="73">
        <f>VLOOKUP($A354,GDP!$A$9:$D$45,3,0)</f>
        <v>1.444842188101839E-2</v>
      </c>
    </row>
    <row r="355" spans="1:56" ht="15" x14ac:dyDescent="0.25">
      <c r="A355" s="37">
        <f t="shared" si="45"/>
        <v>2048</v>
      </c>
      <c r="B355" s="60">
        <f t="shared" si="47"/>
        <v>54149</v>
      </c>
      <c r="C355" s="64">
        <v>37.077632825420359</v>
      </c>
      <c r="D355" s="65">
        <v>36.12827665065852</v>
      </c>
      <c r="E355" s="65">
        <v>37.101073718624349</v>
      </c>
      <c r="F355" s="65">
        <v>34.868328640943751</v>
      </c>
      <c r="G355" s="65">
        <v>36.731879650661419</v>
      </c>
      <c r="H355" s="65">
        <v>34.815586631234758</v>
      </c>
      <c r="I355" s="65">
        <v>42.146725980784446</v>
      </c>
      <c r="J355" s="65">
        <v>37.558171136102267</v>
      </c>
      <c r="K355" s="65">
        <v>42.779630097292333</v>
      </c>
      <c r="L355" s="65">
        <v>37.886343640958216</v>
      </c>
      <c r="M355" s="65">
        <v>41.461079854567572</v>
      </c>
      <c r="N355" s="72">
        <v>36.813922776875401</v>
      </c>
      <c r="P355" s="64">
        <v>61.579226446896961</v>
      </c>
      <c r="Q355" s="65">
        <v>62.10078632068587</v>
      </c>
      <c r="R355" s="65">
        <v>60.190353524560209</v>
      </c>
      <c r="S355" s="65">
        <v>59.516427844945333</v>
      </c>
      <c r="T355" s="65">
        <v>27.455146165180079</v>
      </c>
      <c r="U355" s="65">
        <v>31.551442252578347</v>
      </c>
      <c r="V355" s="65">
        <v>32.987196961323086</v>
      </c>
      <c r="W355" s="65">
        <v>12.927652602003683</v>
      </c>
      <c r="X355" s="65">
        <v>10.038562514611201</v>
      </c>
      <c r="Y355" s="72">
        <v>39.18731321377998</v>
      </c>
      <c r="AA355" s="64">
        <v>5.3445236505110421</v>
      </c>
      <c r="AB355" s="65">
        <v>5.092534048568087</v>
      </c>
      <c r="AC355" s="65">
        <v>4.9050069029361207</v>
      </c>
      <c r="AD355" s="65">
        <v>5.2800611942000533</v>
      </c>
      <c r="AE355" s="65">
        <v>5.3738247670160364</v>
      </c>
      <c r="AF355" s="65">
        <v>4.8932864563341232</v>
      </c>
      <c r="AG355" s="65">
        <v>0.27526670108833656</v>
      </c>
      <c r="AI355" s="66">
        <v>0.97648982985282162</v>
      </c>
      <c r="AK355" s="67">
        <v>0</v>
      </c>
      <c r="AL355" s="68">
        <v>0</v>
      </c>
      <c r="AM355" s="69">
        <v>0</v>
      </c>
      <c r="AN355" s="70">
        <v>0</v>
      </c>
      <c r="AO355" s="71">
        <v>0</v>
      </c>
      <c r="AP355" s="72">
        <v>15.867649997846435</v>
      </c>
      <c r="AR355" s="64">
        <f t="shared" si="40"/>
        <v>7.2807825086306108</v>
      </c>
      <c r="AS355" s="65">
        <f t="shared" si="41"/>
        <v>7.5820359281437115</v>
      </c>
      <c r="AT355" s="65">
        <f t="shared" si="46"/>
        <v>7.5065868263473057</v>
      </c>
      <c r="AU355" s="65">
        <f t="shared" si="42"/>
        <v>7.8429661941112325</v>
      </c>
      <c r="AV355" s="65">
        <f t="shared" si="43"/>
        <v>7.9607415485278086</v>
      </c>
      <c r="AW355" s="72">
        <f t="shared" si="44"/>
        <v>7.8523862375138744</v>
      </c>
      <c r="AY355" s="64">
        <v>175.64847300084153</v>
      </c>
      <c r="AZ355" s="72">
        <v>113.02905691801725</v>
      </c>
      <c r="BB355" s="66">
        <v>0</v>
      </c>
      <c r="BD355" s="73">
        <f>VLOOKUP($A355,GDP!$A$9:$D$45,3,0)</f>
        <v>1.444842188101839E-2</v>
      </c>
    </row>
    <row r="356" spans="1:56" ht="15" x14ac:dyDescent="0.25">
      <c r="A356" s="37">
        <f t="shared" si="45"/>
        <v>2048</v>
      </c>
      <c r="B356" s="60">
        <f t="shared" si="47"/>
        <v>54179</v>
      </c>
      <c r="C356" s="64">
        <v>37.757418728336233</v>
      </c>
      <c r="D356" s="65">
        <v>36.063814194347536</v>
      </c>
      <c r="E356" s="65">
        <v>38.964624728342017</v>
      </c>
      <c r="F356" s="65">
        <v>35.59499633026762</v>
      </c>
      <c r="G356" s="65">
        <v>38.571989767175083</v>
      </c>
      <c r="H356" s="65">
        <v>35.378168068130655</v>
      </c>
      <c r="I356" s="65">
        <v>44.197804136134081</v>
      </c>
      <c r="J356" s="65">
        <v>39.158012097274977</v>
      </c>
      <c r="K356" s="65">
        <v>45.111998971089918</v>
      </c>
      <c r="L356" s="65">
        <v>39.661991301160896</v>
      </c>
      <c r="M356" s="65">
        <v>44.03371788370611</v>
      </c>
      <c r="N356" s="72">
        <v>38.601290883680086</v>
      </c>
      <c r="P356" s="64">
        <v>61.672990019712941</v>
      </c>
      <c r="Q356" s="65">
        <v>62.194549893501851</v>
      </c>
      <c r="R356" s="65">
        <v>60.284117097376196</v>
      </c>
      <c r="S356" s="65">
        <v>59.610191417761314</v>
      </c>
      <c r="T356" s="65">
        <v>27.496167728287073</v>
      </c>
      <c r="U356" s="65">
        <v>31.598324038986338</v>
      </c>
      <c r="V356" s="65">
        <v>33.039938971032079</v>
      </c>
      <c r="W356" s="65">
        <v>12.94523327190668</v>
      </c>
      <c r="X356" s="65">
        <v>10.050282961213197</v>
      </c>
      <c r="Y356" s="72">
        <v>39.251775670090964</v>
      </c>
      <c r="AA356" s="64">
        <v>5.2859214175010525</v>
      </c>
      <c r="AB356" s="65">
        <v>5.0046306990531022</v>
      </c>
      <c r="AC356" s="65">
        <v>4.8112433301201385</v>
      </c>
      <c r="AD356" s="65">
        <v>5.1921578446850694</v>
      </c>
      <c r="AE356" s="65">
        <v>5.3328032039090436</v>
      </c>
      <c r="AF356" s="65">
        <v>4.8288240000231344</v>
      </c>
      <c r="AG356" s="65">
        <v>0.27526670108833656</v>
      </c>
      <c r="AI356" s="66">
        <v>0.97648982985282162</v>
      </c>
      <c r="AK356" s="67">
        <v>0</v>
      </c>
      <c r="AL356" s="68">
        <v>0</v>
      </c>
      <c r="AM356" s="69">
        <v>0</v>
      </c>
      <c r="AN356" s="70">
        <v>0</v>
      </c>
      <c r="AO356" s="71">
        <v>0</v>
      </c>
      <c r="AP356" s="72">
        <v>15.867649997846435</v>
      </c>
      <c r="AR356" s="64">
        <f t="shared" si="40"/>
        <v>7.5444964871194395</v>
      </c>
      <c r="AS356" s="65">
        <f t="shared" si="41"/>
        <v>8.0691747572815533</v>
      </c>
      <c r="AT356" s="65">
        <f t="shared" si="46"/>
        <v>7.9878640776699026</v>
      </c>
      <c r="AU356" s="65">
        <f t="shared" si="42"/>
        <v>8.2879120879120887</v>
      </c>
      <c r="AV356" s="65">
        <f t="shared" si="43"/>
        <v>8.4593406593406613</v>
      </c>
      <c r="AW356" s="72">
        <f t="shared" si="44"/>
        <v>8.4808126410835225</v>
      </c>
      <c r="AY356" s="64">
        <v>175.64847300084153</v>
      </c>
      <c r="AZ356" s="72">
        <v>113.02905691801725</v>
      </c>
      <c r="BB356" s="66">
        <v>0</v>
      </c>
      <c r="BD356" s="73">
        <f>VLOOKUP($A356,GDP!$A$9:$D$45,3,0)</f>
        <v>1.444842188101839E-2</v>
      </c>
    </row>
    <row r="357" spans="1:56" ht="15" x14ac:dyDescent="0.25">
      <c r="A357" s="37">
        <f t="shared" si="45"/>
        <v>2048</v>
      </c>
      <c r="B357" s="60">
        <f t="shared" si="47"/>
        <v>54210</v>
      </c>
      <c r="C357" s="64">
        <v>41.021563106992645</v>
      </c>
      <c r="D357" s="65">
        <v>36.91940679629338</v>
      </c>
      <c r="E357" s="65">
        <v>42.680006301175347</v>
      </c>
      <c r="F357" s="65">
        <v>36.772901213768407</v>
      </c>
      <c r="G357" s="65">
        <v>42.26393044680443</v>
      </c>
      <c r="H357" s="65">
        <v>36.597094514738444</v>
      </c>
      <c r="I357" s="65">
        <v>55.068518359487129</v>
      </c>
      <c r="J357" s="65">
        <v>42.984737912827292</v>
      </c>
      <c r="K357" s="65">
        <v>55.660400912888029</v>
      </c>
      <c r="L357" s="65">
        <v>43.41839443710122</v>
      </c>
      <c r="M357" s="65">
        <v>55.824487165316</v>
      </c>
      <c r="N357" s="72">
        <v>42.773769873991334</v>
      </c>
      <c r="P357" s="64">
        <v>61.772613815829928</v>
      </c>
      <c r="Q357" s="65">
        <v>62.29417368961883</v>
      </c>
      <c r="R357" s="65">
        <v>60.377880670192177</v>
      </c>
      <c r="S357" s="65">
        <v>59.703954990577294</v>
      </c>
      <c r="T357" s="65">
        <v>27.543049514695063</v>
      </c>
      <c r="U357" s="65">
        <v>31.651066048695327</v>
      </c>
      <c r="V357" s="65">
        <v>33.092680980741065</v>
      </c>
      <c r="W357" s="65">
        <v>12.968674165110675</v>
      </c>
      <c r="X357" s="65">
        <v>10.067863631116195</v>
      </c>
      <c r="Y357" s="72">
        <v>39.310377903100957</v>
      </c>
      <c r="AA357" s="64">
        <v>5.29764186410305</v>
      </c>
      <c r="AB357" s="65">
        <v>5.0046306990531022</v>
      </c>
      <c r="AC357" s="65">
        <v>4.8112433301201385</v>
      </c>
      <c r="AD357" s="65">
        <v>5.1921578446850694</v>
      </c>
      <c r="AE357" s="65">
        <v>5.3503838738120413</v>
      </c>
      <c r="AF357" s="65">
        <v>4.7878024369161416</v>
      </c>
      <c r="AG357" s="65">
        <v>0.27526670108833656</v>
      </c>
      <c r="AI357" s="66">
        <v>0.97648982985282162</v>
      </c>
      <c r="AK357" s="67">
        <v>0</v>
      </c>
      <c r="AL357" s="68">
        <v>0</v>
      </c>
      <c r="AM357" s="69">
        <v>0</v>
      </c>
      <c r="AN357" s="70">
        <v>0</v>
      </c>
      <c r="AO357" s="71">
        <v>0</v>
      </c>
      <c r="AP357" s="72">
        <v>15.867649997846435</v>
      </c>
      <c r="AR357" s="64">
        <f t="shared" si="40"/>
        <v>8.1967213114754109</v>
      </c>
      <c r="AS357" s="65">
        <f t="shared" si="41"/>
        <v>8.9143206854345163</v>
      </c>
      <c r="AT357" s="65">
        <f t="shared" si="46"/>
        <v>8.8274173806609557</v>
      </c>
      <c r="AU357" s="65">
        <f t="shared" si="42"/>
        <v>10.292442497261774</v>
      </c>
      <c r="AV357" s="65">
        <f t="shared" si="43"/>
        <v>10.403066812705367</v>
      </c>
      <c r="AW357" s="72">
        <f t="shared" si="44"/>
        <v>10.751693002257337</v>
      </c>
      <c r="AY357" s="64">
        <v>175.64847300084153</v>
      </c>
      <c r="AZ357" s="72">
        <v>113.02905691801725</v>
      </c>
      <c r="BB357" s="66">
        <v>0</v>
      </c>
      <c r="BD357" s="73">
        <f>VLOOKUP($A357,GDP!$A$9:$D$45,3,0)</f>
        <v>1.444842188101839E-2</v>
      </c>
    </row>
    <row r="358" spans="1:56" ht="15" x14ac:dyDescent="0.25">
      <c r="A358" s="37">
        <f t="shared" si="45"/>
        <v>2048</v>
      </c>
      <c r="B358" s="60">
        <f t="shared" si="47"/>
        <v>54240</v>
      </c>
      <c r="C358" s="64">
        <v>51.687169514810741</v>
      </c>
      <c r="D358" s="65">
        <v>38.812258922516044</v>
      </c>
      <c r="E358" s="65">
        <v>55.683841806092019</v>
      </c>
      <c r="F358" s="65">
        <v>40.423820330290759</v>
      </c>
      <c r="G358" s="65">
        <v>55.215023942012103</v>
      </c>
      <c r="H358" s="65">
        <v>40.119088718638807</v>
      </c>
      <c r="I358" s="65">
        <v>68.558752398386716</v>
      </c>
      <c r="J358" s="65">
        <v>45.797645097306798</v>
      </c>
      <c r="K358" s="65">
        <v>68.94552713625265</v>
      </c>
      <c r="L358" s="65">
        <v>46.190280058473718</v>
      </c>
      <c r="M358" s="65">
        <v>69.724936835285504</v>
      </c>
      <c r="N358" s="72">
        <v>45.762483757500803</v>
      </c>
      <c r="P358" s="64">
        <v>61.866377388645908</v>
      </c>
      <c r="Q358" s="65">
        <v>62.393797485735817</v>
      </c>
      <c r="R358" s="65">
        <v>60.471644243008157</v>
      </c>
      <c r="S358" s="65">
        <v>59.797718563393289</v>
      </c>
      <c r="T358" s="65">
        <v>27.584071077802058</v>
      </c>
      <c r="U358" s="65">
        <v>31.697947835103321</v>
      </c>
      <c r="V358" s="65">
        <v>33.145422990450058</v>
      </c>
      <c r="W358" s="65">
        <v>12.986254835013673</v>
      </c>
      <c r="X358" s="65">
        <v>10.085444301019193</v>
      </c>
      <c r="Y358" s="72">
        <v>39.374840359411941</v>
      </c>
      <c r="AA358" s="64">
        <v>5.3679645437150381</v>
      </c>
      <c r="AB358" s="65">
        <v>4.91086712623712</v>
      </c>
      <c r="AC358" s="65">
        <v>4.705759310702156</v>
      </c>
      <c r="AD358" s="65">
        <v>5.092534048568087</v>
      </c>
      <c r="AE358" s="65">
        <v>5.432427000026026</v>
      </c>
      <c r="AF358" s="65">
        <v>4.8112433301201385</v>
      </c>
      <c r="AG358" s="65">
        <v>0.27526670108833656</v>
      </c>
      <c r="AI358" s="66">
        <v>0.97648982985282162</v>
      </c>
      <c r="AK358" s="67">
        <v>0</v>
      </c>
      <c r="AL358" s="68">
        <v>0</v>
      </c>
      <c r="AM358" s="69">
        <v>0</v>
      </c>
      <c r="AN358" s="70">
        <v>0</v>
      </c>
      <c r="AO358" s="71">
        <v>0</v>
      </c>
      <c r="AP358" s="72">
        <v>15.867649997846435</v>
      </c>
      <c r="AR358" s="64">
        <f t="shared" si="40"/>
        <v>10.525059665871122</v>
      </c>
      <c r="AS358" s="65">
        <f t="shared" si="41"/>
        <v>11.573690621193665</v>
      </c>
      <c r="AT358" s="65">
        <f t="shared" si="46"/>
        <v>11.476248477466502</v>
      </c>
      <c r="AU358" s="65">
        <f t="shared" si="42"/>
        <v>12.620280474649409</v>
      </c>
      <c r="AV358" s="65">
        <f t="shared" si="43"/>
        <v>12.691477885652645</v>
      </c>
      <c r="AW358" s="72">
        <f t="shared" si="44"/>
        <v>13.691599539700807</v>
      </c>
      <c r="AY358" s="64">
        <v>175.64847300084153</v>
      </c>
      <c r="AZ358" s="72">
        <v>113.02905691801725</v>
      </c>
      <c r="BB358" s="66">
        <v>0</v>
      </c>
      <c r="BD358" s="73">
        <f>VLOOKUP($A358,GDP!$A$9:$D$45,3,0)</f>
        <v>1.444842188101839E-2</v>
      </c>
    </row>
    <row r="359" spans="1:56" ht="15" x14ac:dyDescent="0.25">
      <c r="A359" s="37">
        <f t="shared" si="45"/>
        <v>2048</v>
      </c>
      <c r="B359" s="60">
        <f t="shared" si="47"/>
        <v>54271</v>
      </c>
      <c r="C359" s="64">
        <v>48.411304689552324</v>
      </c>
      <c r="D359" s="65">
        <v>38.085591233192169</v>
      </c>
      <c r="E359" s="65">
        <v>52.343514524522611</v>
      </c>
      <c r="F359" s="65">
        <v>39.761615097277868</v>
      </c>
      <c r="G359" s="65">
        <v>51.851255767238712</v>
      </c>
      <c r="H359" s="65">
        <v>39.392421029314939</v>
      </c>
      <c r="I359" s="65">
        <v>68.552892175085717</v>
      </c>
      <c r="J359" s="65">
        <v>49.050069029361211</v>
      </c>
      <c r="K359" s="65">
        <v>68.986548699359631</v>
      </c>
      <c r="L359" s="65">
        <v>49.472005107033134</v>
      </c>
      <c r="M359" s="65">
        <v>69.472947233342552</v>
      </c>
      <c r="N359" s="72">
        <v>49.137972378876192</v>
      </c>
      <c r="P359" s="64">
        <v>61.966001184762888</v>
      </c>
      <c r="Q359" s="65">
        <v>62.487561058551798</v>
      </c>
      <c r="R359" s="65">
        <v>60.571268039125144</v>
      </c>
      <c r="S359" s="65">
        <v>59.89148213620927</v>
      </c>
      <c r="T359" s="65">
        <v>27.625092640909049</v>
      </c>
      <c r="U359" s="65">
        <v>31.75068984481231</v>
      </c>
      <c r="V359" s="65">
        <v>33.192304776858052</v>
      </c>
      <c r="W359" s="65">
        <v>13.003835504916671</v>
      </c>
      <c r="X359" s="65">
        <v>10.097164747621191</v>
      </c>
      <c r="Y359" s="72">
        <v>39.433442592421933</v>
      </c>
      <c r="AA359" s="64">
        <v>5.3621043204140388</v>
      </c>
      <c r="AB359" s="65">
        <v>4.9050069029361207</v>
      </c>
      <c r="AC359" s="65">
        <v>4.6588775242941649</v>
      </c>
      <c r="AD359" s="65">
        <v>5.0866738252670878</v>
      </c>
      <c r="AE359" s="65">
        <v>5.4382872233270252</v>
      </c>
      <c r="AF359" s="65">
        <v>4.7819422136151433</v>
      </c>
      <c r="AG359" s="65">
        <v>0.27526670108833656</v>
      </c>
      <c r="AI359" s="66">
        <v>0.97648982985282162</v>
      </c>
      <c r="AK359" s="67">
        <v>0</v>
      </c>
      <c r="AL359" s="68">
        <v>0</v>
      </c>
      <c r="AM359" s="69">
        <v>0</v>
      </c>
      <c r="AN359" s="70">
        <v>0</v>
      </c>
      <c r="AO359" s="71">
        <v>0</v>
      </c>
      <c r="AP359" s="72">
        <v>15.867649997846435</v>
      </c>
      <c r="AR359" s="64">
        <f t="shared" si="40"/>
        <v>9.8697729988052565</v>
      </c>
      <c r="AS359" s="65">
        <f t="shared" si="41"/>
        <v>10.946078431372547</v>
      </c>
      <c r="AT359" s="65">
        <f t="shared" si="46"/>
        <v>10.843137254901961</v>
      </c>
      <c r="AU359" s="65">
        <f t="shared" si="42"/>
        <v>12.605603448275863</v>
      </c>
      <c r="AV359" s="65">
        <f t="shared" si="43"/>
        <v>12.685344827586206</v>
      </c>
      <c r="AW359" s="72">
        <f t="shared" si="44"/>
        <v>13.657834101382491</v>
      </c>
      <c r="AY359" s="64">
        <v>175.64847300084153</v>
      </c>
      <c r="AZ359" s="72">
        <v>113.02905691801725</v>
      </c>
      <c r="BB359" s="66">
        <v>0</v>
      </c>
      <c r="BD359" s="73">
        <f>VLOOKUP($A359,GDP!$A$9:$D$45,3,0)</f>
        <v>1.444842188101839E-2</v>
      </c>
    </row>
    <row r="360" spans="1:56" ht="15" x14ac:dyDescent="0.25">
      <c r="A360" s="37">
        <f t="shared" si="45"/>
        <v>2048</v>
      </c>
      <c r="B360" s="60">
        <f t="shared" si="47"/>
        <v>54302</v>
      </c>
      <c r="C360" s="64">
        <v>41.40247762155758</v>
      </c>
      <c r="D360" s="65">
        <v>36.087255087551533</v>
      </c>
      <c r="E360" s="65">
        <v>43.266028631275248</v>
      </c>
      <c r="F360" s="65">
        <v>36.016932407939542</v>
      </c>
      <c r="G360" s="65">
        <v>42.838232330302318</v>
      </c>
      <c r="H360" s="65">
        <v>35.85870637881257</v>
      </c>
      <c r="I360" s="65">
        <v>46.805603505078615</v>
      </c>
      <c r="J360" s="65">
        <v>39.65027085455889</v>
      </c>
      <c r="K360" s="65">
        <v>47.585013204111476</v>
      </c>
      <c r="L360" s="65">
        <v>40.078067155531819</v>
      </c>
      <c r="M360" s="65">
        <v>47.11619534003156</v>
      </c>
      <c r="N360" s="72">
        <v>39.18731321377998</v>
      </c>
      <c r="P360" s="64">
        <v>62.059764757578883</v>
      </c>
      <c r="Q360" s="65">
        <v>62.587184854668777</v>
      </c>
      <c r="R360" s="65">
        <v>60.665031611941124</v>
      </c>
      <c r="S360" s="65">
        <v>59.98524570902525</v>
      </c>
      <c r="T360" s="65">
        <v>27.671974427317039</v>
      </c>
      <c r="U360" s="65">
        <v>31.797571631220301</v>
      </c>
      <c r="V360" s="65">
        <v>33.245046786567038</v>
      </c>
      <c r="W360" s="65">
        <v>13.027276398120666</v>
      </c>
      <c r="X360" s="65">
        <v>10.114745417524189</v>
      </c>
      <c r="Y360" s="72">
        <v>39.497905048732925</v>
      </c>
      <c r="AA360" s="64">
        <v>5.3152225340060477</v>
      </c>
      <c r="AB360" s="65">
        <v>4.957748912645112</v>
      </c>
      <c r="AC360" s="65">
        <v>4.7409206505081505</v>
      </c>
      <c r="AD360" s="65">
        <v>5.1452760582770773</v>
      </c>
      <c r="AE360" s="65">
        <v>5.3796849903170356</v>
      </c>
      <c r="AF360" s="65">
        <v>4.7409206505081505</v>
      </c>
      <c r="AG360" s="65">
        <v>0.27526670108833656</v>
      </c>
      <c r="AI360" s="66">
        <v>0.97648982985282162</v>
      </c>
      <c r="AK360" s="67">
        <v>0</v>
      </c>
      <c r="AL360" s="68">
        <v>0</v>
      </c>
      <c r="AM360" s="69">
        <v>0</v>
      </c>
      <c r="AN360" s="70">
        <v>0</v>
      </c>
      <c r="AO360" s="71">
        <v>0</v>
      </c>
      <c r="AP360" s="72">
        <v>15.867649997846435</v>
      </c>
      <c r="AR360" s="64">
        <f t="shared" si="40"/>
        <v>8.3510638297872326</v>
      </c>
      <c r="AS360" s="65">
        <f t="shared" si="41"/>
        <v>9.1260815822002481</v>
      </c>
      <c r="AT360" s="65">
        <f t="shared" si="46"/>
        <v>9.0358467243510496</v>
      </c>
      <c r="AU360" s="65">
        <f t="shared" si="42"/>
        <v>8.700435729847495</v>
      </c>
      <c r="AV360" s="65">
        <f t="shared" si="43"/>
        <v>8.8453159041394347</v>
      </c>
      <c r="AW360" s="72">
        <f t="shared" si="44"/>
        <v>9.1571753986332585</v>
      </c>
      <c r="AY360" s="64">
        <v>175.64847300084153</v>
      </c>
      <c r="AZ360" s="72">
        <v>113.02905691801725</v>
      </c>
      <c r="BB360" s="66">
        <v>0</v>
      </c>
      <c r="BD360" s="73">
        <f>VLOOKUP($A360,GDP!$A$9:$D$45,3,0)</f>
        <v>1.444842188101839E-2</v>
      </c>
    </row>
    <row r="361" spans="1:56" ht="15" x14ac:dyDescent="0.25">
      <c r="A361" s="37">
        <f t="shared" si="45"/>
        <v>2048</v>
      </c>
      <c r="B361" s="60">
        <f t="shared" si="47"/>
        <v>54332</v>
      </c>
      <c r="C361" s="64">
        <v>38.091451456493175</v>
      </c>
      <c r="D361" s="65">
        <v>36.01107218463855</v>
      </c>
      <c r="E361" s="65">
        <v>39.222474553585975</v>
      </c>
      <c r="F361" s="65">
        <v>35.313705611819671</v>
      </c>
      <c r="G361" s="65">
        <v>38.829839592419042</v>
      </c>
      <c r="H361" s="65">
        <v>35.1496193593917</v>
      </c>
      <c r="I361" s="65">
        <v>43.465276223509214</v>
      </c>
      <c r="J361" s="65">
        <v>37.78085962154023</v>
      </c>
      <c r="K361" s="65">
        <v>44.086459893415103</v>
      </c>
      <c r="L361" s="65">
        <v>38.144193466202168</v>
      </c>
      <c r="M361" s="65">
        <v>43.008178806031289</v>
      </c>
      <c r="N361" s="72">
        <v>37.101073718624349</v>
      </c>
      <c r="P361" s="64">
        <v>62.159388553695855</v>
      </c>
      <c r="Q361" s="65">
        <v>62.686808650785764</v>
      </c>
      <c r="R361" s="65">
        <v>60.758795184757112</v>
      </c>
      <c r="S361" s="65">
        <v>60.07900928184123</v>
      </c>
      <c r="T361" s="65">
        <v>27.712995990424034</v>
      </c>
      <c r="U361" s="65">
        <v>31.850313640929294</v>
      </c>
      <c r="V361" s="65">
        <v>33.297788796276031</v>
      </c>
      <c r="W361" s="65">
        <v>13.044857068023664</v>
      </c>
      <c r="X361" s="65">
        <v>10.132326087427183</v>
      </c>
      <c r="Y361" s="72">
        <v>39.55650728174291</v>
      </c>
      <c r="AA361" s="64">
        <v>5.3621043204140388</v>
      </c>
      <c r="AB361" s="65">
        <v>5.0632329320630927</v>
      </c>
      <c r="AC361" s="65">
        <v>4.8405444466251319</v>
      </c>
      <c r="AD361" s="65">
        <v>5.2507600776950598</v>
      </c>
      <c r="AE361" s="65">
        <v>5.4265667767250276</v>
      </c>
      <c r="AF361" s="65">
        <v>4.8815660097321247</v>
      </c>
      <c r="AG361" s="65">
        <v>0.27526670108833656</v>
      </c>
      <c r="AI361" s="66">
        <v>0.97648982985282162</v>
      </c>
      <c r="AK361" s="67">
        <v>0</v>
      </c>
      <c r="AL361" s="68">
        <v>0</v>
      </c>
      <c r="AM361" s="69">
        <v>0</v>
      </c>
      <c r="AN361" s="70">
        <v>0</v>
      </c>
      <c r="AO361" s="71">
        <v>0</v>
      </c>
      <c r="AP361" s="72">
        <v>15.867649997846435</v>
      </c>
      <c r="AR361" s="64">
        <f t="shared" si="40"/>
        <v>7.5231481481481479</v>
      </c>
      <c r="AS361" s="65">
        <f t="shared" si="41"/>
        <v>8.03481392557023</v>
      </c>
      <c r="AT361" s="65">
        <f t="shared" si="46"/>
        <v>7.9543817527010816</v>
      </c>
      <c r="AU361" s="65">
        <f t="shared" si="42"/>
        <v>8.0097192224622038</v>
      </c>
      <c r="AV361" s="65">
        <f t="shared" si="43"/>
        <v>8.1241900647948171</v>
      </c>
      <c r="AW361" s="72">
        <f t="shared" si="44"/>
        <v>8.1908482142857117</v>
      </c>
      <c r="AY361" s="64">
        <v>175.64847300084153</v>
      </c>
      <c r="AZ361" s="72">
        <v>113.02905691801725</v>
      </c>
      <c r="BB361" s="66">
        <v>0</v>
      </c>
      <c r="BD361" s="73">
        <f>VLOOKUP($A361,GDP!$A$9:$D$45,3,0)</f>
        <v>1.444842188101839E-2</v>
      </c>
    </row>
    <row r="362" spans="1:56" ht="15" x14ac:dyDescent="0.25">
      <c r="A362" s="37">
        <f t="shared" si="45"/>
        <v>2048</v>
      </c>
      <c r="B362" s="60">
        <f t="shared" si="47"/>
        <v>54363</v>
      </c>
      <c r="C362" s="64">
        <v>39.837798000190865</v>
      </c>
      <c r="D362" s="65">
        <v>37.681235825423244</v>
      </c>
      <c r="E362" s="65">
        <v>40.34177720407677</v>
      </c>
      <c r="F362" s="65">
        <v>36.743600097263418</v>
      </c>
      <c r="G362" s="65">
        <v>39.937421796307845</v>
      </c>
      <c r="H362" s="65">
        <v>36.620535407942441</v>
      </c>
      <c r="I362" s="65">
        <v>43.711405602151167</v>
      </c>
      <c r="J362" s="65">
        <v>39.333818796304953</v>
      </c>
      <c r="K362" s="65">
        <v>43.887212301181137</v>
      </c>
      <c r="L362" s="65">
        <v>39.28107678659596</v>
      </c>
      <c r="M362" s="65">
        <v>43.131243495352265</v>
      </c>
      <c r="N362" s="72">
        <v>38.536828427369095</v>
      </c>
      <c r="P362" s="64">
        <v>62.259012349812835</v>
      </c>
      <c r="Q362" s="65">
        <v>62.786432446902744</v>
      </c>
      <c r="R362" s="65">
        <v>60.852558757573092</v>
      </c>
      <c r="S362" s="65">
        <v>60.172772854657218</v>
      </c>
      <c r="T362" s="65">
        <v>27.759877776832024</v>
      </c>
      <c r="U362" s="65">
        <v>31.897195427337284</v>
      </c>
      <c r="V362" s="65">
        <v>33.350530805985024</v>
      </c>
      <c r="W362" s="65">
        <v>13.068297961227659</v>
      </c>
      <c r="X362" s="65">
        <v>10.144046534029181</v>
      </c>
      <c r="Y362" s="72">
        <v>39.620969738053901</v>
      </c>
      <c r="AA362" s="64">
        <v>5.5320507961430083</v>
      </c>
      <c r="AB362" s="65">
        <v>5.0632329320630927</v>
      </c>
      <c r="AC362" s="65">
        <v>5.0632329320630927</v>
      </c>
      <c r="AD362" s="65">
        <v>5.2859214175010525</v>
      </c>
      <c r="AE362" s="65">
        <v>5.5613519126480035</v>
      </c>
      <c r="AF362" s="65">
        <v>5.0983942718690862</v>
      </c>
      <c r="AG362" s="65">
        <v>0.27526670108833656</v>
      </c>
      <c r="AI362" s="66">
        <v>0.97648982985282162</v>
      </c>
      <c r="AK362" s="67">
        <v>0</v>
      </c>
      <c r="AL362" s="68">
        <v>0</v>
      </c>
      <c r="AM362" s="69">
        <v>0</v>
      </c>
      <c r="AN362" s="70">
        <v>0</v>
      </c>
      <c r="AO362" s="71">
        <v>0</v>
      </c>
      <c r="AP362" s="72">
        <v>15.867649997846435</v>
      </c>
      <c r="AR362" s="64">
        <f t="shared" si="40"/>
        <v>7.8680555555555562</v>
      </c>
      <c r="AS362" s="65">
        <f t="shared" si="41"/>
        <v>7.9126436781609195</v>
      </c>
      <c r="AT362" s="65">
        <f t="shared" si="46"/>
        <v>7.8333333333333339</v>
      </c>
      <c r="AU362" s="65">
        <f t="shared" si="42"/>
        <v>7.8598524762908326</v>
      </c>
      <c r="AV362" s="65">
        <f t="shared" si="43"/>
        <v>7.891464699683878</v>
      </c>
      <c r="AW362" s="72">
        <f t="shared" si="44"/>
        <v>8.1596452328159632</v>
      </c>
      <c r="AY362" s="64">
        <v>175.64847300084153</v>
      </c>
      <c r="AZ362" s="72">
        <v>113.02905691801725</v>
      </c>
      <c r="BB362" s="66">
        <v>0</v>
      </c>
      <c r="BD362" s="73">
        <f>VLOOKUP($A362,GDP!$A$9:$D$45,3,0)</f>
        <v>1.444842188101839E-2</v>
      </c>
    </row>
    <row r="363" spans="1:56" ht="15" x14ac:dyDescent="0.25">
      <c r="A363" s="37">
        <f t="shared" si="45"/>
        <v>2048</v>
      </c>
      <c r="B363" s="60">
        <f t="shared" si="47"/>
        <v>54393</v>
      </c>
      <c r="C363" s="64">
        <v>42.006080621560479</v>
      </c>
      <c r="D363" s="65">
        <v>39.222474553585975</v>
      </c>
      <c r="E363" s="65">
        <v>42.222908883697428</v>
      </c>
      <c r="F363" s="65">
        <v>38.167634359406158</v>
      </c>
      <c r="G363" s="65">
        <v>41.800972806025506</v>
      </c>
      <c r="H363" s="65">
        <v>37.933225427366203</v>
      </c>
      <c r="I363" s="65">
        <v>44.367750611863045</v>
      </c>
      <c r="J363" s="65">
        <v>41.548983204082553</v>
      </c>
      <c r="K363" s="65">
        <v>44.783826466233975</v>
      </c>
      <c r="L363" s="65">
        <v>41.431778738062576</v>
      </c>
      <c r="M363" s="65">
        <v>44.883450262350955</v>
      </c>
      <c r="N363" s="72">
        <v>41.490380971072561</v>
      </c>
      <c r="P363" s="64">
        <v>62.35277592262883</v>
      </c>
      <c r="Q363" s="65">
        <v>62.880196019718731</v>
      </c>
      <c r="R363" s="65">
        <v>60.952182553690079</v>
      </c>
      <c r="S363" s="65">
        <v>60.266536427473199</v>
      </c>
      <c r="T363" s="65">
        <v>27.800899339939015</v>
      </c>
      <c r="U363" s="65">
        <v>31.949937437046277</v>
      </c>
      <c r="V363" s="65">
        <v>33.403272815694017</v>
      </c>
      <c r="W363" s="65">
        <v>13.085878631130653</v>
      </c>
      <c r="X363" s="65">
        <v>10.161627203932179</v>
      </c>
      <c r="Y363" s="72">
        <v>39.685432194364886</v>
      </c>
      <c r="AA363" s="64">
        <v>5.6433950388619891</v>
      </c>
      <c r="AB363" s="65">
        <v>5.1745771747820726</v>
      </c>
      <c r="AC363" s="65">
        <v>5.162856728180075</v>
      </c>
      <c r="AD363" s="65">
        <v>5.4031258835210316</v>
      </c>
      <c r="AE363" s="65">
        <v>5.6668359320659842</v>
      </c>
      <c r="AF363" s="65">
        <v>5.2390396310930605</v>
      </c>
      <c r="AG363" s="65">
        <v>0.27526670108833656</v>
      </c>
      <c r="AI363" s="66">
        <v>0.97648982985282162</v>
      </c>
      <c r="AK363" s="67">
        <v>0</v>
      </c>
      <c r="AL363" s="83">
        <v>0</v>
      </c>
      <c r="AM363" s="69">
        <v>0</v>
      </c>
      <c r="AN363" s="70">
        <v>0</v>
      </c>
      <c r="AO363" s="71">
        <v>0</v>
      </c>
      <c r="AP363" s="72">
        <v>15.867649997846435</v>
      </c>
      <c r="AR363" s="64">
        <f t="shared" si="40"/>
        <v>8.1177802944507373</v>
      </c>
      <c r="AS363" s="65">
        <f t="shared" si="41"/>
        <v>8.0592841163310958</v>
      </c>
      <c r="AT363" s="65">
        <f t="shared" si="46"/>
        <v>7.9787472035794185</v>
      </c>
      <c r="AU363" s="65">
        <f t="shared" si="42"/>
        <v>7.8293691830403302</v>
      </c>
      <c r="AV363" s="65">
        <f t="shared" si="43"/>
        <v>7.902792140641159</v>
      </c>
      <c r="AW363" s="72">
        <f t="shared" si="44"/>
        <v>8.3069414316702819</v>
      </c>
      <c r="AY363" s="64">
        <v>175.64847300084153</v>
      </c>
      <c r="AZ363" s="72">
        <v>113.02905691801725</v>
      </c>
      <c r="BB363" s="66">
        <v>0</v>
      </c>
      <c r="BD363" s="73">
        <f>VLOOKUP($A363,GDP!$A$9:$D$45,3,0)</f>
        <v>1.444842188101839E-2</v>
      </c>
    </row>
    <row r="364" spans="1:56" ht="15" x14ac:dyDescent="0.25">
      <c r="A364" s="37">
        <f t="shared" si="45"/>
        <v>2049</v>
      </c>
      <c r="B364" s="60">
        <f t="shared" si="47"/>
        <v>54424</v>
      </c>
      <c r="C364" s="64">
        <v>45.370659378327687</v>
      </c>
      <c r="D364" s="65">
        <v>41.754408707225942</v>
      </c>
      <c r="E364" s="65">
        <v>44.20953096795796</v>
      </c>
      <c r="F364" s="65">
        <v>39.55346380995794</v>
      </c>
      <c r="G364" s="65">
        <v>43.764720581895922</v>
      </c>
      <c r="H364" s="65">
        <v>39.385937820402113</v>
      </c>
      <c r="I364" s="65">
        <v>45.463087510496422</v>
      </c>
      <c r="J364" s="65">
        <v>42.291647225456707</v>
      </c>
      <c r="K364" s="65">
        <v>45.676827566136616</v>
      </c>
      <c r="L364" s="65">
        <v>42.187665576766882</v>
      </c>
      <c r="M364" s="65">
        <v>45.428426960933145</v>
      </c>
      <c r="N364" s="72">
        <v>41.592659475930652</v>
      </c>
      <c r="P364" s="64">
        <v>61.562912782637909</v>
      </c>
      <c r="Q364" s="65">
        <v>62.082821026087046</v>
      </c>
      <c r="R364" s="65">
        <v>60.17649080010689</v>
      </c>
      <c r="S364" s="65">
        <v>59.500610083623016</v>
      </c>
      <c r="T364" s="65">
        <v>27.451155254114234</v>
      </c>
      <c r="U364" s="65">
        <v>31.541100102580746</v>
      </c>
      <c r="V364" s="65">
        <v>32.97951290945668</v>
      </c>
      <c r="W364" s="65">
        <v>12.922608228841233</v>
      </c>
      <c r="X364" s="65">
        <v>10.03422909856827</v>
      </c>
      <c r="Y364" s="72">
        <v>39.177974523022449</v>
      </c>
      <c r="AA364" s="64">
        <v>5.8229723266302917</v>
      </c>
      <c r="AB364" s="65">
        <v>5.4474830396948057</v>
      </c>
      <c r="AC364" s="65">
        <v>5.3608316657866171</v>
      </c>
      <c r="AD364" s="65">
        <v>5.6785533701166431</v>
      </c>
      <c r="AE364" s="65">
        <v>5.9038469422779345</v>
      </c>
      <c r="AF364" s="65">
        <v>5.4185992483920771</v>
      </c>
      <c r="AG364" s="65">
        <v>0.27712293530711218</v>
      </c>
      <c r="AI364" s="66">
        <v>0.97998879998031341</v>
      </c>
      <c r="AK364" s="67">
        <v>0</v>
      </c>
      <c r="AL364" s="68">
        <v>0</v>
      </c>
      <c r="AM364" s="69">
        <v>0</v>
      </c>
      <c r="AN364" s="70">
        <v>0</v>
      </c>
      <c r="AO364" s="71">
        <v>0</v>
      </c>
      <c r="AP364" s="72">
        <v>16.189110647260943</v>
      </c>
      <c r="AR364" s="64">
        <f t="shared" si="40"/>
        <v>8.3287380699893969</v>
      </c>
      <c r="AS364" s="65">
        <f t="shared" si="41"/>
        <v>8.158848614072495</v>
      </c>
      <c r="AT364" s="65">
        <f t="shared" si="46"/>
        <v>8.0767590618336893</v>
      </c>
      <c r="AU364" s="65">
        <f t="shared" si="42"/>
        <v>7.7005870841487276</v>
      </c>
      <c r="AV364" s="65">
        <f t="shared" si="43"/>
        <v>7.736790606653619</v>
      </c>
      <c r="AW364" s="72">
        <f t="shared" si="44"/>
        <v>8</v>
      </c>
      <c r="AY364" s="64">
        <v>190.37306847629094</v>
      </c>
      <c r="AZ364" s="72">
        <v>135.69316316109348</v>
      </c>
      <c r="BB364" s="66">
        <v>0</v>
      </c>
      <c r="BD364" s="73">
        <f>VLOOKUP($A364,GDP!$A$9:$D$45,3,0)</f>
        <v>1.444842188101841E-2</v>
      </c>
    </row>
    <row r="365" spans="1:56" ht="15" x14ac:dyDescent="0.25">
      <c r="A365" s="37">
        <f t="shared" si="45"/>
        <v>2049</v>
      </c>
      <c r="B365" s="60">
        <f t="shared" si="47"/>
        <v>54455</v>
      </c>
      <c r="C365" s="64">
        <v>43.793604373198654</v>
      </c>
      <c r="D365" s="65">
        <v>41.095858265523702</v>
      </c>
      <c r="E365" s="65">
        <v>42.863546293250756</v>
      </c>
      <c r="F365" s="65">
        <v>38.842922543910788</v>
      </c>
      <c r="G365" s="65">
        <v>42.436066181970354</v>
      </c>
      <c r="H365" s="65">
        <v>38.727387378699881</v>
      </c>
      <c r="I365" s="65">
        <v>44.74099272792818</v>
      </c>
      <c r="J365" s="65">
        <v>40.52395919772966</v>
      </c>
      <c r="K365" s="65">
        <v>44.943179267047284</v>
      </c>
      <c r="L365" s="65">
        <v>40.419977549039828</v>
      </c>
      <c r="M365" s="65">
        <v>44.579243496632898</v>
      </c>
      <c r="N365" s="72">
        <v>39.749873590816506</v>
      </c>
      <c r="P365" s="64">
        <v>61.661117673067189</v>
      </c>
      <c r="Q365" s="65">
        <v>62.181025916516326</v>
      </c>
      <c r="R365" s="65">
        <v>60.268918932275625</v>
      </c>
      <c r="S365" s="65">
        <v>59.593038215791751</v>
      </c>
      <c r="T365" s="65">
        <v>27.491592561938056</v>
      </c>
      <c r="U365" s="65">
        <v>31.593090926925658</v>
      </c>
      <c r="V365" s="65">
        <v>33.031503733801593</v>
      </c>
      <c r="W365" s="65">
        <v>12.939938503622869</v>
      </c>
      <c r="X365" s="65">
        <v>10.051559373349907</v>
      </c>
      <c r="Y365" s="72">
        <v>39.241518863888466</v>
      </c>
      <c r="AA365" s="64">
        <v>5.747874469243194</v>
      </c>
      <c r="AB365" s="65">
        <v>5.424376006652623</v>
      </c>
      <c r="AC365" s="65">
        <v>5.2857338083995202</v>
      </c>
      <c r="AD365" s="65">
        <v>5.6554463370744594</v>
      </c>
      <c r="AE365" s="65">
        <v>5.7652047440248326</v>
      </c>
      <c r="AF365" s="65">
        <v>5.3492781492655253</v>
      </c>
      <c r="AG365" s="65">
        <v>0.27712293530711218</v>
      </c>
      <c r="AI365" s="66">
        <v>0.97998879998031341</v>
      </c>
      <c r="AK365" s="67">
        <v>0</v>
      </c>
      <c r="AL365" s="68">
        <v>0</v>
      </c>
      <c r="AM365" s="69">
        <v>0</v>
      </c>
      <c r="AN365" s="70">
        <v>0</v>
      </c>
      <c r="AO365" s="71">
        <v>0</v>
      </c>
      <c r="AP365" s="72">
        <v>16.189110647260943</v>
      </c>
      <c r="AR365" s="64">
        <f t="shared" si="40"/>
        <v>8.0734824281150157</v>
      </c>
      <c r="AS365" s="65">
        <f t="shared" si="41"/>
        <v>8.0129589632829372</v>
      </c>
      <c r="AT365" s="65">
        <f t="shared" si="46"/>
        <v>7.9330453563714904</v>
      </c>
      <c r="AU365" s="65">
        <f t="shared" si="42"/>
        <v>7.7605210420841679</v>
      </c>
      <c r="AV365" s="65">
        <f t="shared" si="43"/>
        <v>7.7955911823647277</v>
      </c>
      <c r="AW365" s="72">
        <f t="shared" si="44"/>
        <v>7.8825331971399395</v>
      </c>
      <c r="AY365" s="64">
        <v>190.37306847629094</v>
      </c>
      <c r="AZ365" s="72">
        <v>135.69316316109348</v>
      </c>
      <c r="BB365" s="66">
        <v>0</v>
      </c>
      <c r="BD365" s="73">
        <f>VLOOKUP($A365,GDP!$A$9:$D$45,3,0)</f>
        <v>1.444842188101841E-2</v>
      </c>
    </row>
    <row r="366" spans="1:56" ht="15" x14ac:dyDescent="0.25">
      <c r="A366" s="37">
        <f t="shared" si="45"/>
        <v>2049</v>
      </c>
      <c r="B366" s="60">
        <f t="shared" si="47"/>
        <v>54483</v>
      </c>
      <c r="C366" s="64">
        <v>39.045109083029899</v>
      </c>
      <c r="D366" s="65">
        <v>38.149711552645286</v>
      </c>
      <c r="E366" s="65">
        <v>38.097720728300374</v>
      </c>
      <c r="F366" s="65">
        <v>36.046971545806564</v>
      </c>
      <c r="G366" s="65">
        <v>37.739561716146518</v>
      </c>
      <c r="H366" s="65">
        <v>36.139399677975298</v>
      </c>
      <c r="I366" s="65">
        <v>43.366124261918245</v>
      </c>
      <c r="J366" s="65">
        <v>38.074613695258186</v>
      </c>
      <c r="K366" s="65">
        <v>43.718506515811555</v>
      </c>
      <c r="L366" s="65">
        <v>38.149711552645286</v>
      </c>
      <c r="M366" s="65">
        <v>42.667136512392197</v>
      </c>
      <c r="N366" s="72">
        <v>37.231206989218485</v>
      </c>
      <c r="P366" s="64">
        <v>61.75354580523593</v>
      </c>
      <c r="Q366" s="65">
        <v>62.279230806945606</v>
      </c>
      <c r="R366" s="65">
        <v>60.367123822704905</v>
      </c>
      <c r="S366" s="65">
        <v>59.685466347960485</v>
      </c>
      <c r="T366" s="65">
        <v>27.532029869761871</v>
      </c>
      <c r="U366" s="65">
        <v>31.639304993010029</v>
      </c>
      <c r="V366" s="65">
        <v>33.083494558146505</v>
      </c>
      <c r="W366" s="65">
        <v>12.963045536665055</v>
      </c>
      <c r="X366" s="65">
        <v>10.063112889871</v>
      </c>
      <c r="Y366" s="72">
        <v>39.305063204754468</v>
      </c>
      <c r="AA366" s="64">
        <v>5.5687949631662708</v>
      </c>
      <c r="AB366" s="65">
        <v>5.2568500170967907</v>
      </c>
      <c r="AC366" s="65">
        <v>5.1355380936253265</v>
      </c>
      <c r="AD366" s="65">
        <v>5.487920347518628</v>
      </c>
      <c r="AE366" s="65">
        <v>5.5861252379479085</v>
      </c>
      <c r="AF366" s="65">
        <v>5.1528683684069643</v>
      </c>
      <c r="AG366" s="65">
        <v>0.27712293530711218</v>
      </c>
      <c r="AI366" s="66">
        <v>0.97998879998031341</v>
      </c>
      <c r="AK366" s="67">
        <v>0</v>
      </c>
      <c r="AL366" s="68">
        <v>0</v>
      </c>
      <c r="AM366" s="69">
        <v>0</v>
      </c>
      <c r="AN366" s="70">
        <v>0</v>
      </c>
      <c r="AO366" s="71">
        <v>0</v>
      </c>
      <c r="AP366" s="72">
        <v>16.189110647260943</v>
      </c>
      <c r="AR366" s="64">
        <f t="shared" si="40"/>
        <v>7.4274725274725277</v>
      </c>
      <c r="AS366" s="65">
        <f t="shared" si="41"/>
        <v>7.393497757847534</v>
      </c>
      <c r="AT366" s="65">
        <f t="shared" si="46"/>
        <v>7.3239910313901335</v>
      </c>
      <c r="AU366" s="65">
        <f t="shared" si="42"/>
        <v>7.7631851085832455</v>
      </c>
      <c r="AV366" s="65">
        <f t="shared" si="43"/>
        <v>7.8262668045501558</v>
      </c>
      <c r="AW366" s="72">
        <f t="shared" si="44"/>
        <v>7.7747368421052636</v>
      </c>
      <c r="AY366" s="64">
        <v>190.37306847629094</v>
      </c>
      <c r="AZ366" s="72">
        <v>135.69316316109348</v>
      </c>
      <c r="BB366" s="66">
        <v>0</v>
      </c>
      <c r="BD366" s="73">
        <f>VLOOKUP($A366,GDP!$A$9:$D$45,3,0)</f>
        <v>1.444842188101841E-2</v>
      </c>
    </row>
    <row r="367" spans="1:56" ht="15" x14ac:dyDescent="0.25">
      <c r="A367" s="37">
        <f t="shared" si="45"/>
        <v>2049</v>
      </c>
      <c r="B367" s="60">
        <f t="shared" si="47"/>
        <v>54514</v>
      </c>
      <c r="C367" s="64">
        <v>37.121448582268108</v>
      </c>
      <c r="D367" s="65">
        <v>36.410907316220957</v>
      </c>
      <c r="E367" s="65">
        <v>37.081011274444286</v>
      </c>
      <c r="F367" s="65">
        <v>35.018708575429386</v>
      </c>
      <c r="G367" s="65">
        <v>36.717075504029893</v>
      </c>
      <c r="H367" s="65">
        <v>35.030262091950483</v>
      </c>
      <c r="I367" s="65">
        <v>42.14722826894306</v>
      </c>
      <c r="J367" s="65">
        <v>37.606696276153961</v>
      </c>
      <c r="K367" s="65">
        <v>42.603592171526188</v>
      </c>
      <c r="L367" s="65">
        <v>37.808882815273073</v>
      </c>
      <c r="M367" s="65">
        <v>41.454017277677551</v>
      </c>
      <c r="N367" s="72">
        <v>36.821057152719717</v>
      </c>
      <c r="P367" s="64">
        <v>61.851750695665203</v>
      </c>
      <c r="Q367" s="65">
        <v>62.377435697374892</v>
      </c>
      <c r="R367" s="65">
        <v>60.459551954873639</v>
      </c>
      <c r="S367" s="65">
        <v>59.783671238389765</v>
      </c>
      <c r="T367" s="65">
        <v>27.578243935846242</v>
      </c>
      <c r="U367" s="65">
        <v>31.691295817354938</v>
      </c>
      <c r="V367" s="65">
        <v>33.135485382491417</v>
      </c>
      <c r="W367" s="65">
        <v>12.98037581144669</v>
      </c>
      <c r="X367" s="65">
        <v>10.080443164652637</v>
      </c>
      <c r="Y367" s="72">
        <v>39.362830787359925</v>
      </c>
      <c r="AA367" s="64">
        <v>5.3897154570893475</v>
      </c>
      <c r="AB367" s="65">
        <v>5.1413148518858725</v>
      </c>
      <c r="AC367" s="65">
        <v>4.9564585875484024</v>
      </c>
      <c r="AD367" s="65">
        <v>5.3319478744838884</v>
      </c>
      <c r="AE367" s="65">
        <v>5.4185992483920771</v>
      </c>
      <c r="AF367" s="65">
        <v>4.9506818292878574</v>
      </c>
      <c r="AG367" s="65">
        <v>0.27712293530711218</v>
      </c>
      <c r="AI367" s="66">
        <v>0.97998879998031341</v>
      </c>
      <c r="AK367" s="67">
        <v>0</v>
      </c>
      <c r="AL367" s="68">
        <v>0</v>
      </c>
      <c r="AM367" s="69">
        <v>0</v>
      </c>
      <c r="AN367" s="70">
        <v>0</v>
      </c>
      <c r="AO367" s="71">
        <v>0</v>
      </c>
      <c r="AP367" s="72">
        <v>16.189110647260943</v>
      </c>
      <c r="AR367" s="64">
        <f t="shared" si="40"/>
        <v>7.2202247191011235</v>
      </c>
      <c r="AS367" s="65">
        <f t="shared" si="41"/>
        <v>7.4900816802800456</v>
      </c>
      <c r="AT367" s="65">
        <f t="shared" si="46"/>
        <v>7.4165694282380388</v>
      </c>
      <c r="AU367" s="65">
        <f t="shared" si="42"/>
        <v>7.7782515991471204</v>
      </c>
      <c r="AV367" s="65">
        <f t="shared" si="43"/>
        <v>7.862473347547974</v>
      </c>
      <c r="AW367" s="72">
        <f t="shared" si="44"/>
        <v>7.7746478873239431</v>
      </c>
      <c r="AY367" s="64">
        <v>190.37306847629094</v>
      </c>
      <c r="AZ367" s="72">
        <v>135.69316316109348</v>
      </c>
      <c r="BB367" s="66">
        <v>0</v>
      </c>
      <c r="BD367" s="73">
        <f>VLOOKUP($A367,GDP!$A$9:$D$45,3,0)</f>
        <v>1.444842188101841E-2</v>
      </c>
    </row>
    <row r="368" spans="1:56" ht="15" x14ac:dyDescent="0.25">
      <c r="A368" s="37">
        <f t="shared" si="45"/>
        <v>2049</v>
      </c>
      <c r="B368" s="60">
        <f t="shared" si="47"/>
        <v>54544</v>
      </c>
      <c r="C368" s="64">
        <v>37.710677924843793</v>
      </c>
      <c r="D368" s="65">
        <v>36.208720777101853</v>
      </c>
      <c r="E368" s="65">
        <v>39.062439357811542</v>
      </c>
      <c r="F368" s="65">
        <v>35.706142808434358</v>
      </c>
      <c r="G368" s="65">
        <v>38.669619796094416</v>
      </c>
      <c r="H368" s="65">
        <v>35.544393577139068</v>
      </c>
      <c r="I368" s="65">
        <v>44.377056957513787</v>
      </c>
      <c r="J368" s="65">
        <v>38.871806335213527</v>
      </c>
      <c r="K368" s="65">
        <v>45.243570696595675</v>
      </c>
      <c r="L368" s="65">
        <v>39.293509688233371</v>
      </c>
      <c r="M368" s="65">
        <v>44.301959100126687</v>
      </c>
      <c r="N368" s="72">
        <v>38.3403445752433</v>
      </c>
      <c r="P368" s="64">
        <v>61.949955586094482</v>
      </c>
      <c r="Q368" s="65">
        <v>62.475640587804172</v>
      </c>
      <c r="R368" s="65">
        <v>60.551980087042374</v>
      </c>
      <c r="S368" s="65">
        <v>59.876099370558507</v>
      </c>
      <c r="T368" s="65">
        <v>27.618681243670064</v>
      </c>
      <c r="U368" s="65">
        <v>31.743286641699854</v>
      </c>
      <c r="V368" s="65">
        <v>33.187476206836337</v>
      </c>
      <c r="W368" s="65">
        <v>13.003482844488875</v>
      </c>
      <c r="X368" s="65">
        <v>10.097773439434276</v>
      </c>
      <c r="Y368" s="72">
        <v>39.426375128225928</v>
      </c>
      <c r="AA368" s="64">
        <v>5.3377246327444334</v>
      </c>
      <c r="AB368" s="65">
        <v>5.0604402362382297</v>
      </c>
      <c r="AC368" s="65">
        <v>4.8640304553796678</v>
      </c>
      <c r="AD368" s="65">
        <v>5.2395197423151529</v>
      </c>
      <c r="AE368" s="65">
        <v>5.3781619405682557</v>
      </c>
      <c r="AF368" s="65">
        <v>4.8813607301613056</v>
      </c>
      <c r="AG368" s="65">
        <v>0.27712293530711218</v>
      </c>
      <c r="AI368" s="66">
        <v>0.97998879998031341</v>
      </c>
      <c r="AK368" s="67">
        <v>0</v>
      </c>
      <c r="AL368" s="68">
        <v>0</v>
      </c>
      <c r="AM368" s="69">
        <v>0</v>
      </c>
      <c r="AN368" s="70">
        <v>0</v>
      </c>
      <c r="AO368" s="71">
        <v>0</v>
      </c>
      <c r="AP368" s="72">
        <v>16.189110647260943</v>
      </c>
      <c r="AR368" s="64">
        <f t="shared" si="40"/>
        <v>7.4520547945205475</v>
      </c>
      <c r="AS368" s="65">
        <f t="shared" si="41"/>
        <v>8.0023668639053263</v>
      </c>
      <c r="AT368" s="65">
        <f t="shared" si="46"/>
        <v>7.9218934911242611</v>
      </c>
      <c r="AU368" s="65">
        <f t="shared" si="42"/>
        <v>8.2513426423200844</v>
      </c>
      <c r="AV368" s="65">
        <f t="shared" si="43"/>
        <v>8.4124597207303964</v>
      </c>
      <c r="AW368" s="72">
        <f t="shared" si="44"/>
        <v>8.4553472987872098</v>
      </c>
      <c r="AY368" s="64">
        <v>190.37306847629094</v>
      </c>
      <c r="AZ368" s="72">
        <v>135.69316316109348</v>
      </c>
      <c r="BB368" s="66">
        <v>0</v>
      </c>
      <c r="BD368" s="73">
        <f>VLOOKUP($A368,GDP!$A$9:$D$45,3,0)</f>
        <v>1.444842188101841E-2</v>
      </c>
    </row>
    <row r="369" spans="1:56" ht="15" x14ac:dyDescent="0.25">
      <c r="A369" s="37">
        <f t="shared" si="45"/>
        <v>2049</v>
      </c>
      <c r="B369" s="60">
        <f t="shared" si="47"/>
        <v>54575</v>
      </c>
      <c r="C369" s="64">
        <v>40.870564693362411</v>
      </c>
      <c r="D369" s="65">
        <v>36.953922592712274</v>
      </c>
      <c r="E369" s="65">
        <v>42.690243545434384</v>
      </c>
      <c r="F369" s="65">
        <v>36.832610669240808</v>
      </c>
      <c r="G369" s="65">
        <v>42.262763434153975</v>
      </c>
      <c r="H369" s="65">
        <v>36.659307921424436</v>
      </c>
      <c r="I369" s="65">
        <v>54.861873200404638</v>
      </c>
      <c r="J369" s="65">
        <v>42.482280248054728</v>
      </c>
      <c r="K369" s="65">
        <v>55.37600468559323</v>
      </c>
      <c r="L369" s="65">
        <v>42.857769534990211</v>
      </c>
      <c r="M369" s="65">
        <v>55.768824247310356</v>
      </c>
      <c r="N369" s="72">
        <v>42.360968324583261</v>
      </c>
      <c r="P369" s="64">
        <v>62.048160476523769</v>
      </c>
      <c r="Q369" s="65">
        <v>62.573845478233444</v>
      </c>
      <c r="R369" s="65">
        <v>60.650184977471653</v>
      </c>
      <c r="S369" s="65">
        <v>59.968527502727241</v>
      </c>
      <c r="T369" s="65">
        <v>27.664895309754431</v>
      </c>
      <c r="U369" s="65">
        <v>31.789500707784221</v>
      </c>
      <c r="V369" s="65">
        <v>33.239467031181249</v>
      </c>
      <c r="W369" s="65">
        <v>13.026589877531059</v>
      </c>
      <c r="X369" s="65">
        <v>10.115103714215914</v>
      </c>
      <c r="Y369" s="72">
        <v>39.489919469091937</v>
      </c>
      <c r="AA369" s="64">
        <v>5.3435013910049793</v>
      </c>
      <c r="AB369" s="65">
        <v>5.0546634779776838</v>
      </c>
      <c r="AC369" s="65">
        <v>4.8698072136402137</v>
      </c>
      <c r="AD369" s="65">
        <v>5.2395197423151529</v>
      </c>
      <c r="AE369" s="65">
        <v>5.3954922153498925</v>
      </c>
      <c r="AF369" s="65">
        <v>4.8409234223374851</v>
      </c>
      <c r="AG369" s="65">
        <v>0.27712293530711218</v>
      </c>
      <c r="AI369" s="66">
        <v>0.97998879998031341</v>
      </c>
      <c r="AK369" s="67">
        <v>0</v>
      </c>
      <c r="AL369" s="68">
        <v>0</v>
      </c>
      <c r="AM369" s="69">
        <v>0</v>
      </c>
      <c r="AN369" s="70">
        <v>0</v>
      </c>
      <c r="AO369" s="71">
        <v>0</v>
      </c>
      <c r="AP369" s="72">
        <v>16.189110647260943</v>
      </c>
      <c r="AR369" s="64">
        <f t="shared" si="40"/>
        <v>8.0857142857142854</v>
      </c>
      <c r="AS369" s="65">
        <f t="shared" si="41"/>
        <v>8.8186157517899755</v>
      </c>
      <c r="AT369" s="65">
        <f t="shared" si="46"/>
        <v>8.7303102625298301</v>
      </c>
      <c r="AU369" s="65">
        <f t="shared" si="42"/>
        <v>10.168094218415417</v>
      </c>
      <c r="AV369" s="65">
        <f t="shared" si="43"/>
        <v>10.263383297644541</v>
      </c>
      <c r="AW369" s="72">
        <f t="shared" si="44"/>
        <v>10.6438809261301</v>
      </c>
      <c r="AY369" s="64">
        <v>190.37306847629094</v>
      </c>
      <c r="AZ369" s="72">
        <v>135.69316316109348</v>
      </c>
      <c r="BB369" s="66">
        <v>0</v>
      </c>
      <c r="BD369" s="73">
        <f>VLOOKUP($A369,GDP!$A$9:$D$45,3,0)</f>
        <v>1.444842188101841E-2</v>
      </c>
    </row>
    <row r="370" spans="1:56" ht="15" x14ac:dyDescent="0.25">
      <c r="A370" s="37">
        <f t="shared" si="45"/>
        <v>2049</v>
      </c>
      <c r="B370" s="60">
        <f t="shared" si="47"/>
        <v>54605</v>
      </c>
      <c r="C370" s="64">
        <v>50.69683049455103</v>
      </c>
      <c r="D370" s="65">
        <v>38.773601444784241</v>
      </c>
      <c r="E370" s="65">
        <v>54.434393089124242</v>
      </c>
      <c r="F370" s="65">
        <v>40.419977549039828</v>
      </c>
      <c r="G370" s="65">
        <v>53.943368636977837</v>
      </c>
      <c r="H370" s="65">
        <v>40.096479086449257</v>
      </c>
      <c r="I370" s="65">
        <v>67.14903802058582</v>
      </c>
      <c r="J370" s="65">
        <v>46.907277075632905</v>
      </c>
      <c r="K370" s="65">
        <v>67.443652691873666</v>
      </c>
      <c r="L370" s="65">
        <v>47.213445263441841</v>
      </c>
      <c r="M370" s="65">
        <v>68.344826980518832</v>
      </c>
      <c r="N370" s="72">
        <v>46.982374933019997</v>
      </c>
      <c r="P370" s="64">
        <v>62.146365366953049</v>
      </c>
      <c r="Q370" s="65">
        <v>62.672050368662724</v>
      </c>
      <c r="R370" s="65">
        <v>60.742613109640395</v>
      </c>
      <c r="S370" s="65">
        <v>60.060955634895969</v>
      </c>
      <c r="T370" s="65">
        <v>27.70533261757825</v>
      </c>
      <c r="U370" s="65">
        <v>31.841491532129133</v>
      </c>
      <c r="V370" s="65">
        <v>33.291457855526161</v>
      </c>
      <c r="W370" s="65">
        <v>13.043920152312696</v>
      </c>
      <c r="X370" s="65">
        <v>10.126657230737006</v>
      </c>
      <c r="Y370" s="72">
        <v>39.547687051697395</v>
      </c>
      <c r="AA370" s="64">
        <v>5.4185992483920771</v>
      </c>
      <c r="AB370" s="65">
        <v>4.9622353458089483</v>
      </c>
      <c r="AC370" s="65">
        <v>4.7600488066898414</v>
      </c>
      <c r="AD370" s="65">
        <v>5.1413148518858725</v>
      </c>
      <c r="AE370" s="65">
        <v>5.4763668309975362</v>
      </c>
      <c r="AF370" s="65">
        <v>4.8640304553796678</v>
      </c>
      <c r="AG370" s="65">
        <v>0.27712293530711218</v>
      </c>
      <c r="AI370" s="66">
        <v>0.97998879998031341</v>
      </c>
      <c r="AK370" s="67">
        <v>0</v>
      </c>
      <c r="AL370" s="68">
        <v>0</v>
      </c>
      <c r="AM370" s="69">
        <v>0</v>
      </c>
      <c r="AN370" s="70">
        <v>0</v>
      </c>
      <c r="AO370" s="71">
        <v>0</v>
      </c>
      <c r="AP370" s="72">
        <v>16.189110647260943</v>
      </c>
      <c r="AR370" s="64">
        <f t="shared" si="40"/>
        <v>10.216530849825379</v>
      </c>
      <c r="AS370" s="65">
        <f t="shared" si="41"/>
        <v>11.191211401425178</v>
      </c>
      <c r="AT370" s="65">
        <f t="shared" si="46"/>
        <v>11.090261282660332</v>
      </c>
      <c r="AU370" s="65">
        <f t="shared" si="42"/>
        <v>12.261603375527425</v>
      </c>
      <c r="AV370" s="65">
        <f t="shared" si="43"/>
        <v>12.315400843881857</v>
      </c>
      <c r="AW370" s="72">
        <f t="shared" si="44"/>
        <v>13.293258426966293</v>
      </c>
      <c r="AY370" s="64">
        <v>190.37306847629094</v>
      </c>
      <c r="AZ370" s="72">
        <v>135.69316316109348</v>
      </c>
      <c r="BB370" s="66">
        <v>0</v>
      </c>
      <c r="BD370" s="73">
        <f>VLOOKUP($A370,GDP!$A$9:$D$45,3,0)</f>
        <v>1.444842188101841E-2</v>
      </c>
    </row>
    <row r="371" spans="1:56" ht="15" x14ac:dyDescent="0.25">
      <c r="A371" s="37">
        <f t="shared" si="45"/>
        <v>2049</v>
      </c>
      <c r="B371" s="60">
        <f t="shared" si="47"/>
        <v>54636</v>
      </c>
      <c r="C371" s="64">
        <v>47.617818341680056</v>
      </c>
      <c r="D371" s="65">
        <v>37.612473034414514</v>
      </c>
      <c r="E371" s="65">
        <v>51.499799892766916</v>
      </c>
      <c r="F371" s="65">
        <v>39.085546390853722</v>
      </c>
      <c r="G371" s="65">
        <v>51.008775440620504</v>
      </c>
      <c r="H371" s="65">
        <v>38.721610620439328</v>
      </c>
      <c r="I371" s="65">
        <v>67.940453902280609</v>
      </c>
      <c r="J371" s="65">
        <v>48.259038508600653</v>
      </c>
      <c r="K371" s="65">
        <v>68.304389672694995</v>
      </c>
      <c r="L371" s="65">
        <v>48.565206696409582</v>
      </c>
      <c r="M371" s="65">
        <v>68.951386597876152</v>
      </c>
      <c r="N371" s="72">
        <v>48.270592025121744</v>
      </c>
      <c r="P371" s="64">
        <v>62.244570257382328</v>
      </c>
      <c r="Q371" s="65">
        <v>62.770255259092011</v>
      </c>
      <c r="R371" s="65">
        <v>60.840818000069667</v>
      </c>
      <c r="S371" s="65">
        <v>60.159160525325255</v>
      </c>
      <c r="T371" s="65">
        <v>27.751546683662617</v>
      </c>
      <c r="U371" s="65">
        <v>31.893482356474046</v>
      </c>
      <c r="V371" s="65">
        <v>33.343448679871074</v>
      </c>
      <c r="W371" s="65">
        <v>13.067027185354881</v>
      </c>
      <c r="X371" s="65">
        <v>10.143987505518641</v>
      </c>
      <c r="Y371" s="72">
        <v>39.611231392563397</v>
      </c>
      <c r="AA371" s="64">
        <v>5.4070457318709844</v>
      </c>
      <c r="AB371" s="65">
        <v>4.9564585875484024</v>
      </c>
      <c r="AC371" s="65">
        <v>4.7138347406054741</v>
      </c>
      <c r="AD371" s="65">
        <v>5.1355380936253265</v>
      </c>
      <c r="AE371" s="65">
        <v>5.4821435892580821</v>
      </c>
      <c r="AF371" s="65">
        <v>4.8351466640769383</v>
      </c>
      <c r="AG371" s="65">
        <v>0.27712293530711218</v>
      </c>
      <c r="AI371" s="66">
        <v>0.97998879998031341</v>
      </c>
      <c r="AK371" s="67">
        <v>0</v>
      </c>
      <c r="AL371" s="68">
        <v>0</v>
      </c>
      <c r="AM371" s="69">
        <v>0</v>
      </c>
      <c r="AN371" s="70">
        <v>0</v>
      </c>
      <c r="AO371" s="71">
        <v>0</v>
      </c>
      <c r="AP371" s="72">
        <v>16.189110647260943</v>
      </c>
      <c r="AR371" s="64">
        <f t="shared" si="40"/>
        <v>9.6072261072261096</v>
      </c>
      <c r="AS371" s="65">
        <f t="shared" si="41"/>
        <v>10.651135005973716</v>
      </c>
      <c r="AT371" s="65">
        <f t="shared" si="46"/>
        <v>10.54958183990442</v>
      </c>
      <c r="AU371" s="65">
        <f t="shared" si="42"/>
        <v>12.393045310853529</v>
      </c>
      <c r="AV371" s="65">
        <f t="shared" si="43"/>
        <v>12.459430979978922</v>
      </c>
      <c r="AW371" s="72">
        <f t="shared" si="44"/>
        <v>13.426321709786277</v>
      </c>
      <c r="AY371" s="64">
        <v>190.37306847629094</v>
      </c>
      <c r="AZ371" s="72">
        <v>135.69316316109348</v>
      </c>
      <c r="BB371" s="66">
        <v>0</v>
      </c>
      <c r="BD371" s="73">
        <f>VLOOKUP($A371,GDP!$A$9:$D$45,3,0)</f>
        <v>1.444842188101841E-2</v>
      </c>
    </row>
    <row r="372" spans="1:56" ht="15" x14ac:dyDescent="0.25">
      <c r="A372" s="37">
        <f t="shared" si="45"/>
        <v>2049</v>
      </c>
      <c r="B372" s="60">
        <f t="shared" si="47"/>
        <v>54667</v>
      </c>
      <c r="C372" s="64">
        <v>40.252451559484001</v>
      </c>
      <c r="D372" s="65">
        <v>36.202944018841308</v>
      </c>
      <c r="E372" s="65">
        <v>42.297423983717252</v>
      </c>
      <c r="F372" s="65">
        <v>36.139399677975298</v>
      </c>
      <c r="G372" s="65">
        <v>41.875720630697401</v>
      </c>
      <c r="H372" s="65">
        <v>35.971873688419471</v>
      </c>
      <c r="I372" s="65">
        <v>45.642167016573346</v>
      </c>
      <c r="J372" s="65">
        <v>38.918020401297895</v>
      </c>
      <c r="K372" s="65">
        <v>46.32960124957831</v>
      </c>
      <c r="L372" s="65">
        <v>39.235742105627914</v>
      </c>
      <c r="M372" s="65">
        <v>46.017656303508829</v>
      </c>
      <c r="N372" s="72">
        <v>38.45010298219367</v>
      </c>
      <c r="P372" s="64">
        <v>62.342775147811615</v>
      </c>
      <c r="Q372" s="65">
        <v>62.86846014952129</v>
      </c>
      <c r="R372" s="65">
        <v>60.933246132238409</v>
      </c>
      <c r="S372" s="65">
        <v>60.251588657493983</v>
      </c>
      <c r="T372" s="65">
        <v>27.797760749746985</v>
      </c>
      <c r="U372" s="65">
        <v>31.939696422558413</v>
      </c>
      <c r="V372" s="65">
        <v>33.395439504215986</v>
      </c>
      <c r="W372" s="65">
        <v>13.084357460136516</v>
      </c>
      <c r="X372" s="65">
        <v>10.16131778030028</v>
      </c>
      <c r="Y372" s="72">
        <v>39.674775733429406</v>
      </c>
      <c r="AA372" s="64">
        <v>5.3608316657866171</v>
      </c>
      <c r="AB372" s="65">
        <v>5.0142261701538615</v>
      </c>
      <c r="AC372" s="65">
        <v>4.7947093562531169</v>
      </c>
      <c r="AD372" s="65">
        <v>5.1933056762307857</v>
      </c>
      <c r="AE372" s="65">
        <v>5.424376006652623</v>
      </c>
      <c r="AF372" s="65">
        <v>4.7947093562531169</v>
      </c>
      <c r="AG372" s="65">
        <v>0.27712293530711218</v>
      </c>
      <c r="AI372" s="66">
        <v>0.97998879998031341</v>
      </c>
      <c r="AK372" s="67">
        <v>0</v>
      </c>
      <c r="AL372" s="68">
        <v>0</v>
      </c>
      <c r="AM372" s="69">
        <v>0</v>
      </c>
      <c r="AN372" s="70">
        <v>0</v>
      </c>
      <c r="AO372" s="71">
        <v>0</v>
      </c>
      <c r="AP372" s="72">
        <v>16.189110647260943</v>
      </c>
      <c r="AR372" s="64">
        <f t="shared" si="40"/>
        <v>8.0276497695852544</v>
      </c>
      <c r="AS372" s="65">
        <f t="shared" si="41"/>
        <v>8.8216867469879503</v>
      </c>
      <c r="AT372" s="65">
        <f t="shared" si="46"/>
        <v>8.7337349397590351</v>
      </c>
      <c r="AU372" s="65">
        <f t="shared" si="42"/>
        <v>8.4142705005324814</v>
      </c>
      <c r="AV372" s="65">
        <f t="shared" si="43"/>
        <v>8.5410010649627264</v>
      </c>
      <c r="AW372" s="72">
        <f t="shared" si="44"/>
        <v>8.8609566184649609</v>
      </c>
      <c r="AY372" s="64">
        <v>190.37306847629094</v>
      </c>
      <c r="AZ372" s="72">
        <v>135.69316316109348</v>
      </c>
      <c r="BB372" s="66">
        <v>0</v>
      </c>
      <c r="BD372" s="73">
        <f>VLOOKUP($A372,GDP!$A$9:$D$45,3,0)</f>
        <v>1.444842188101841E-2</v>
      </c>
    </row>
    <row r="373" spans="1:56" ht="15" x14ac:dyDescent="0.25">
      <c r="A373" s="37">
        <f t="shared" si="45"/>
        <v>2049</v>
      </c>
      <c r="B373" s="60">
        <f t="shared" si="47"/>
        <v>54697</v>
      </c>
      <c r="C373" s="64">
        <v>37.76844550744925</v>
      </c>
      <c r="D373" s="65">
        <v>36.260711601446765</v>
      </c>
      <c r="E373" s="65">
        <v>38.906466884776798</v>
      </c>
      <c r="F373" s="65">
        <v>35.486625994533611</v>
      </c>
      <c r="G373" s="65">
        <v>38.519424081320224</v>
      </c>
      <c r="H373" s="65">
        <v>35.382644345843786</v>
      </c>
      <c r="I373" s="65">
        <v>43.383454536699887</v>
      </c>
      <c r="J373" s="65">
        <v>37.901310947441807</v>
      </c>
      <c r="K373" s="65">
        <v>43.926469813191211</v>
      </c>
      <c r="L373" s="65">
        <v>38.126604519603099</v>
      </c>
      <c r="M373" s="65">
        <v>43.042625799327681</v>
      </c>
      <c r="N373" s="72">
        <v>37.208099956176291</v>
      </c>
      <c r="P373" s="64">
        <v>62.440980038240895</v>
      </c>
      <c r="Q373" s="65">
        <v>62.96666503995057</v>
      </c>
      <c r="R373" s="65">
        <v>61.031451022667689</v>
      </c>
      <c r="S373" s="65">
        <v>60.344016789662717</v>
      </c>
      <c r="T373" s="65">
        <v>27.838198057570807</v>
      </c>
      <c r="U373" s="65">
        <v>31.991687246903329</v>
      </c>
      <c r="V373" s="65">
        <v>33.447430328560898</v>
      </c>
      <c r="W373" s="65">
        <v>13.107464493178702</v>
      </c>
      <c r="X373" s="65">
        <v>10.178648055081918</v>
      </c>
      <c r="Y373" s="72">
        <v>39.738320074295416</v>
      </c>
      <c r="AA373" s="64">
        <v>5.4070457318709844</v>
      </c>
      <c r="AB373" s="65">
        <v>5.1124310605831429</v>
      </c>
      <c r="AC373" s="65">
        <v>4.8929142466823983</v>
      </c>
      <c r="AD373" s="65">
        <v>5.2972873249206121</v>
      </c>
      <c r="AE373" s="65">
        <v>5.4705900727369903</v>
      </c>
      <c r="AF373" s="65">
        <v>4.9333515545062188</v>
      </c>
      <c r="AG373" s="65">
        <v>0.27712293530711218</v>
      </c>
      <c r="AI373" s="66">
        <v>0.97998879998031341</v>
      </c>
      <c r="AK373" s="67">
        <v>0</v>
      </c>
      <c r="AL373" s="68">
        <v>0</v>
      </c>
      <c r="AM373" s="69">
        <v>0</v>
      </c>
      <c r="AN373" s="70">
        <v>0</v>
      </c>
      <c r="AO373" s="71">
        <v>0</v>
      </c>
      <c r="AP373" s="72">
        <v>16.189110647260943</v>
      </c>
      <c r="AR373" s="64">
        <f t="shared" si="40"/>
        <v>7.3875706214689263</v>
      </c>
      <c r="AS373" s="65">
        <f t="shared" si="41"/>
        <v>7.8864168618266985</v>
      </c>
      <c r="AT373" s="65">
        <f t="shared" si="46"/>
        <v>7.8079625292740058</v>
      </c>
      <c r="AU373" s="65">
        <f t="shared" si="42"/>
        <v>7.9303062302006326</v>
      </c>
      <c r="AV373" s="65">
        <f t="shared" si="43"/>
        <v>8.0295670538542776</v>
      </c>
      <c r="AW373" s="72">
        <f t="shared" si="44"/>
        <v>8.125408942202835</v>
      </c>
      <c r="AY373" s="64">
        <v>190.37306847629094</v>
      </c>
      <c r="AZ373" s="72">
        <v>135.69316316109348</v>
      </c>
      <c r="BB373" s="66">
        <v>0</v>
      </c>
      <c r="BD373" s="73">
        <f>VLOOKUP($A373,GDP!$A$9:$D$45,3,0)</f>
        <v>1.444842188101841E-2</v>
      </c>
    </row>
    <row r="374" spans="1:56" ht="15" x14ac:dyDescent="0.25">
      <c r="A374" s="37">
        <f t="shared" si="45"/>
        <v>2049</v>
      </c>
      <c r="B374" s="60">
        <f t="shared" si="47"/>
        <v>54728</v>
      </c>
      <c r="C374" s="64">
        <v>39.484142710831385</v>
      </c>
      <c r="D374" s="65">
        <v>37.814659573533618</v>
      </c>
      <c r="E374" s="65">
        <v>40.015604470801613</v>
      </c>
      <c r="F374" s="65">
        <v>36.809503636198627</v>
      </c>
      <c r="G374" s="65">
        <v>39.617008150823949</v>
      </c>
      <c r="H374" s="65">
        <v>36.722852262290438</v>
      </c>
      <c r="I374" s="65">
        <v>43.233258821925695</v>
      </c>
      <c r="J374" s="65">
        <v>38.132381277863644</v>
      </c>
      <c r="K374" s="65">
        <v>43.516319976692444</v>
      </c>
      <c r="L374" s="65">
        <v>38.219032651771833</v>
      </c>
      <c r="M374" s="65">
        <v>42.846216018469121</v>
      </c>
      <c r="N374" s="72">
        <v>37.375625945732132</v>
      </c>
      <c r="P374" s="64">
        <v>62.533408170409629</v>
      </c>
      <c r="Q374" s="65">
        <v>63.064869930379849</v>
      </c>
      <c r="R374" s="65">
        <v>61.129655913096961</v>
      </c>
      <c r="S374" s="65">
        <v>60.442221680091997</v>
      </c>
      <c r="T374" s="65">
        <v>27.884412123655178</v>
      </c>
      <c r="U374" s="65">
        <v>32.043678071248237</v>
      </c>
      <c r="V374" s="65">
        <v>33.499421152905818</v>
      </c>
      <c r="W374" s="65">
        <v>13.124794767960339</v>
      </c>
      <c r="X374" s="65">
        <v>10.19020157160301</v>
      </c>
      <c r="Y374" s="72">
        <v>39.796087656900873</v>
      </c>
      <c r="AA374" s="64">
        <v>5.5803484796873626</v>
      </c>
      <c r="AB374" s="65">
        <v>5.1124310605831429</v>
      </c>
      <c r="AC374" s="65">
        <v>5.1182078188436879</v>
      </c>
      <c r="AD374" s="65">
        <v>5.3377246327444334</v>
      </c>
      <c r="AE374" s="65">
        <v>5.6034555127295462</v>
      </c>
      <c r="AF374" s="65">
        <v>5.1470916101464184</v>
      </c>
      <c r="AG374" s="65">
        <v>0.27712293530711218</v>
      </c>
      <c r="AI374" s="66">
        <v>0.97998879998031341</v>
      </c>
      <c r="AK374" s="67">
        <v>0</v>
      </c>
      <c r="AL374" s="68">
        <v>0</v>
      </c>
      <c r="AM374" s="69">
        <v>0</v>
      </c>
      <c r="AN374" s="70">
        <v>0</v>
      </c>
      <c r="AO374" s="71">
        <v>0</v>
      </c>
      <c r="AP374" s="72">
        <v>16.189110647260943</v>
      </c>
      <c r="AR374" s="64">
        <f t="shared" si="40"/>
        <v>7.7231638418079083</v>
      </c>
      <c r="AS374" s="65">
        <f t="shared" si="41"/>
        <v>7.7744107744107733</v>
      </c>
      <c r="AT374" s="65">
        <f t="shared" si="46"/>
        <v>7.6969696969696972</v>
      </c>
      <c r="AU374" s="65">
        <f t="shared" si="42"/>
        <v>7.7154639175257733</v>
      </c>
      <c r="AV374" s="65">
        <f t="shared" si="43"/>
        <v>7.7659793814432989</v>
      </c>
      <c r="AW374" s="72">
        <f t="shared" si="44"/>
        <v>8.0270562770562783</v>
      </c>
      <c r="AY374" s="64">
        <v>190.37306847629094</v>
      </c>
      <c r="AZ374" s="72">
        <v>135.69316316109348</v>
      </c>
      <c r="BB374" s="66">
        <v>0</v>
      </c>
      <c r="BD374" s="73">
        <f>VLOOKUP($A374,GDP!$A$9:$D$45,3,0)</f>
        <v>1.444842188101841E-2</v>
      </c>
    </row>
    <row r="375" spans="1:56" ht="15" x14ac:dyDescent="0.25">
      <c r="A375" s="37">
        <f t="shared" si="45"/>
        <v>2049</v>
      </c>
      <c r="B375" s="60">
        <f t="shared" si="47"/>
        <v>54758</v>
      </c>
      <c r="C375" s="64">
        <v>41.685087608099387</v>
      </c>
      <c r="D375" s="65">
        <v>39.218411830846279</v>
      </c>
      <c r="E375" s="65">
        <v>42.002809312429413</v>
      </c>
      <c r="F375" s="65">
        <v>38.259469959595656</v>
      </c>
      <c r="G375" s="65">
        <v>41.581105959409562</v>
      </c>
      <c r="H375" s="65">
        <v>38.034176387434364</v>
      </c>
      <c r="I375" s="65">
        <v>44.336619649689965</v>
      </c>
      <c r="J375" s="65">
        <v>41.222946947255714</v>
      </c>
      <c r="K375" s="65">
        <v>44.613904046196176</v>
      </c>
      <c r="L375" s="65">
        <v>41.101635023784254</v>
      </c>
      <c r="M375" s="65">
        <v>44.891188442702372</v>
      </c>
      <c r="N375" s="72">
        <v>41.419356728114273</v>
      </c>
      <c r="P375" s="64">
        <v>62.631613060838909</v>
      </c>
      <c r="Q375" s="65">
        <v>63.163074820809136</v>
      </c>
      <c r="R375" s="65">
        <v>61.222084045265703</v>
      </c>
      <c r="S375" s="65">
        <v>60.534649812260739</v>
      </c>
      <c r="T375" s="65">
        <v>27.924849431479</v>
      </c>
      <c r="U375" s="65">
        <v>32.089892137332605</v>
      </c>
      <c r="V375" s="65">
        <v>33.551411977250723</v>
      </c>
      <c r="W375" s="65">
        <v>13.147901801002524</v>
      </c>
      <c r="X375" s="65">
        <v>10.207531846384649</v>
      </c>
      <c r="Y375" s="72">
        <v>39.859631997766876</v>
      </c>
      <c r="AA375" s="64">
        <v>5.684330128377189</v>
      </c>
      <c r="AB375" s="65">
        <v>5.227966225794062</v>
      </c>
      <c r="AC375" s="65">
        <v>5.2164127092729693</v>
      </c>
      <c r="AD375" s="65">
        <v>5.4532597979553517</v>
      </c>
      <c r="AE375" s="65">
        <v>5.7132139196799194</v>
      </c>
      <c r="AF375" s="65">
        <v>5.2857338083995202</v>
      </c>
      <c r="AG375" s="65">
        <v>0.27712293530711218</v>
      </c>
      <c r="AI375" s="66">
        <v>0.97998879998031341</v>
      </c>
      <c r="AK375" s="67">
        <v>0</v>
      </c>
      <c r="AL375" s="83">
        <v>0</v>
      </c>
      <c r="AM375" s="69">
        <v>0</v>
      </c>
      <c r="AN375" s="70">
        <v>0</v>
      </c>
      <c r="AO375" s="71">
        <v>0</v>
      </c>
      <c r="AP375" s="72">
        <v>16.189110647260943</v>
      </c>
      <c r="AR375" s="64">
        <f t="shared" si="40"/>
        <v>7.9734806629834241</v>
      </c>
      <c r="AS375" s="65">
        <f t="shared" si="41"/>
        <v>7.9464480874316941</v>
      </c>
      <c r="AT375" s="65">
        <f t="shared" si="46"/>
        <v>7.8666666666666671</v>
      </c>
      <c r="AU375" s="65">
        <f t="shared" si="42"/>
        <v>7.7603640040444883</v>
      </c>
      <c r="AV375" s="65">
        <f t="shared" si="43"/>
        <v>7.8088978766430737</v>
      </c>
      <c r="AW375" s="72">
        <f t="shared" si="44"/>
        <v>8.2319915254237284</v>
      </c>
      <c r="AY375" s="64">
        <v>190.37306847629094</v>
      </c>
      <c r="AZ375" s="72">
        <v>135.69316316109348</v>
      </c>
      <c r="BB375" s="66">
        <v>0</v>
      </c>
      <c r="BD375" s="73">
        <f>VLOOKUP($A375,GDP!$A$9:$D$45,3,0)</f>
        <v>1.444842188101841E-2</v>
      </c>
    </row>
    <row r="376" spans="1:56" ht="15" x14ac:dyDescent="0.25">
      <c r="A376" s="37">
        <f t="shared" si="45"/>
        <v>2050</v>
      </c>
      <c r="B376" s="60">
        <f t="shared" ref="B376:B423" si="48">EDATE(B375,1)</f>
        <v>54789</v>
      </c>
      <c r="C376" s="64">
        <v>45.385021400280714</v>
      </c>
      <c r="D376" s="65">
        <v>41.99501811656009</v>
      </c>
      <c r="E376" s="65">
        <v>44.257513967751784</v>
      </c>
      <c r="F376" s="65">
        <v>39.944892946361655</v>
      </c>
      <c r="G376" s="65">
        <v>43.824733337084105</v>
      </c>
      <c r="H376" s="65">
        <v>39.765349279149682</v>
      </c>
      <c r="I376" s="65">
        <v>46.432806085055077</v>
      </c>
      <c r="J376" s="65">
        <v>42.539455256687944</v>
      </c>
      <c r="K376" s="65">
        <v>46.615029508494089</v>
      </c>
      <c r="L376" s="65">
        <v>42.424895677981795</v>
      </c>
      <c r="M376" s="65">
        <v>46.432806085055077</v>
      </c>
      <c r="N376" s="72">
        <v>41.919091690127161</v>
      </c>
      <c r="P376" s="64">
        <v>61.836379847634667</v>
      </c>
      <c r="Q376" s="65">
        <v>62.360272190021846</v>
      </c>
      <c r="R376" s="65">
        <v>60.446926243912145</v>
      </c>
      <c r="S376" s="65">
        <v>59.769282887998287</v>
      </c>
      <c r="T376" s="65">
        <v>27.572681759116591</v>
      </c>
      <c r="U376" s="65">
        <v>31.684097750459458</v>
      </c>
      <c r="V376" s="65">
        <v>33.124801692024207</v>
      </c>
      <c r="W376" s="65">
        <v>12.977724438047646</v>
      </c>
      <c r="X376" s="65">
        <v>10.079233108970747</v>
      </c>
      <c r="Y376" s="72">
        <v>39.354564980845673</v>
      </c>
      <c r="AA376" s="64">
        <v>5.8937888518557759</v>
      </c>
      <c r="AB376" s="65">
        <v>5.523647522995268</v>
      </c>
      <c r="AC376" s="65">
        <v>5.4439247752406983</v>
      </c>
      <c r="AD376" s="65">
        <v>5.7571212842765114</v>
      </c>
      <c r="AE376" s="65">
        <v>5.9792060815928165</v>
      </c>
      <c r="AF376" s="65">
        <v>5.5008695950653914</v>
      </c>
      <c r="AG376" s="65">
        <v>0.27887045557535362</v>
      </c>
      <c r="AI376" s="66">
        <v>0.98280101195681413</v>
      </c>
      <c r="AK376" s="67">
        <v>0</v>
      </c>
      <c r="AL376" s="68">
        <v>0</v>
      </c>
      <c r="AM376" s="69">
        <v>0</v>
      </c>
      <c r="AN376" s="70">
        <v>0</v>
      </c>
      <c r="AO376" s="71">
        <v>0</v>
      </c>
      <c r="AP376" s="72">
        <v>16.517083725997757</v>
      </c>
      <c r="AR376" s="64">
        <f t="shared" ref="AR376:AR423" si="49">+C376/AB376</f>
        <v>8.2164948453608257</v>
      </c>
      <c r="AS376" s="65">
        <f t="shared" ref="AS376:AS423" si="50">+E376/AF376</f>
        <v>8.0455486542443069</v>
      </c>
      <c r="AT376" s="65">
        <f t="shared" ref="AT376:AT423" si="51">+G376/AF376</f>
        <v>7.9668737060041392</v>
      </c>
      <c r="AU376" s="65">
        <f t="shared" ref="AU376:AU423" si="52">+I376/AE376</f>
        <v>7.7657142857142869</v>
      </c>
      <c r="AV376" s="65">
        <f t="shared" ref="AV376:AV423" si="53">+K376/AE376</f>
        <v>7.7961904761904757</v>
      </c>
      <c r="AW376" s="72">
        <f t="shared" ref="AW376:AW423" si="54">+M376/AD376</f>
        <v>8.0652818991097934</v>
      </c>
      <c r="AY376" s="64">
        <v>197.71428571428564</v>
      </c>
      <c r="AZ376" s="72">
        <v>157.71722022746235</v>
      </c>
      <c r="BB376" s="66">
        <v>0</v>
      </c>
      <c r="BD376" s="73">
        <f>VLOOKUP($A376,GDP!$A$9:$D$45,3,0)</f>
        <v>1.4448421881018378E-2</v>
      </c>
    </row>
    <row r="377" spans="1:56" ht="15" x14ac:dyDescent="0.25">
      <c r="A377" s="37">
        <f t="shared" si="45"/>
        <v>2050</v>
      </c>
      <c r="B377" s="60">
        <f t="shared" si="48"/>
        <v>54820</v>
      </c>
      <c r="C377" s="64">
        <v>43.927234012768558</v>
      </c>
      <c r="D377" s="65">
        <v>41.342974553087927</v>
      </c>
      <c r="E377" s="65">
        <v>43.232507210907301</v>
      </c>
      <c r="F377" s="65">
        <v>39.327127931293774</v>
      </c>
      <c r="G377" s="65">
        <v>42.794032098257162</v>
      </c>
      <c r="H377" s="65">
        <v>39.181142120470462</v>
      </c>
      <c r="I377" s="65">
        <v>46.051275792229632</v>
      </c>
      <c r="J377" s="65">
        <v>40.917959125123623</v>
      </c>
      <c r="K377" s="65">
        <v>46.205026805756297</v>
      </c>
      <c r="L377" s="65">
        <v>40.790609800788403</v>
      </c>
      <c r="M377" s="65">
        <v>45.943080634562712</v>
      </c>
      <c r="N377" s="72">
        <v>40.246010251192246</v>
      </c>
      <c r="P377" s="64">
        <v>61.938880523319106</v>
      </c>
      <c r="Q377" s="65">
        <v>62.462772865706292</v>
      </c>
      <c r="R377" s="65">
        <v>60.538037955631651</v>
      </c>
      <c r="S377" s="65">
        <v>59.8603945997178</v>
      </c>
      <c r="T377" s="65">
        <v>27.612543132993874</v>
      </c>
      <c r="U377" s="65">
        <v>31.735348088301681</v>
      </c>
      <c r="V377" s="65">
        <v>33.1817465118489</v>
      </c>
      <c r="W377" s="65">
        <v>13.000502365977523</v>
      </c>
      <c r="X377" s="65">
        <v>10.096316554918156</v>
      </c>
      <c r="Y377" s="72">
        <v>39.417204282652833</v>
      </c>
      <c r="AA377" s="64">
        <v>5.8254550680661445</v>
      </c>
      <c r="AB377" s="65">
        <v>5.5065640770478606</v>
      </c>
      <c r="AC377" s="65">
        <v>5.3642020274861268</v>
      </c>
      <c r="AD377" s="65">
        <v>5.7343433563466348</v>
      </c>
      <c r="AE377" s="65">
        <v>5.8368440320310828</v>
      </c>
      <c r="AF377" s="65">
        <v>5.4268413292932891</v>
      </c>
      <c r="AG377" s="65">
        <v>0.27887045557535362</v>
      </c>
      <c r="AI377" s="66">
        <v>0.98280101195681413</v>
      </c>
      <c r="AK377" s="67">
        <v>0</v>
      </c>
      <c r="AL377" s="68">
        <v>0</v>
      </c>
      <c r="AM377" s="69">
        <v>0</v>
      </c>
      <c r="AN377" s="70">
        <v>0</v>
      </c>
      <c r="AO377" s="71">
        <v>0</v>
      </c>
      <c r="AP377" s="72">
        <v>16.517083725997757</v>
      </c>
      <c r="AR377" s="64">
        <f t="shared" si="49"/>
        <v>7.9772492244053774</v>
      </c>
      <c r="AS377" s="65">
        <f t="shared" si="50"/>
        <v>7.9664218258132227</v>
      </c>
      <c r="AT377" s="65">
        <f t="shared" si="51"/>
        <v>7.8856243441762865</v>
      </c>
      <c r="AU377" s="65">
        <f t="shared" si="52"/>
        <v>7.8897560975609764</v>
      </c>
      <c r="AV377" s="65">
        <f t="shared" si="53"/>
        <v>7.9160975609756097</v>
      </c>
      <c r="AW377" s="72">
        <f t="shared" si="54"/>
        <v>8.0119165839126119</v>
      </c>
      <c r="AY377" s="64">
        <v>197.71428571428564</v>
      </c>
      <c r="AZ377" s="72">
        <v>157.71722022746235</v>
      </c>
      <c r="BB377" s="66">
        <v>0</v>
      </c>
      <c r="BD377" s="73">
        <f>VLOOKUP($A377,GDP!$A$9:$D$45,3,0)</f>
        <v>1.4448421881018378E-2</v>
      </c>
    </row>
    <row r="378" spans="1:56" ht="15" x14ac:dyDescent="0.25">
      <c r="A378" s="37">
        <f t="shared" si="45"/>
        <v>2050</v>
      </c>
      <c r="B378" s="60">
        <f t="shared" si="48"/>
        <v>54848</v>
      </c>
      <c r="C378" s="64">
        <v>39.491232548424932</v>
      </c>
      <c r="D378" s="65">
        <v>38.5087526676623</v>
      </c>
      <c r="E378" s="65">
        <v>38.995812615950108</v>
      </c>
      <c r="F378" s="65">
        <v>36.572871112004954</v>
      </c>
      <c r="G378" s="65">
        <v>38.608587841142189</v>
      </c>
      <c r="H378" s="65">
        <v>36.559058964217698</v>
      </c>
      <c r="I378" s="65">
        <v>44.650433224542162</v>
      </c>
      <c r="J378" s="65">
        <v>38.749374821219405</v>
      </c>
      <c r="K378" s="65">
        <v>44.775711828156489</v>
      </c>
      <c r="L378" s="65">
        <v>38.73107978336084</v>
      </c>
      <c r="M378" s="65">
        <v>43.961400904663378</v>
      </c>
      <c r="N378" s="72">
        <v>37.987041190715217</v>
      </c>
      <c r="P378" s="64">
        <v>62.035686717021086</v>
      </c>
      <c r="Q378" s="65">
        <v>62.559579059408271</v>
      </c>
      <c r="R378" s="65">
        <v>60.634844149333631</v>
      </c>
      <c r="S378" s="65">
        <v>59.95720079341978</v>
      </c>
      <c r="T378" s="65">
        <v>27.658098988853627</v>
      </c>
      <c r="U378" s="65">
        <v>31.786598426143907</v>
      </c>
      <c r="V378" s="65">
        <v>33.232996849691119</v>
      </c>
      <c r="W378" s="65">
        <v>13.023280293907401</v>
      </c>
      <c r="X378" s="65">
        <v>10.107705518883094</v>
      </c>
      <c r="Y378" s="72">
        <v>39.479843584459999</v>
      </c>
      <c r="AA378" s="64">
        <v>5.6432316446271251</v>
      </c>
      <c r="AB378" s="65">
        <v>5.3414240995562503</v>
      </c>
      <c r="AC378" s="65">
        <v>5.2218399779243931</v>
      </c>
      <c r="AD378" s="65">
        <v>5.5635088968725537</v>
      </c>
      <c r="AE378" s="65">
        <v>5.6603150905745325</v>
      </c>
      <c r="AF378" s="65">
        <v>5.2332289418893314</v>
      </c>
      <c r="AG378" s="65">
        <v>0.27887045557535362</v>
      </c>
      <c r="AI378" s="66">
        <v>0.98280101195681413</v>
      </c>
      <c r="AK378" s="67">
        <v>0</v>
      </c>
      <c r="AL378" s="68">
        <v>0</v>
      </c>
      <c r="AM378" s="69">
        <v>0</v>
      </c>
      <c r="AN378" s="70">
        <v>0</v>
      </c>
      <c r="AO378" s="71">
        <v>0</v>
      </c>
      <c r="AP378" s="72">
        <v>16.517083725997757</v>
      </c>
      <c r="AR378" s="64">
        <f t="shared" si="49"/>
        <v>7.3933901918976526</v>
      </c>
      <c r="AS378" s="65">
        <f t="shared" si="50"/>
        <v>7.4515778019586518</v>
      </c>
      <c r="AT378" s="65">
        <f t="shared" si="51"/>
        <v>7.3775843307943427</v>
      </c>
      <c r="AU378" s="65">
        <f t="shared" si="52"/>
        <v>7.8883299798792752</v>
      </c>
      <c r="AV378" s="65">
        <f t="shared" si="53"/>
        <v>7.9104627766599602</v>
      </c>
      <c r="AW378" s="72">
        <f t="shared" si="54"/>
        <v>7.9017400204708306</v>
      </c>
      <c r="AY378" s="64">
        <v>197.71428571428564</v>
      </c>
      <c r="AZ378" s="72">
        <v>157.71722022746235</v>
      </c>
      <c r="BB378" s="66">
        <v>0</v>
      </c>
      <c r="BD378" s="73">
        <f>VLOOKUP($A378,GDP!$A$9:$D$45,3,0)</f>
        <v>1.4448421881018378E-2</v>
      </c>
    </row>
    <row r="379" spans="1:56" ht="15" x14ac:dyDescent="0.25">
      <c r="A379" s="37">
        <f t="shared" si="45"/>
        <v>2050</v>
      </c>
      <c r="B379" s="60">
        <f t="shared" si="48"/>
        <v>54879</v>
      </c>
      <c r="C379" s="64">
        <v>37.577886602315232</v>
      </c>
      <c r="D379" s="65">
        <v>36.757881196839648</v>
      </c>
      <c r="E379" s="65">
        <v>38.027750678930317</v>
      </c>
      <c r="F379" s="65">
        <v>35.556345498538612</v>
      </c>
      <c r="G379" s="65">
        <v>37.651914868087339</v>
      </c>
      <c r="H379" s="65">
        <v>35.490858955740215</v>
      </c>
      <c r="I379" s="65">
        <v>43.881678156908805</v>
      </c>
      <c r="J379" s="65">
        <v>38.468361222323878</v>
      </c>
      <c r="K379" s="65">
        <v>44.291680859646597</v>
      </c>
      <c r="L379" s="65">
        <v>38.651296456010705</v>
      </c>
      <c r="M379" s="65">
        <v>43.27236858478458</v>
      </c>
      <c r="N379" s="72">
        <v>37.811360363596471</v>
      </c>
      <c r="P379" s="64">
        <v>62.132492910723066</v>
      </c>
      <c r="Q379" s="65">
        <v>62.656385253110251</v>
      </c>
      <c r="R379" s="65">
        <v>60.731650343035611</v>
      </c>
      <c r="S379" s="65">
        <v>60.048312505139286</v>
      </c>
      <c r="T379" s="65">
        <v>27.703654844713384</v>
      </c>
      <c r="U379" s="65">
        <v>31.83215428200366</v>
      </c>
      <c r="V379" s="65">
        <v>33.284247187533346</v>
      </c>
      <c r="W379" s="65">
        <v>13.04036373985481</v>
      </c>
      <c r="X379" s="65">
        <v>10.124788964830504</v>
      </c>
      <c r="Y379" s="72">
        <v>39.542482886267159</v>
      </c>
      <c r="AA379" s="64">
        <v>5.4667027031705748</v>
      </c>
      <c r="AB379" s="65">
        <v>5.2218399779243931</v>
      </c>
      <c r="AC379" s="65">
        <v>5.0396165544853737</v>
      </c>
      <c r="AD379" s="65">
        <v>5.4097578833458817</v>
      </c>
      <c r="AE379" s="65">
        <v>5.4951751130829223</v>
      </c>
      <c r="AF379" s="65">
        <v>5.0339220725029046</v>
      </c>
      <c r="AG379" s="65">
        <v>0.27887045557535362</v>
      </c>
      <c r="AI379" s="66">
        <v>0.98280101195681413</v>
      </c>
      <c r="AK379" s="67">
        <v>0</v>
      </c>
      <c r="AL379" s="68">
        <v>0</v>
      </c>
      <c r="AM379" s="69">
        <v>0</v>
      </c>
      <c r="AN379" s="70">
        <v>0</v>
      </c>
      <c r="AO379" s="71">
        <v>0</v>
      </c>
      <c r="AP379" s="72">
        <v>16.517083725997757</v>
      </c>
      <c r="AR379" s="64">
        <f t="shared" si="49"/>
        <v>7.1962922573609589</v>
      </c>
      <c r="AS379" s="65">
        <f t="shared" si="50"/>
        <v>7.5542986425339373</v>
      </c>
      <c r="AT379" s="65">
        <f t="shared" si="51"/>
        <v>7.4796380090497738</v>
      </c>
      <c r="AU379" s="65">
        <f t="shared" si="52"/>
        <v>7.9854922279792744</v>
      </c>
      <c r="AV379" s="65">
        <f t="shared" si="53"/>
        <v>8.060103626943004</v>
      </c>
      <c r="AW379" s="72">
        <f t="shared" si="54"/>
        <v>7.9989473684210521</v>
      </c>
      <c r="AY379" s="64">
        <v>197.71428571428564</v>
      </c>
      <c r="AZ379" s="72">
        <v>157.71722022746235</v>
      </c>
      <c r="BB379" s="66">
        <v>0</v>
      </c>
      <c r="BD379" s="73">
        <f>VLOOKUP($A379,GDP!$A$9:$D$45,3,0)</f>
        <v>1.4448421881018378E-2</v>
      </c>
    </row>
    <row r="380" spans="1:56" ht="15" x14ac:dyDescent="0.25">
      <c r="A380" s="37">
        <f t="shared" si="45"/>
        <v>2050</v>
      </c>
      <c r="B380" s="60">
        <f t="shared" si="48"/>
        <v>54909</v>
      </c>
      <c r="C380" s="64">
        <v>37.993583787035497</v>
      </c>
      <c r="D380" s="65">
        <v>36.463976198193429</v>
      </c>
      <c r="E380" s="65">
        <v>39.514010476354812</v>
      </c>
      <c r="F380" s="65">
        <v>36.030498284017689</v>
      </c>
      <c r="G380" s="65">
        <v>39.11539673758196</v>
      </c>
      <c r="H380" s="65">
        <v>35.844323587366354</v>
      </c>
      <c r="I380" s="65">
        <v>46.296138517475804</v>
      </c>
      <c r="J380" s="65">
        <v>39.505991716012154</v>
      </c>
      <c r="K380" s="65">
        <v>47.036421175196821</v>
      </c>
      <c r="L380" s="65">
        <v>39.872995269086402</v>
      </c>
      <c r="M380" s="65">
        <v>46.279055071528397</v>
      </c>
      <c r="N380" s="72">
        <v>39.044854889350148</v>
      </c>
      <c r="P380" s="64">
        <v>62.229299104425046</v>
      </c>
      <c r="Q380" s="65">
        <v>62.753191446812231</v>
      </c>
      <c r="R380" s="65">
        <v>60.828456536737583</v>
      </c>
      <c r="S380" s="65">
        <v>60.145118698841266</v>
      </c>
      <c r="T380" s="65">
        <v>27.743516218590667</v>
      </c>
      <c r="U380" s="65">
        <v>31.883404619845887</v>
      </c>
      <c r="V380" s="65">
        <v>33.335497525375573</v>
      </c>
      <c r="W380" s="65">
        <v>13.063141667784688</v>
      </c>
      <c r="X380" s="65">
        <v>10.141872410777911</v>
      </c>
      <c r="Y380" s="72">
        <v>39.605122188074319</v>
      </c>
      <c r="AA380" s="64">
        <v>5.4154523653283508</v>
      </c>
      <c r="AB380" s="65">
        <v>5.1364227481873526</v>
      </c>
      <c r="AC380" s="65">
        <v>4.948504842765864</v>
      </c>
      <c r="AD380" s="65">
        <v>5.3243406536088411</v>
      </c>
      <c r="AE380" s="65">
        <v>5.4553137392056366</v>
      </c>
      <c r="AF380" s="65">
        <v>4.9655882887132732</v>
      </c>
      <c r="AG380" s="65">
        <v>0.27887045557535362</v>
      </c>
      <c r="AI380" s="66">
        <v>0.98280101195681413</v>
      </c>
      <c r="AK380" s="67">
        <v>0</v>
      </c>
      <c r="AL380" s="68">
        <v>0</v>
      </c>
      <c r="AM380" s="69">
        <v>0</v>
      </c>
      <c r="AN380" s="70">
        <v>0</v>
      </c>
      <c r="AO380" s="71">
        <v>0</v>
      </c>
      <c r="AP380" s="72">
        <v>16.517083725997757</v>
      </c>
      <c r="AR380" s="64">
        <f t="shared" si="49"/>
        <v>7.3968957871396901</v>
      </c>
      <c r="AS380" s="65">
        <f t="shared" si="50"/>
        <v>7.9575688073394479</v>
      </c>
      <c r="AT380" s="65">
        <f t="shared" si="51"/>
        <v>7.8772935779816509</v>
      </c>
      <c r="AU380" s="65">
        <f t="shared" si="52"/>
        <v>8.4864300626304789</v>
      </c>
      <c r="AV380" s="65">
        <f t="shared" si="53"/>
        <v>8.6221294363256771</v>
      </c>
      <c r="AW380" s="72">
        <f t="shared" si="54"/>
        <v>8.6919786096256679</v>
      </c>
      <c r="AY380" s="64">
        <v>197.71428571428564</v>
      </c>
      <c r="AZ380" s="72">
        <v>157.71722022746235</v>
      </c>
      <c r="BB380" s="66">
        <v>0</v>
      </c>
      <c r="BD380" s="73">
        <f>VLOOKUP($A380,GDP!$A$9:$D$45,3,0)</f>
        <v>1.4448421881018378E-2</v>
      </c>
    </row>
    <row r="381" spans="1:56" ht="15" x14ac:dyDescent="0.25">
      <c r="A381" s="37">
        <f t="shared" si="45"/>
        <v>2050</v>
      </c>
      <c r="B381" s="60">
        <f t="shared" si="48"/>
        <v>54940</v>
      </c>
      <c r="C381" s="64">
        <v>41.114159913428701</v>
      </c>
      <c r="D381" s="65">
        <v>37.231513546077217</v>
      </c>
      <c r="E381" s="65">
        <v>43.073061715398154</v>
      </c>
      <c r="F381" s="65">
        <v>37.164417693153332</v>
      </c>
      <c r="G381" s="65">
        <v>42.640281084730482</v>
      </c>
      <c r="H381" s="65">
        <v>36.983927372926367</v>
      </c>
      <c r="I381" s="65">
        <v>56.55759504988557</v>
      </c>
      <c r="J381" s="65">
        <v>43.232507210907293</v>
      </c>
      <c r="K381" s="65">
        <v>56.91634741478115</v>
      </c>
      <c r="L381" s="65">
        <v>43.536790617709677</v>
      </c>
      <c r="M381" s="65">
        <v>57.519962504922901</v>
      </c>
      <c r="N381" s="72">
        <v>43.197845146666175</v>
      </c>
      <c r="P381" s="64">
        <v>62.326105298127025</v>
      </c>
      <c r="Q381" s="65">
        <v>62.85569212249667</v>
      </c>
      <c r="R381" s="65">
        <v>60.919568248457097</v>
      </c>
      <c r="S381" s="65">
        <v>60.236230410560779</v>
      </c>
      <c r="T381" s="65">
        <v>27.789072074450424</v>
      </c>
      <c r="U381" s="65">
        <v>31.93465495768811</v>
      </c>
      <c r="V381" s="65">
        <v>33.386747863217792</v>
      </c>
      <c r="W381" s="65">
        <v>13.080225113732094</v>
      </c>
      <c r="X381" s="65">
        <v>10.158955856725319</v>
      </c>
      <c r="Y381" s="72">
        <v>39.667761489881485</v>
      </c>
      <c r="AA381" s="64">
        <v>5.42114684731082</v>
      </c>
      <c r="AB381" s="65">
        <v>5.1364227481873526</v>
      </c>
      <c r="AC381" s="65">
        <v>4.9541993247483331</v>
      </c>
      <c r="AD381" s="65">
        <v>5.3243406536088411</v>
      </c>
      <c r="AE381" s="65">
        <v>5.472397185153044</v>
      </c>
      <c r="AF381" s="65">
        <v>4.9257269148359875</v>
      </c>
      <c r="AG381" s="65">
        <v>0.27887045557535362</v>
      </c>
      <c r="AI381" s="66">
        <v>0.98280101195681413</v>
      </c>
      <c r="AK381" s="67">
        <v>0</v>
      </c>
      <c r="AL381" s="68">
        <v>0</v>
      </c>
      <c r="AM381" s="69">
        <v>0</v>
      </c>
      <c r="AN381" s="70">
        <v>0</v>
      </c>
      <c r="AO381" s="71">
        <v>0</v>
      </c>
      <c r="AP381" s="72">
        <v>16.517083725997757</v>
      </c>
      <c r="AR381" s="64">
        <f t="shared" si="49"/>
        <v>8.0044345898004448</v>
      </c>
      <c r="AS381" s="65">
        <f t="shared" si="50"/>
        <v>8.7445086705202293</v>
      </c>
      <c r="AT381" s="65">
        <f t="shared" si="51"/>
        <v>8.6566473988439281</v>
      </c>
      <c r="AU381" s="65">
        <f t="shared" si="52"/>
        <v>10.335067637877211</v>
      </c>
      <c r="AV381" s="65">
        <f t="shared" si="53"/>
        <v>10.400624349635798</v>
      </c>
      <c r="AW381" s="72">
        <f t="shared" si="54"/>
        <v>10.803208556149734</v>
      </c>
      <c r="AY381" s="64">
        <v>197.71428571428564</v>
      </c>
      <c r="AZ381" s="72">
        <v>157.71722022746235</v>
      </c>
      <c r="BB381" s="66">
        <v>0</v>
      </c>
      <c r="BD381" s="73">
        <f>VLOOKUP($A381,GDP!$A$9:$D$45,3,0)</f>
        <v>1.4448421881018378E-2</v>
      </c>
    </row>
    <row r="382" spans="1:56" ht="15" x14ac:dyDescent="0.25">
      <c r="A382" s="37">
        <f t="shared" si="45"/>
        <v>2050</v>
      </c>
      <c r="B382" s="60">
        <f t="shared" si="48"/>
        <v>54970</v>
      </c>
      <c r="C382" s="64">
        <v>50.783390319661663</v>
      </c>
      <c r="D382" s="65">
        <v>39.315150233006229</v>
      </c>
      <c r="E382" s="65">
        <v>54.934667684881809</v>
      </c>
      <c r="F382" s="65">
        <v>41.278629951863557</v>
      </c>
      <c r="G382" s="65">
        <v>54.490498090249204</v>
      </c>
      <c r="H382" s="65">
        <v>40.985866584058947</v>
      </c>
      <c r="I382" s="65">
        <v>68.646980298667998</v>
      </c>
      <c r="J382" s="65">
        <v>47.49555274209709</v>
      </c>
      <c r="K382" s="65">
        <v>68.795036830212211</v>
      </c>
      <c r="L382" s="65">
        <v>47.716632630828265</v>
      </c>
      <c r="M382" s="65">
        <v>70.007961492478174</v>
      </c>
      <c r="N382" s="72">
        <v>47.706806857995765</v>
      </c>
      <c r="P382" s="64">
        <v>62.422911491829005</v>
      </c>
      <c r="Q382" s="65">
        <v>62.95249831619865</v>
      </c>
      <c r="R382" s="65">
        <v>61.016374442159076</v>
      </c>
      <c r="S382" s="65">
        <v>60.333036604262759</v>
      </c>
      <c r="T382" s="65">
        <v>27.83462793031018</v>
      </c>
      <c r="U382" s="65">
        <v>31.985905295530337</v>
      </c>
      <c r="V382" s="65">
        <v>33.437998201060019</v>
      </c>
      <c r="W382" s="65">
        <v>13.103003041661973</v>
      </c>
      <c r="X382" s="65">
        <v>10.176039302672727</v>
      </c>
      <c r="Y382" s="72">
        <v>39.724706309706185</v>
      </c>
      <c r="AA382" s="64">
        <v>5.4951751130829223</v>
      </c>
      <c r="AB382" s="65">
        <v>5.0453110364678428</v>
      </c>
      <c r="AC382" s="65">
        <v>4.846004167081416</v>
      </c>
      <c r="AD382" s="65">
        <v>5.2275344599068623</v>
      </c>
      <c r="AE382" s="65">
        <v>5.5521199329076154</v>
      </c>
      <c r="AF382" s="65">
        <v>4.948504842765864</v>
      </c>
      <c r="AG382" s="65">
        <v>0.27887045557535362</v>
      </c>
      <c r="AI382" s="66">
        <v>0.98280101195681413</v>
      </c>
      <c r="AK382" s="67">
        <v>0</v>
      </c>
      <c r="AL382" s="68">
        <v>0</v>
      </c>
      <c r="AM382" s="69">
        <v>0</v>
      </c>
      <c r="AN382" s="70">
        <v>0</v>
      </c>
      <c r="AO382" s="71">
        <v>0</v>
      </c>
      <c r="AP382" s="72">
        <v>16.517083725997757</v>
      </c>
      <c r="AR382" s="64">
        <f t="shared" si="49"/>
        <v>10.065462753950341</v>
      </c>
      <c r="AS382" s="65">
        <f t="shared" si="50"/>
        <v>11.101265822784811</v>
      </c>
      <c r="AT382" s="65">
        <f t="shared" si="51"/>
        <v>11.011507479861912</v>
      </c>
      <c r="AU382" s="65">
        <f t="shared" si="52"/>
        <v>12.364102564102563</v>
      </c>
      <c r="AV382" s="65">
        <f t="shared" si="53"/>
        <v>12.390769230769232</v>
      </c>
      <c r="AW382" s="72">
        <f t="shared" si="54"/>
        <v>13.392156862745098</v>
      </c>
      <c r="AY382" s="64">
        <v>197.71428571428564</v>
      </c>
      <c r="AZ382" s="72">
        <v>157.71722022746235</v>
      </c>
      <c r="BB382" s="66">
        <v>0</v>
      </c>
      <c r="BD382" s="73">
        <f>VLOOKUP($A382,GDP!$A$9:$D$45,3,0)</f>
        <v>1.4448421881018378E-2</v>
      </c>
    </row>
    <row r="383" spans="1:56" ht="15" x14ac:dyDescent="0.25">
      <c r="A383" s="37">
        <f t="shared" si="45"/>
        <v>2050</v>
      </c>
      <c r="B383" s="60">
        <f t="shared" si="48"/>
        <v>55001</v>
      </c>
      <c r="C383" s="64">
        <v>48.579625792446016</v>
      </c>
      <c r="D383" s="65">
        <v>38.039260802086368</v>
      </c>
      <c r="E383" s="65">
        <v>52.747986603613576</v>
      </c>
      <c r="F383" s="65">
        <v>39.646800949818356</v>
      </c>
      <c r="G383" s="65">
        <v>52.252566671138752</v>
      </c>
      <c r="H383" s="65">
        <v>39.32681952608003</v>
      </c>
      <c r="I383" s="65">
        <v>69.239206424844824</v>
      </c>
      <c r="J383" s="65">
        <v>47.992730670678327</v>
      </c>
      <c r="K383" s="65">
        <v>69.518236041985816</v>
      </c>
      <c r="L383" s="65">
        <v>48.251890180476238</v>
      </c>
      <c r="M383" s="65">
        <v>70.457825569093259</v>
      </c>
      <c r="N383" s="72">
        <v>48.124309552230699</v>
      </c>
      <c r="P383" s="64">
        <v>62.519717685530985</v>
      </c>
      <c r="Q383" s="65">
        <v>63.049304509900637</v>
      </c>
      <c r="R383" s="65">
        <v>61.113180635861049</v>
      </c>
      <c r="S383" s="65">
        <v>60.429842797964739</v>
      </c>
      <c r="T383" s="65">
        <v>27.874489304187467</v>
      </c>
      <c r="U383" s="65">
        <v>32.037155633372556</v>
      </c>
      <c r="V383" s="65">
        <v>33.494943020884712</v>
      </c>
      <c r="W383" s="65">
        <v>13.125780969591851</v>
      </c>
      <c r="X383" s="65">
        <v>10.187428266637665</v>
      </c>
      <c r="Y383" s="72">
        <v>39.787345611513345</v>
      </c>
      <c r="AA383" s="64">
        <v>5.483786149117984</v>
      </c>
      <c r="AB383" s="65">
        <v>5.0396165544853737</v>
      </c>
      <c r="AC383" s="65">
        <v>4.8004483112216612</v>
      </c>
      <c r="AD383" s="65">
        <v>5.2218399779243931</v>
      </c>
      <c r="AE383" s="65">
        <v>5.5578144148900845</v>
      </c>
      <c r="AF383" s="65">
        <v>4.9200324328535183</v>
      </c>
      <c r="AG383" s="65">
        <v>0.27887045557535362</v>
      </c>
      <c r="AI383" s="66">
        <v>0.98280101195681413</v>
      </c>
      <c r="AK383" s="67">
        <v>0</v>
      </c>
      <c r="AL383" s="68">
        <v>0</v>
      </c>
      <c r="AM383" s="69">
        <v>0</v>
      </c>
      <c r="AN383" s="70">
        <v>0</v>
      </c>
      <c r="AO383" s="71">
        <v>0</v>
      </c>
      <c r="AP383" s="72">
        <v>16.517083725997757</v>
      </c>
      <c r="AR383" s="64">
        <f t="shared" si="49"/>
        <v>9.6395480225988699</v>
      </c>
      <c r="AS383" s="65">
        <f t="shared" si="50"/>
        <v>10.721064814814813</v>
      </c>
      <c r="AT383" s="65">
        <f t="shared" si="51"/>
        <v>10.62037037037037</v>
      </c>
      <c r="AU383" s="65">
        <f t="shared" si="52"/>
        <v>12.45799180327869</v>
      </c>
      <c r="AV383" s="65">
        <f t="shared" si="53"/>
        <v>12.508196721311476</v>
      </c>
      <c r="AW383" s="72">
        <f t="shared" si="54"/>
        <v>13.492911668484188</v>
      </c>
      <c r="AY383" s="64">
        <v>197.71428571428564</v>
      </c>
      <c r="AZ383" s="72">
        <v>157.71722022746235</v>
      </c>
      <c r="BB383" s="66">
        <v>0</v>
      </c>
      <c r="BD383" s="73">
        <f>VLOOKUP($A383,GDP!$A$9:$D$45,3,0)</f>
        <v>1.4448421881018378E-2</v>
      </c>
    </row>
    <row r="384" spans="1:56" ht="15" x14ac:dyDescent="0.25">
      <c r="A384" s="37">
        <f t="shared" si="45"/>
        <v>2050</v>
      </c>
      <c r="B384" s="60">
        <f t="shared" si="48"/>
        <v>55032</v>
      </c>
      <c r="C384" s="64">
        <v>41.2451329990255</v>
      </c>
      <c r="D384" s="65">
        <v>36.609824665295449</v>
      </c>
      <c r="E384" s="65">
        <v>43.386258224433973</v>
      </c>
      <c r="F384" s="65">
        <v>36.588037082058172</v>
      </c>
      <c r="G384" s="65">
        <v>42.953477593766301</v>
      </c>
      <c r="H384" s="65">
        <v>36.455578479422471</v>
      </c>
      <c r="I384" s="65">
        <v>47.269894936478067</v>
      </c>
      <c r="J384" s="65">
        <v>39.486775997308214</v>
      </c>
      <c r="K384" s="65">
        <v>47.930454846444512</v>
      </c>
      <c r="L384" s="65">
        <v>39.798982161651431</v>
      </c>
      <c r="M384" s="65">
        <v>47.759620386970433</v>
      </c>
      <c r="N384" s="72">
        <v>39.146097423052673</v>
      </c>
      <c r="P384" s="64">
        <v>62.622218361215431</v>
      </c>
      <c r="Q384" s="65">
        <v>63.151805185585083</v>
      </c>
      <c r="R384" s="65">
        <v>61.209986829563029</v>
      </c>
      <c r="S384" s="65">
        <v>60.520954509684245</v>
      </c>
      <c r="T384" s="65">
        <v>27.92004516004722</v>
      </c>
      <c r="U384" s="65">
        <v>32.082711489232317</v>
      </c>
      <c r="V384" s="65">
        <v>33.546193358726931</v>
      </c>
      <c r="W384" s="65">
        <v>13.142864415539258</v>
      </c>
      <c r="X384" s="65">
        <v>10.204511712585076</v>
      </c>
      <c r="Y384" s="72">
        <v>39.849984913320505</v>
      </c>
      <c r="AA384" s="64">
        <v>5.4382302932582292</v>
      </c>
      <c r="AB384" s="65">
        <v>5.0965613743100668</v>
      </c>
      <c r="AC384" s="65">
        <v>4.8801710589762326</v>
      </c>
      <c r="AD384" s="65">
        <v>5.2787847977490863</v>
      </c>
      <c r="AE384" s="65">
        <v>5.5008695950653914</v>
      </c>
      <c r="AF384" s="65">
        <v>4.8801710589762326</v>
      </c>
      <c r="AG384" s="65">
        <v>0.27887045557535362</v>
      </c>
      <c r="AI384" s="66">
        <v>0.98280101195681413</v>
      </c>
      <c r="AK384" s="67">
        <v>0</v>
      </c>
      <c r="AL384" s="68">
        <v>0</v>
      </c>
      <c r="AM384" s="69">
        <v>0</v>
      </c>
      <c r="AN384" s="70">
        <v>0</v>
      </c>
      <c r="AO384" s="71">
        <v>0</v>
      </c>
      <c r="AP384" s="72">
        <v>16.517083725997757</v>
      </c>
      <c r="AR384" s="64">
        <f t="shared" si="49"/>
        <v>8.0927374301675989</v>
      </c>
      <c r="AS384" s="65">
        <f t="shared" si="50"/>
        <v>8.8903150525087504</v>
      </c>
      <c r="AT384" s="65">
        <f t="shared" si="51"/>
        <v>8.8016336056009337</v>
      </c>
      <c r="AU384" s="65">
        <f t="shared" si="52"/>
        <v>8.5931677018633543</v>
      </c>
      <c r="AV384" s="65">
        <f t="shared" si="53"/>
        <v>8.7132505175983432</v>
      </c>
      <c r="AW384" s="72">
        <f t="shared" si="54"/>
        <v>9.0474649406688243</v>
      </c>
      <c r="AY384" s="64">
        <v>197.71428571428564</v>
      </c>
      <c r="AZ384" s="72">
        <v>157.71722022746235</v>
      </c>
      <c r="BB384" s="66">
        <v>0</v>
      </c>
      <c r="BD384" s="73">
        <f>VLOOKUP($A384,GDP!$A$9:$D$45,3,0)</f>
        <v>1.4448421881018378E-2</v>
      </c>
    </row>
    <row r="385" spans="1:56" ht="15" x14ac:dyDescent="0.25">
      <c r="A385" s="37">
        <f t="shared" si="45"/>
        <v>2050</v>
      </c>
      <c r="B385" s="60">
        <f t="shared" si="48"/>
        <v>55062</v>
      </c>
      <c r="C385" s="64">
        <v>38.261224440211556</v>
      </c>
      <c r="D385" s="65">
        <v>36.624898294072565</v>
      </c>
      <c r="E385" s="65">
        <v>39.662067007899019</v>
      </c>
      <c r="F385" s="65">
        <v>35.961100345331779</v>
      </c>
      <c r="G385" s="65">
        <v>39.269147751108626</v>
      </c>
      <c r="H385" s="65">
        <v>35.826889220960638</v>
      </c>
      <c r="I385" s="65">
        <v>44.684600116436982</v>
      </c>
      <c r="J385" s="65">
        <v>38.289361880595521</v>
      </c>
      <c r="K385" s="65">
        <v>45.202797976841694</v>
      </c>
      <c r="L385" s="65">
        <v>38.537462644616049</v>
      </c>
      <c r="M385" s="65">
        <v>44.40557049929599</v>
      </c>
      <c r="N385" s="72">
        <v>37.716675643574241</v>
      </c>
      <c r="P385" s="64">
        <v>62.719024554917411</v>
      </c>
      <c r="Q385" s="65">
        <v>63.248611379287055</v>
      </c>
      <c r="R385" s="65">
        <v>61.306793023265008</v>
      </c>
      <c r="S385" s="65">
        <v>60.617760703386224</v>
      </c>
      <c r="T385" s="65">
        <v>27.965601015906973</v>
      </c>
      <c r="U385" s="65">
        <v>32.133961827074536</v>
      </c>
      <c r="V385" s="65">
        <v>33.597443696569158</v>
      </c>
      <c r="W385" s="65">
        <v>13.165642343469136</v>
      </c>
      <c r="X385" s="65">
        <v>10.221595158532482</v>
      </c>
      <c r="Y385" s="72">
        <v>39.912624215127671</v>
      </c>
      <c r="AA385" s="64">
        <v>5.483786149117984</v>
      </c>
      <c r="AB385" s="65">
        <v>5.1933675680120457</v>
      </c>
      <c r="AC385" s="65">
        <v>4.9769772526782114</v>
      </c>
      <c r="AD385" s="65">
        <v>5.3812854734335342</v>
      </c>
      <c r="AE385" s="65">
        <v>5.5464254509251463</v>
      </c>
      <c r="AF385" s="65">
        <v>5.0168386265554972</v>
      </c>
      <c r="AG385" s="65">
        <v>0.27887045557535362</v>
      </c>
      <c r="AI385" s="66">
        <v>0.98280101195681413</v>
      </c>
      <c r="AK385" s="67">
        <v>0</v>
      </c>
      <c r="AL385" s="68">
        <v>0</v>
      </c>
      <c r="AM385" s="69">
        <v>0</v>
      </c>
      <c r="AN385" s="70">
        <v>0</v>
      </c>
      <c r="AO385" s="71">
        <v>0</v>
      </c>
      <c r="AP385" s="72">
        <v>16.517083725997757</v>
      </c>
      <c r="AR385" s="64">
        <f t="shared" si="49"/>
        <v>7.3673245614035094</v>
      </c>
      <c r="AS385" s="65">
        <f t="shared" si="50"/>
        <v>7.9057888762769579</v>
      </c>
      <c r="AT385" s="65">
        <f t="shared" si="51"/>
        <v>7.8274687854710541</v>
      </c>
      <c r="AU385" s="65">
        <f t="shared" si="52"/>
        <v>8.0564681724845997</v>
      </c>
      <c r="AV385" s="65">
        <f t="shared" si="53"/>
        <v>8.1498973305954827</v>
      </c>
      <c r="AW385" s="72">
        <f t="shared" si="54"/>
        <v>8.2518518518518533</v>
      </c>
      <c r="AY385" s="64">
        <v>197.71428571428564</v>
      </c>
      <c r="AZ385" s="72">
        <v>157.71722022746235</v>
      </c>
      <c r="BB385" s="66">
        <v>0</v>
      </c>
      <c r="BD385" s="73">
        <f>VLOOKUP($A385,GDP!$A$9:$D$45,3,0)</f>
        <v>1.4448421881018378E-2</v>
      </c>
    </row>
    <row r="386" spans="1:56" ht="15" x14ac:dyDescent="0.25">
      <c r="A386" s="37">
        <f t="shared" si="45"/>
        <v>2050</v>
      </c>
      <c r="B386" s="60">
        <f t="shared" si="48"/>
        <v>55093</v>
      </c>
      <c r="C386" s="64">
        <v>39.753178719618525</v>
      </c>
      <c r="D386" s="65">
        <v>38.121338252381328</v>
      </c>
      <c r="E386" s="65">
        <v>40.630128944918802</v>
      </c>
      <c r="F386" s="65">
        <v>37.246616302639417</v>
      </c>
      <c r="G386" s="65">
        <v>40.225820724163484</v>
      </c>
      <c r="H386" s="65">
        <v>37.136688041760429</v>
      </c>
      <c r="I386" s="65">
        <v>44.724461490314269</v>
      </c>
      <c r="J386" s="65">
        <v>38.896282974343471</v>
      </c>
      <c r="K386" s="65">
        <v>44.986407661507862</v>
      </c>
      <c r="L386" s="65">
        <v>38.922527108697452</v>
      </c>
      <c r="M386" s="65">
        <v>44.479598765068083</v>
      </c>
      <c r="N386" s="72">
        <v>38.267166508367175</v>
      </c>
      <c r="P386" s="64">
        <v>62.815830748619391</v>
      </c>
      <c r="Q386" s="65">
        <v>63.351112054971509</v>
      </c>
      <c r="R386" s="65">
        <v>61.403599216966988</v>
      </c>
      <c r="S386" s="65">
        <v>60.714566897088204</v>
      </c>
      <c r="T386" s="65">
        <v>28.00546238978426</v>
      </c>
      <c r="U386" s="65">
        <v>32.185212164916763</v>
      </c>
      <c r="V386" s="65">
        <v>33.648694034411385</v>
      </c>
      <c r="W386" s="65">
        <v>13.182725789416542</v>
      </c>
      <c r="X386" s="65">
        <v>10.23867860447989</v>
      </c>
      <c r="Y386" s="72">
        <v>39.975263516934831</v>
      </c>
      <c r="AA386" s="64">
        <v>5.6546206085920634</v>
      </c>
      <c r="AB386" s="65">
        <v>5.1990620499945166</v>
      </c>
      <c r="AC386" s="65">
        <v>5.1990620499945166</v>
      </c>
      <c r="AD386" s="65">
        <v>5.42114684731082</v>
      </c>
      <c r="AE386" s="65">
        <v>5.6773985365219417</v>
      </c>
      <c r="AF386" s="65">
        <v>5.2332289418893314</v>
      </c>
      <c r="AG386" s="65">
        <v>0.27887045557535362</v>
      </c>
      <c r="AI386" s="66">
        <v>0.98280101195681413</v>
      </c>
      <c r="AK386" s="67">
        <v>0</v>
      </c>
      <c r="AL386" s="68">
        <v>0</v>
      </c>
      <c r="AM386" s="69">
        <v>0</v>
      </c>
      <c r="AN386" s="70">
        <v>0</v>
      </c>
      <c r="AO386" s="71">
        <v>0</v>
      </c>
      <c r="AP386" s="72">
        <v>16.517083725997757</v>
      </c>
      <c r="AR386" s="64">
        <f t="shared" si="49"/>
        <v>7.6462212486308854</v>
      </c>
      <c r="AS386" s="65">
        <f t="shared" si="50"/>
        <v>7.7638737758433081</v>
      </c>
      <c r="AT386" s="65">
        <f t="shared" si="51"/>
        <v>7.6866158868335157</v>
      </c>
      <c r="AU386" s="65">
        <f t="shared" si="52"/>
        <v>7.8776328986960875</v>
      </c>
      <c r="AV386" s="65">
        <f t="shared" si="53"/>
        <v>7.9237713139418249</v>
      </c>
      <c r="AW386" s="72">
        <f t="shared" si="54"/>
        <v>8.204831932773109</v>
      </c>
      <c r="AY386" s="64">
        <v>197.71428571428564</v>
      </c>
      <c r="AZ386" s="72">
        <v>157.71722022746235</v>
      </c>
      <c r="BB386" s="66">
        <v>0</v>
      </c>
      <c r="BD386" s="73">
        <f>VLOOKUP($A386,GDP!$A$9:$D$45,3,0)</f>
        <v>1.4448421881018378E-2</v>
      </c>
    </row>
    <row r="387" spans="1:56" ht="15" x14ac:dyDescent="0.25">
      <c r="A387" s="37">
        <f t="shared" si="45"/>
        <v>2050</v>
      </c>
      <c r="B387" s="60">
        <f t="shared" si="48"/>
        <v>55123</v>
      </c>
      <c r="C387" s="64">
        <v>41.786108787360078</v>
      </c>
      <c r="D387" s="65">
        <v>39.582576687980456</v>
      </c>
      <c r="E387" s="65">
        <v>42.395418359484303</v>
      </c>
      <c r="F387" s="65">
        <v>38.772100823781663</v>
      </c>
      <c r="G387" s="65">
        <v>41.962637728816631</v>
      </c>
      <c r="H387" s="65">
        <v>38.538278420746394</v>
      </c>
      <c r="I387" s="65">
        <v>45.908913742667899</v>
      </c>
      <c r="J387" s="65">
        <v>41.921846643595266</v>
      </c>
      <c r="K387" s="65">
        <v>46.25058266161605</v>
      </c>
      <c r="L387" s="65">
        <v>41.829107937023629</v>
      </c>
      <c r="M387" s="65">
        <v>46.68336329228373</v>
      </c>
      <c r="N387" s="72">
        <v>42.149044853303991</v>
      </c>
      <c r="P387" s="64">
        <v>62.91263694232137</v>
      </c>
      <c r="Q387" s="65">
        <v>63.447918248673489</v>
      </c>
      <c r="R387" s="65">
        <v>61.500405410668968</v>
      </c>
      <c r="S387" s="65">
        <v>60.80567860880771</v>
      </c>
      <c r="T387" s="65">
        <v>28.051018245644013</v>
      </c>
      <c r="U387" s="65">
        <v>32.236462502758982</v>
      </c>
      <c r="V387" s="65">
        <v>33.705638854236078</v>
      </c>
      <c r="W387" s="65">
        <v>13.205503717346421</v>
      </c>
      <c r="X387" s="65">
        <v>10.255762050427299</v>
      </c>
      <c r="Y387" s="72">
        <v>40.037902818741998</v>
      </c>
      <c r="AA387" s="64">
        <v>5.7628157662589805</v>
      </c>
      <c r="AB387" s="65">
        <v>5.3072572076614337</v>
      </c>
      <c r="AC387" s="65">
        <v>5.2958682436964954</v>
      </c>
      <c r="AD387" s="65">
        <v>5.5293420049777389</v>
      </c>
      <c r="AE387" s="65">
        <v>5.7855936941888588</v>
      </c>
      <c r="AF387" s="65">
        <v>5.3642020274861268</v>
      </c>
      <c r="AG387" s="65">
        <v>0.27887045557535362</v>
      </c>
      <c r="AI387" s="66">
        <v>0.98280101195681413</v>
      </c>
      <c r="AK387" s="67">
        <v>0</v>
      </c>
      <c r="AL387" s="83">
        <v>0</v>
      </c>
      <c r="AM387" s="69">
        <v>0</v>
      </c>
      <c r="AN387" s="70">
        <v>0</v>
      </c>
      <c r="AO387" s="71">
        <v>0</v>
      </c>
      <c r="AP387" s="72">
        <v>16.517083725997757</v>
      </c>
      <c r="AR387" s="64">
        <f t="shared" si="49"/>
        <v>7.8733905579399126</v>
      </c>
      <c r="AS387" s="65">
        <f t="shared" si="50"/>
        <v>7.9033970276008487</v>
      </c>
      <c r="AT387" s="65">
        <f t="shared" si="51"/>
        <v>7.8227176220806793</v>
      </c>
      <c r="AU387" s="65">
        <f t="shared" si="52"/>
        <v>7.9350393700787407</v>
      </c>
      <c r="AV387" s="65">
        <f t="shared" si="53"/>
        <v>7.9940944881889759</v>
      </c>
      <c r="AW387" s="72">
        <f t="shared" si="54"/>
        <v>8.4428424304840366</v>
      </c>
      <c r="AY387" s="64">
        <v>197.71428571428564</v>
      </c>
      <c r="AZ387" s="72">
        <v>157.71722022746235</v>
      </c>
      <c r="BB387" s="66">
        <v>0</v>
      </c>
      <c r="BD387" s="73">
        <f>VLOOKUP($A387,GDP!$A$9:$D$45,3,0)</f>
        <v>1.4448421881018378E-2</v>
      </c>
    </row>
    <row r="388" spans="1:56" ht="15" x14ac:dyDescent="0.25">
      <c r="A388" s="37">
        <f t="shared" si="45"/>
        <v>2051</v>
      </c>
      <c r="B388" s="60">
        <f t="shared" si="48"/>
        <v>55154</v>
      </c>
      <c r="C388" s="64">
        <v>45.597465722139773</v>
      </c>
      <c r="D388" s="65">
        <v>42.189801881820479</v>
      </c>
      <c r="E388" s="65">
        <v>44.598284520792873</v>
      </c>
      <c r="F388" s="65">
        <v>40.156269950484905</v>
      </c>
      <c r="G388" s="65">
        <v>44.166054450547307</v>
      </c>
      <c r="H388" s="65">
        <v>40.006885372801307</v>
      </c>
      <c r="I388" s="65">
        <v>48.016831440007834</v>
      </c>
      <c r="J388" s="65">
        <v>43.131932838009071</v>
      </c>
      <c r="K388" s="65">
        <v>48.207686276220159</v>
      </c>
      <c r="L388" s="65">
        <v>42.997097218428088</v>
      </c>
      <c r="M388" s="65">
        <v>48.190846143613186</v>
      </c>
      <c r="N388" s="72">
        <v>42.558222742119902</v>
      </c>
      <c r="P388" s="64">
        <v>62.117635809577585</v>
      </c>
      <c r="Q388" s="65">
        <v>62.645293297929314</v>
      </c>
      <c r="R388" s="65">
        <v>60.714291425663397</v>
      </c>
      <c r="S388" s="65">
        <v>60.035072743848936</v>
      </c>
      <c r="T388" s="65">
        <v>27.696404760930402</v>
      </c>
      <c r="U388" s="65">
        <v>31.82785062717377</v>
      </c>
      <c r="V388" s="65">
        <v>33.276102031373206</v>
      </c>
      <c r="W388" s="65">
        <v>13.039876015330629</v>
      </c>
      <c r="X388" s="65">
        <v>10.126533074324774</v>
      </c>
      <c r="Y388" s="72">
        <v>39.529404606094829</v>
      </c>
      <c r="AA388" s="64">
        <v>5.9838604530100943</v>
      </c>
      <c r="AB388" s="65">
        <v>5.6246042907280627</v>
      </c>
      <c r="AC388" s="65">
        <v>5.5404036276932107</v>
      </c>
      <c r="AD388" s="65">
        <v>5.8491393921543322</v>
      </c>
      <c r="AE388" s="65">
        <v>6.0680611160449462</v>
      </c>
      <c r="AF388" s="65">
        <v>5.596537403049779</v>
      </c>
      <c r="AG388" s="65">
        <v>0.28051198209779338</v>
      </c>
      <c r="AI388" s="66">
        <v>0.98560944822128449</v>
      </c>
      <c r="AK388" s="67">
        <v>0</v>
      </c>
      <c r="AL388" s="68">
        <v>0</v>
      </c>
      <c r="AM388" s="69">
        <v>0</v>
      </c>
      <c r="AN388" s="70">
        <v>0</v>
      </c>
      <c r="AO388" s="71">
        <v>0</v>
      </c>
      <c r="AP388" s="72">
        <v>16.851701168512164</v>
      </c>
      <c r="AR388" s="64">
        <f t="shared" si="49"/>
        <v>8.1067864271457086</v>
      </c>
      <c r="AS388" s="65">
        <f t="shared" si="50"/>
        <v>7.968906720160482</v>
      </c>
      <c r="AT388" s="65">
        <f t="shared" si="51"/>
        <v>7.8916750250752266</v>
      </c>
      <c r="AU388" s="65">
        <f t="shared" si="52"/>
        <v>7.9130434782608692</v>
      </c>
      <c r="AV388" s="65">
        <f t="shared" si="53"/>
        <v>7.9444958371877883</v>
      </c>
      <c r="AW388" s="72">
        <f t="shared" si="54"/>
        <v>8.2389635316698655</v>
      </c>
      <c r="AY388" s="64">
        <v>197.71428571428564</v>
      </c>
      <c r="AZ388" s="72">
        <v>179.09200358636073</v>
      </c>
      <c r="BB388" s="66">
        <v>0</v>
      </c>
      <c r="BD388" s="73">
        <f>VLOOKUP($A388,GDP!$A$9:$D$45,3,0)</f>
        <v>1.4448421881018378E-2</v>
      </c>
    </row>
    <row r="389" spans="1:56" ht="15" x14ac:dyDescent="0.25">
      <c r="A389" s="37">
        <f t="shared" ref="A389:A423" si="55">YEAR(B389)</f>
        <v>2051</v>
      </c>
      <c r="B389" s="60">
        <f t="shared" si="48"/>
        <v>55185</v>
      </c>
      <c r="C389" s="64">
        <v>44.160441073011647</v>
      </c>
      <c r="D389" s="65">
        <v>41.595127539216506</v>
      </c>
      <c r="E389" s="65">
        <v>43.593489941910313</v>
      </c>
      <c r="F389" s="65">
        <v>39.623811410103606</v>
      </c>
      <c r="G389" s="65">
        <v>43.144419739057774</v>
      </c>
      <c r="H389" s="65">
        <v>39.493683112686107</v>
      </c>
      <c r="I389" s="65">
        <v>47.629508390047512</v>
      </c>
      <c r="J389" s="65">
        <v>41.581349248901709</v>
      </c>
      <c r="K389" s="65">
        <v>47.786682961045905</v>
      </c>
      <c r="L389" s="65">
        <v>41.435401432974643</v>
      </c>
      <c r="M389" s="65">
        <v>47.685642165404083</v>
      </c>
      <c r="N389" s="72">
        <v>40.958264342443812</v>
      </c>
      <c r="P389" s="64">
        <v>62.213063227683747</v>
      </c>
      <c r="Q389" s="65">
        <v>62.740720716035483</v>
      </c>
      <c r="R389" s="65">
        <v>60.809718843769559</v>
      </c>
      <c r="S389" s="65">
        <v>60.130500161955098</v>
      </c>
      <c r="T389" s="65">
        <v>27.741311781215654</v>
      </c>
      <c r="U389" s="65">
        <v>31.878371024994678</v>
      </c>
      <c r="V389" s="65">
        <v>33.326622429194117</v>
      </c>
      <c r="W389" s="65">
        <v>13.0567161479376</v>
      </c>
      <c r="X389" s="65">
        <v>10.137759829396089</v>
      </c>
      <c r="Y389" s="72">
        <v>39.591151758987053</v>
      </c>
      <c r="AA389" s="64">
        <v>5.9164999225822132</v>
      </c>
      <c r="AB389" s="65">
        <v>5.6021507805854363</v>
      </c>
      <c r="AC389" s="65">
        <v>5.4618163421940169</v>
      </c>
      <c r="AD389" s="65">
        <v>5.8322992595473631</v>
      </c>
      <c r="AE389" s="65">
        <v>5.9277266776535269</v>
      </c>
      <c r="AF389" s="65">
        <v>5.5235634950862407</v>
      </c>
      <c r="AG389" s="65">
        <v>0.28051198209779338</v>
      </c>
      <c r="AI389" s="66">
        <v>0.98560944822128449</v>
      </c>
      <c r="AK389" s="67">
        <v>0</v>
      </c>
      <c r="AL389" s="68">
        <v>0</v>
      </c>
      <c r="AM389" s="69">
        <v>0</v>
      </c>
      <c r="AN389" s="70">
        <v>0</v>
      </c>
      <c r="AO389" s="71">
        <v>0</v>
      </c>
      <c r="AP389" s="72">
        <v>16.851701168512164</v>
      </c>
      <c r="AR389" s="64">
        <f t="shared" si="49"/>
        <v>7.8827655310621241</v>
      </c>
      <c r="AS389" s="65">
        <f t="shared" si="50"/>
        <v>7.8922764227642279</v>
      </c>
      <c r="AT389" s="65">
        <f t="shared" si="51"/>
        <v>7.8109756097560981</v>
      </c>
      <c r="AU389" s="65">
        <f t="shared" si="52"/>
        <v>8.0350378787878789</v>
      </c>
      <c r="AV389" s="65">
        <f t="shared" si="53"/>
        <v>8.0615530303030312</v>
      </c>
      <c r="AW389" s="72">
        <f t="shared" si="54"/>
        <v>8.1761308950914326</v>
      </c>
      <c r="AY389" s="64">
        <v>197.71428571428564</v>
      </c>
      <c r="AZ389" s="72">
        <v>179.09200358636073</v>
      </c>
      <c r="BB389" s="66">
        <v>0</v>
      </c>
      <c r="BD389" s="73">
        <f>VLOOKUP($A389,GDP!$A$9:$D$45,3,0)</f>
        <v>1.4448421881018378E-2</v>
      </c>
    </row>
    <row r="390" spans="1:56" ht="15" x14ac:dyDescent="0.25">
      <c r="A390" s="37">
        <f t="shared" si="55"/>
        <v>2051</v>
      </c>
      <c r="B390" s="60">
        <f t="shared" si="48"/>
        <v>55213</v>
      </c>
      <c r="C390" s="64">
        <v>39.787619972735037</v>
      </c>
      <c r="D390" s="65">
        <v>38.798710057942742</v>
      </c>
      <c r="E390" s="65">
        <v>39.411523677846034</v>
      </c>
      <c r="F390" s="65">
        <v>36.900432982374056</v>
      </c>
      <c r="G390" s="65">
        <v>39.024200627885719</v>
      </c>
      <c r="H390" s="65">
        <v>36.907121261991009</v>
      </c>
      <c r="I390" s="65">
        <v>46.17564360831242</v>
      </c>
      <c r="J390" s="65">
        <v>39.363272517752307</v>
      </c>
      <c r="K390" s="65">
        <v>46.30475129163252</v>
      </c>
      <c r="L390" s="65">
        <v>39.335922231461552</v>
      </c>
      <c r="M390" s="65">
        <v>45.631145987353719</v>
      </c>
      <c r="N390" s="72">
        <v>38.644401892494479</v>
      </c>
      <c r="P390" s="64">
        <v>62.314104023325577</v>
      </c>
      <c r="Q390" s="65">
        <v>62.841761511677305</v>
      </c>
      <c r="R390" s="65">
        <v>60.905146261875728</v>
      </c>
      <c r="S390" s="65">
        <v>60.225927580061267</v>
      </c>
      <c r="T390" s="65">
        <v>27.780605423965252</v>
      </c>
      <c r="U390" s="65">
        <v>31.928891422815589</v>
      </c>
      <c r="V390" s="65">
        <v>33.382756204550688</v>
      </c>
      <c r="W390" s="65">
        <v>13.079169658080225</v>
      </c>
      <c r="X390" s="65">
        <v>10.15459996200306</v>
      </c>
      <c r="Y390" s="72">
        <v>39.658512289414936</v>
      </c>
      <c r="AA390" s="64">
        <v>5.7368718414411983</v>
      </c>
      <c r="AB390" s="65">
        <v>5.4337494545157332</v>
      </c>
      <c r="AC390" s="65">
        <v>5.3158685262669421</v>
      </c>
      <c r="AD390" s="65">
        <v>5.66389793347766</v>
      </c>
      <c r="AE390" s="65">
        <v>5.7537119740481675</v>
      </c>
      <c r="AF390" s="65">
        <v>5.3327086588739112</v>
      </c>
      <c r="AG390" s="65">
        <v>0.28051198209779338</v>
      </c>
      <c r="AI390" s="66">
        <v>0.98560944822128449</v>
      </c>
      <c r="AK390" s="67">
        <v>0</v>
      </c>
      <c r="AL390" s="68">
        <v>0</v>
      </c>
      <c r="AM390" s="69">
        <v>0</v>
      </c>
      <c r="AN390" s="70">
        <v>0</v>
      </c>
      <c r="AO390" s="71">
        <v>0</v>
      </c>
      <c r="AP390" s="72">
        <v>16.851701168512164</v>
      </c>
      <c r="AR390" s="64">
        <f t="shared" si="49"/>
        <v>7.3223140495867769</v>
      </c>
      <c r="AS390" s="65">
        <f t="shared" si="50"/>
        <v>7.3905263157894741</v>
      </c>
      <c r="AT390" s="65">
        <f t="shared" si="51"/>
        <v>7.3178947368421055</v>
      </c>
      <c r="AU390" s="65">
        <f t="shared" si="52"/>
        <v>8.0253658536585366</v>
      </c>
      <c r="AV390" s="65">
        <f t="shared" si="53"/>
        <v>8.0478048780487796</v>
      </c>
      <c r="AW390" s="72">
        <f t="shared" si="54"/>
        <v>8.0564915758176419</v>
      </c>
      <c r="AY390" s="64">
        <v>197.71428571428564</v>
      </c>
      <c r="AZ390" s="72">
        <v>179.09200358636073</v>
      </c>
      <c r="BB390" s="66">
        <v>0</v>
      </c>
      <c r="BD390" s="73">
        <f>VLOOKUP($A390,GDP!$A$9:$D$45,3,0)</f>
        <v>1.4448421881018378E-2</v>
      </c>
    </row>
    <row r="391" spans="1:56" ht="15" x14ac:dyDescent="0.25">
      <c r="A391" s="37">
        <f t="shared" si="55"/>
        <v>2051</v>
      </c>
      <c r="B391" s="60">
        <f t="shared" si="48"/>
        <v>55244</v>
      </c>
      <c r="C391" s="64">
        <v>37.907138498290024</v>
      </c>
      <c r="D391" s="65">
        <v>37.078603974027089</v>
      </c>
      <c r="E391" s="65">
        <v>38.462862874320045</v>
      </c>
      <c r="F391" s="65">
        <v>35.930106930231716</v>
      </c>
      <c r="G391" s="65">
        <v>38.08115320189539</v>
      </c>
      <c r="H391" s="65">
        <v>35.877341181396545</v>
      </c>
      <c r="I391" s="65">
        <v>45.378543998249164</v>
      </c>
      <c r="J391" s="65">
        <v>39.290274723075846</v>
      </c>
      <c r="K391" s="65">
        <v>45.80516069095907</v>
      </c>
      <c r="L391" s="65">
        <v>39.466534777695465</v>
      </c>
      <c r="M391" s="65">
        <v>44.912633662789652</v>
      </c>
      <c r="N391" s="72">
        <v>38.680661922703521</v>
      </c>
      <c r="P391" s="64">
        <v>62.409531441431739</v>
      </c>
      <c r="Q391" s="65">
        <v>62.937188929783474</v>
      </c>
      <c r="R391" s="65">
        <v>61.000573679981891</v>
      </c>
      <c r="S391" s="65">
        <v>60.321354998167422</v>
      </c>
      <c r="T391" s="65">
        <v>27.825512444250506</v>
      </c>
      <c r="U391" s="65">
        <v>31.9794118206365</v>
      </c>
      <c r="V391" s="65">
        <v>33.433276602371599</v>
      </c>
      <c r="W391" s="65">
        <v>13.101623168222853</v>
      </c>
      <c r="X391" s="65">
        <v>10.171440094610031</v>
      </c>
      <c r="Y391" s="72">
        <v>39.72025944230716</v>
      </c>
      <c r="AA391" s="64">
        <v>5.562857137835838</v>
      </c>
      <c r="AB391" s="65">
        <v>5.3214819038025984</v>
      </c>
      <c r="AC391" s="65">
        <v>5.1418538226615826</v>
      </c>
      <c r="AD391" s="65">
        <v>5.5067233624792715</v>
      </c>
      <c r="AE391" s="65">
        <v>5.5853106479784653</v>
      </c>
      <c r="AF391" s="65">
        <v>5.130627067590269</v>
      </c>
      <c r="AG391" s="65">
        <v>0.28051198209779338</v>
      </c>
      <c r="AI391" s="66">
        <v>0.98560944822128449</v>
      </c>
      <c r="AK391" s="67">
        <v>0</v>
      </c>
      <c r="AL391" s="68">
        <v>0</v>
      </c>
      <c r="AM391" s="69">
        <v>0</v>
      </c>
      <c r="AN391" s="70">
        <v>0</v>
      </c>
      <c r="AO391" s="71">
        <v>0</v>
      </c>
      <c r="AP391" s="72">
        <v>16.851701168512164</v>
      </c>
      <c r="AR391" s="64">
        <f t="shared" si="49"/>
        <v>7.1234177215189867</v>
      </c>
      <c r="AS391" s="65">
        <f t="shared" si="50"/>
        <v>7.4967177242888399</v>
      </c>
      <c r="AT391" s="65">
        <f t="shared" si="51"/>
        <v>7.4223194748358869</v>
      </c>
      <c r="AU391" s="65">
        <f t="shared" si="52"/>
        <v>8.1246231155778901</v>
      </c>
      <c r="AV391" s="65">
        <f t="shared" si="53"/>
        <v>8.2010050251256281</v>
      </c>
      <c r="AW391" s="72">
        <f t="shared" si="54"/>
        <v>8.1559633027522924</v>
      </c>
      <c r="AY391" s="64">
        <v>197.71428571428564</v>
      </c>
      <c r="AZ391" s="72">
        <v>179.09200358636073</v>
      </c>
      <c r="BB391" s="66">
        <v>0</v>
      </c>
      <c r="BD391" s="73">
        <f>VLOOKUP($A391,GDP!$A$9:$D$45,3,0)</f>
        <v>1.4448421881018378E-2</v>
      </c>
    </row>
    <row r="392" spans="1:56" ht="15" x14ac:dyDescent="0.25">
      <c r="A392" s="37">
        <f t="shared" si="55"/>
        <v>2051</v>
      </c>
      <c r="B392" s="60">
        <f t="shared" si="48"/>
        <v>55274</v>
      </c>
      <c r="C392" s="64">
        <v>38.316915058392972</v>
      </c>
      <c r="D392" s="65">
        <v>36.758068173384636</v>
      </c>
      <c r="E392" s="65">
        <v>39.922341033590804</v>
      </c>
      <c r="F392" s="65">
        <v>36.293949341393947</v>
      </c>
      <c r="G392" s="65">
        <v>39.518177851023516</v>
      </c>
      <c r="H392" s="65">
        <v>36.134863833362139</v>
      </c>
      <c r="I392" s="65">
        <v>47.876497001616414</v>
      </c>
      <c r="J392" s="65">
        <v>39.956021298804743</v>
      </c>
      <c r="K392" s="65">
        <v>48.645529724001385</v>
      </c>
      <c r="L392" s="65">
        <v>40.303334104627922</v>
      </c>
      <c r="M392" s="65">
        <v>48.0336715726148</v>
      </c>
      <c r="N392" s="72">
        <v>39.531673843822013</v>
      </c>
      <c r="P392" s="64">
        <v>62.504958859537901</v>
      </c>
      <c r="Q392" s="65">
        <v>63.038229725425289</v>
      </c>
      <c r="R392" s="65">
        <v>61.101614475623713</v>
      </c>
      <c r="S392" s="65">
        <v>60.411169038737938</v>
      </c>
      <c r="T392" s="65">
        <v>27.870419464535757</v>
      </c>
      <c r="U392" s="65">
        <v>32.024318840921751</v>
      </c>
      <c r="V392" s="65">
        <v>33.48379700019251</v>
      </c>
      <c r="W392" s="65">
        <v>13.118463300829823</v>
      </c>
      <c r="X392" s="65">
        <v>10.188280227217</v>
      </c>
      <c r="Y392" s="72">
        <v>39.782006595199384</v>
      </c>
      <c r="AA392" s="64">
        <v>5.5067233624792715</v>
      </c>
      <c r="AB392" s="65">
        <v>5.2372812407677474</v>
      </c>
      <c r="AC392" s="65">
        <v>5.0464264045554179</v>
      </c>
      <c r="AD392" s="65">
        <v>5.4225226994444196</v>
      </c>
      <c r="AE392" s="65">
        <v>5.5460170052288689</v>
      </c>
      <c r="AF392" s="65">
        <v>5.0688799146980443</v>
      </c>
      <c r="AG392" s="65">
        <v>0.28051198209779338</v>
      </c>
      <c r="AI392" s="66">
        <v>0.98560944822128449</v>
      </c>
      <c r="AK392" s="67">
        <v>0</v>
      </c>
      <c r="AL392" s="68">
        <v>0</v>
      </c>
      <c r="AM392" s="69">
        <v>0</v>
      </c>
      <c r="AN392" s="70">
        <v>0</v>
      </c>
      <c r="AO392" s="71">
        <v>0</v>
      </c>
      <c r="AP392" s="72">
        <v>16.851701168512164</v>
      </c>
      <c r="AR392" s="64">
        <f t="shared" si="49"/>
        <v>7.3161843515541261</v>
      </c>
      <c r="AS392" s="65">
        <f t="shared" si="50"/>
        <v>7.8759689922480627</v>
      </c>
      <c r="AT392" s="65">
        <f t="shared" si="51"/>
        <v>7.7962347729789601</v>
      </c>
      <c r="AU392" s="65">
        <f t="shared" si="52"/>
        <v>8.6325910931174086</v>
      </c>
      <c r="AV392" s="65">
        <f t="shared" si="53"/>
        <v>8.7712550607287429</v>
      </c>
      <c r="AW392" s="72">
        <f t="shared" si="54"/>
        <v>8.8581780538302279</v>
      </c>
      <c r="AY392" s="64">
        <v>197.71428571428564</v>
      </c>
      <c r="AZ392" s="72">
        <v>179.09200358636073</v>
      </c>
      <c r="BB392" s="66">
        <v>0</v>
      </c>
      <c r="BD392" s="73">
        <f>VLOOKUP($A392,GDP!$A$9:$D$45,3,0)</f>
        <v>1.4448421881018378E-2</v>
      </c>
    </row>
    <row r="393" spans="1:56" ht="15" x14ac:dyDescent="0.25">
      <c r="A393" s="37">
        <f t="shared" si="55"/>
        <v>2051</v>
      </c>
      <c r="B393" s="60">
        <f t="shared" si="48"/>
        <v>55305</v>
      </c>
      <c r="C393" s="64">
        <v>41.387432570397216</v>
      </c>
      <c r="D393" s="65">
        <v>37.541780838686634</v>
      </c>
      <c r="E393" s="65">
        <v>43.43631537091192</v>
      </c>
      <c r="F393" s="65">
        <v>37.486379243008621</v>
      </c>
      <c r="G393" s="65">
        <v>42.992858545595041</v>
      </c>
      <c r="H393" s="65">
        <v>37.328472492331677</v>
      </c>
      <c r="I393" s="65">
        <v>58.491393921543327</v>
      </c>
      <c r="J393" s="65">
        <v>43.946400546978126</v>
      </c>
      <c r="K393" s="65">
        <v>58.86187683889667</v>
      </c>
      <c r="L393" s="65">
        <v>44.246350155296469</v>
      </c>
      <c r="M393" s="65">
        <v>59.698270091709524</v>
      </c>
      <c r="N393" s="72">
        <v>43.984229830370595</v>
      </c>
      <c r="P393" s="64">
        <v>62.605999655179723</v>
      </c>
      <c r="Q393" s="65">
        <v>63.133657143531458</v>
      </c>
      <c r="R393" s="65">
        <v>61.197041893729875</v>
      </c>
      <c r="S393" s="65">
        <v>60.5065964568441</v>
      </c>
      <c r="T393" s="65">
        <v>27.915326484821012</v>
      </c>
      <c r="U393" s="65">
        <v>32.074839238742662</v>
      </c>
      <c r="V393" s="65">
        <v>33.539930775549074</v>
      </c>
      <c r="W393" s="65">
        <v>13.140916810972449</v>
      </c>
      <c r="X393" s="65">
        <v>10.205120359823971</v>
      </c>
      <c r="Y393" s="72">
        <v>39.843753748091608</v>
      </c>
      <c r="AA393" s="64">
        <v>5.5179501175505843</v>
      </c>
      <c r="AB393" s="65">
        <v>5.2372812407677474</v>
      </c>
      <c r="AC393" s="65">
        <v>5.0520397820910743</v>
      </c>
      <c r="AD393" s="65">
        <v>5.4225226994444196</v>
      </c>
      <c r="AE393" s="65">
        <v>5.562857137835838</v>
      </c>
      <c r="AF393" s="65">
        <v>5.0295862719484479</v>
      </c>
      <c r="AG393" s="65">
        <v>0.28051198209779338</v>
      </c>
      <c r="AI393" s="66">
        <v>0.98560944822128449</v>
      </c>
      <c r="AK393" s="67">
        <v>0</v>
      </c>
      <c r="AL393" s="68">
        <v>0</v>
      </c>
      <c r="AM393" s="69">
        <v>0</v>
      </c>
      <c r="AN393" s="70">
        <v>0</v>
      </c>
      <c r="AO393" s="71">
        <v>0</v>
      </c>
      <c r="AP393" s="72">
        <v>16.851701168512164</v>
      </c>
      <c r="AR393" s="64">
        <f t="shared" si="49"/>
        <v>7.902465166130761</v>
      </c>
      <c r="AS393" s="65">
        <f t="shared" si="50"/>
        <v>8.6361607142857117</v>
      </c>
      <c r="AT393" s="65">
        <f t="shared" si="51"/>
        <v>8.5479910714285694</v>
      </c>
      <c r="AU393" s="65">
        <f t="shared" si="52"/>
        <v>10.514631685166499</v>
      </c>
      <c r="AV393" s="65">
        <f t="shared" si="53"/>
        <v>10.581231079717458</v>
      </c>
      <c r="AW393" s="72">
        <f t="shared" si="54"/>
        <v>11.009316770186334</v>
      </c>
      <c r="AY393" s="64">
        <v>197.71428571428564</v>
      </c>
      <c r="AZ393" s="72">
        <v>179.09200358636073</v>
      </c>
      <c r="BB393" s="66">
        <v>0</v>
      </c>
      <c r="BD393" s="73">
        <f>VLOOKUP($A393,GDP!$A$9:$D$45,3,0)</f>
        <v>1.4448421881018378E-2</v>
      </c>
    </row>
    <row r="394" spans="1:56" ht="15" x14ac:dyDescent="0.25">
      <c r="A394" s="37">
        <f t="shared" si="55"/>
        <v>2051</v>
      </c>
      <c r="B394" s="60">
        <f t="shared" si="48"/>
        <v>55335</v>
      </c>
      <c r="C394" s="64">
        <v>50.924561003478026</v>
      </c>
      <c r="D394" s="65">
        <v>39.596985268975082</v>
      </c>
      <c r="E394" s="65">
        <v>55.12898077768493</v>
      </c>
      <c r="F394" s="65">
        <v>41.547468863276521</v>
      </c>
      <c r="G394" s="65">
        <v>54.674297197296738</v>
      </c>
      <c r="H394" s="65">
        <v>41.277146211755486</v>
      </c>
      <c r="I394" s="65">
        <v>70.992385693450899</v>
      </c>
      <c r="J394" s="65">
        <v>48.35517501931389</v>
      </c>
      <c r="K394" s="65">
        <v>71.143946886913639</v>
      </c>
      <c r="L394" s="65">
        <v>48.570904822645005</v>
      </c>
      <c r="M394" s="65">
        <v>72.659558821540955</v>
      </c>
      <c r="N394" s="72">
        <v>48.667102704334511</v>
      </c>
      <c r="P394" s="64">
        <v>62.701427073285892</v>
      </c>
      <c r="Q394" s="65">
        <v>63.23469793917328</v>
      </c>
      <c r="R394" s="65">
        <v>61.292469311836044</v>
      </c>
      <c r="S394" s="65">
        <v>60.602023874950262</v>
      </c>
      <c r="T394" s="65">
        <v>27.95462012757061</v>
      </c>
      <c r="U394" s="65">
        <v>32.125359636563573</v>
      </c>
      <c r="V394" s="65">
        <v>33.590451173369992</v>
      </c>
      <c r="W394" s="65">
        <v>13.163370321115076</v>
      </c>
      <c r="X394" s="65">
        <v>10.22196049243094</v>
      </c>
      <c r="Y394" s="72">
        <v>39.905500900983832</v>
      </c>
      <c r="AA394" s="64">
        <v>5.5853106479784653</v>
      </c>
      <c r="AB394" s="65">
        <v>5.147467200197239</v>
      </c>
      <c r="AC394" s="65">
        <v>4.9509989864492532</v>
      </c>
      <c r="AD394" s="65">
        <v>5.3270952813382548</v>
      </c>
      <c r="AE394" s="65">
        <v>5.64705780087069</v>
      </c>
      <c r="AF394" s="65">
        <v>5.0520397820910743</v>
      </c>
      <c r="AG394" s="65">
        <v>0.28051198209779338</v>
      </c>
      <c r="AI394" s="66">
        <v>0.98560944822128449</v>
      </c>
      <c r="AK394" s="67">
        <v>0</v>
      </c>
      <c r="AL394" s="68">
        <v>0</v>
      </c>
      <c r="AM394" s="69">
        <v>0</v>
      </c>
      <c r="AN394" s="70">
        <v>0</v>
      </c>
      <c r="AO394" s="71">
        <v>0</v>
      </c>
      <c r="AP394" s="72">
        <v>16.851701168512164</v>
      </c>
      <c r="AR394" s="64">
        <f t="shared" si="49"/>
        <v>9.8931297709923651</v>
      </c>
      <c r="AS394" s="65">
        <f t="shared" si="50"/>
        <v>10.912222222222221</v>
      </c>
      <c r="AT394" s="65">
        <f t="shared" si="51"/>
        <v>10.822222222222223</v>
      </c>
      <c r="AU394" s="65">
        <f t="shared" si="52"/>
        <v>12.571570576540754</v>
      </c>
      <c r="AV394" s="65">
        <f t="shared" si="53"/>
        <v>12.598409542743537</v>
      </c>
      <c r="AW394" s="72">
        <f t="shared" si="54"/>
        <v>13.639620653319282</v>
      </c>
      <c r="AY394" s="64">
        <v>197.71428571428564</v>
      </c>
      <c r="AZ394" s="72">
        <v>179.09200358636073</v>
      </c>
      <c r="BB394" s="66">
        <v>0</v>
      </c>
      <c r="BD394" s="73">
        <f>VLOOKUP($A394,GDP!$A$9:$D$45,3,0)</f>
        <v>1.4448421881018378E-2</v>
      </c>
    </row>
    <row r="395" spans="1:56" ht="15" x14ac:dyDescent="0.25">
      <c r="A395" s="37">
        <f t="shared" si="55"/>
        <v>2051</v>
      </c>
      <c r="B395" s="60">
        <f t="shared" si="48"/>
        <v>55366</v>
      </c>
      <c r="C395" s="64">
        <v>48.746570519643214</v>
      </c>
      <c r="D395" s="65">
        <v>38.335904995162537</v>
      </c>
      <c r="E395" s="65">
        <v>52.967830426457084</v>
      </c>
      <c r="F395" s="65">
        <v>39.932492886580825</v>
      </c>
      <c r="G395" s="65">
        <v>52.468239825783634</v>
      </c>
      <c r="H395" s="65">
        <v>39.635461611449358</v>
      </c>
      <c r="I395" s="65">
        <v>71.604243844837498</v>
      </c>
      <c r="J395" s="65">
        <v>48.820977630381812</v>
      </c>
      <c r="K395" s="65">
        <v>71.890526099155977</v>
      </c>
      <c r="L395" s="65">
        <v>49.067130206998584</v>
      </c>
      <c r="M395" s="65">
        <v>73.125469157000481</v>
      </c>
      <c r="N395" s="72">
        <v>49.03667464802853</v>
      </c>
      <c r="P395" s="64">
        <v>62.802467868927707</v>
      </c>
      <c r="Q395" s="65">
        <v>63.335738734815102</v>
      </c>
      <c r="R395" s="65">
        <v>61.387896729942206</v>
      </c>
      <c r="S395" s="65">
        <v>60.697451293056425</v>
      </c>
      <c r="T395" s="65">
        <v>27.999527147855865</v>
      </c>
      <c r="U395" s="65">
        <v>32.175880034384484</v>
      </c>
      <c r="V395" s="65">
        <v>33.640971571190896</v>
      </c>
      <c r="W395" s="65">
        <v>13.180210453722047</v>
      </c>
      <c r="X395" s="65">
        <v>10.233187247502254</v>
      </c>
      <c r="Y395" s="72">
        <v>39.967248053876055</v>
      </c>
      <c r="AA395" s="64">
        <v>5.5796972704428081</v>
      </c>
      <c r="AB395" s="65">
        <v>5.1362404451259254</v>
      </c>
      <c r="AC395" s="65">
        <v>4.9060919661639986</v>
      </c>
      <c r="AD395" s="65">
        <v>5.3214819038025984</v>
      </c>
      <c r="AE395" s="65">
        <v>5.6526711784063464</v>
      </c>
      <c r="AF395" s="65">
        <v>5.0239728944127897</v>
      </c>
      <c r="AG395" s="65">
        <v>0.28051198209779338</v>
      </c>
      <c r="AI395" s="66">
        <v>0.98560944822128449</v>
      </c>
      <c r="AK395" s="67">
        <v>0</v>
      </c>
      <c r="AL395" s="68">
        <v>0</v>
      </c>
      <c r="AM395" s="69">
        <v>0</v>
      </c>
      <c r="AN395" s="70">
        <v>0</v>
      </c>
      <c r="AO395" s="71">
        <v>0</v>
      </c>
      <c r="AP395" s="72">
        <v>16.851701168512164</v>
      </c>
      <c r="AR395" s="64">
        <f t="shared" si="49"/>
        <v>9.4907103825136616</v>
      </c>
      <c r="AS395" s="65">
        <f t="shared" si="50"/>
        <v>10.543016759776538</v>
      </c>
      <c r="AT395" s="65">
        <f t="shared" si="51"/>
        <v>10.443575418994415</v>
      </c>
      <c r="AU395" s="65">
        <f t="shared" si="52"/>
        <v>12.667328699106257</v>
      </c>
      <c r="AV395" s="65">
        <f t="shared" si="53"/>
        <v>12.717974180734855</v>
      </c>
      <c r="AW395" s="72">
        <f t="shared" si="54"/>
        <v>13.7415611814346</v>
      </c>
      <c r="AY395" s="64">
        <v>197.71428571428564</v>
      </c>
      <c r="AZ395" s="72">
        <v>179.09200358636073</v>
      </c>
      <c r="BB395" s="66">
        <v>0</v>
      </c>
      <c r="BD395" s="73">
        <f>VLOOKUP($A395,GDP!$A$9:$D$45,3,0)</f>
        <v>1.4448421881018378E-2</v>
      </c>
    </row>
    <row r="396" spans="1:56" ht="15" x14ac:dyDescent="0.25">
      <c r="A396" s="37">
        <f t="shared" si="55"/>
        <v>2051</v>
      </c>
      <c r="B396" s="60">
        <f t="shared" si="48"/>
        <v>55397</v>
      </c>
      <c r="C396" s="64">
        <v>41.522153631252969</v>
      </c>
      <c r="D396" s="65">
        <v>36.999876354089501</v>
      </c>
      <c r="E396" s="65">
        <v>43.739437757837393</v>
      </c>
      <c r="F396" s="65">
        <v>37.063728523557593</v>
      </c>
      <c r="G396" s="65">
        <v>43.30159431005616</v>
      </c>
      <c r="H396" s="65">
        <v>36.940234217773146</v>
      </c>
      <c r="I396" s="65">
        <v>48.886904958034627</v>
      </c>
      <c r="J396" s="65">
        <v>40.33702929903744</v>
      </c>
      <c r="K396" s="65">
        <v>49.566123639849096</v>
      </c>
      <c r="L396" s="65">
        <v>40.66190352391358</v>
      </c>
      <c r="M396" s="65">
        <v>49.566123639849096</v>
      </c>
      <c r="N396" s="72">
        <v>40.088637343084628</v>
      </c>
      <c r="P396" s="64">
        <v>62.903508664569529</v>
      </c>
      <c r="Q396" s="65">
        <v>63.431166152921264</v>
      </c>
      <c r="R396" s="65">
        <v>61.483324148048375</v>
      </c>
      <c r="S396" s="65">
        <v>60.792878711162594</v>
      </c>
      <c r="T396" s="65">
        <v>28.04443416814112</v>
      </c>
      <c r="U396" s="65">
        <v>32.226400432205395</v>
      </c>
      <c r="V396" s="65">
        <v>33.697105346547467</v>
      </c>
      <c r="W396" s="65">
        <v>13.202663963864673</v>
      </c>
      <c r="X396" s="65">
        <v>10.250027380109225</v>
      </c>
      <c r="Y396" s="72">
        <v>40.028995206768279</v>
      </c>
      <c r="AA396" s="64">
        <v>5.5347902501575543</v>
      </c>
      <c r="AB396" s="65">
        <v>5.1923742204824928</v>
      </c>
      <c r="AC396" s="65">
        <v>4.979065874127536</v>
      </c>
      <c r="AD396" s="65">
        <v>5.3776156791591658</v>
      </c>
      <c r="AE396" s="65">
        <v>5.596537403049779</v>
      </c>
      <c r="AF396" s="65">
        <v>4.9846792516631933</v>
      </c>
      <c r="AG396" s="65">
        <v>0.28051198209779338</v>
      </c>
      <c r="AI396" s="66">
        <v>0.98560944822128449</v>
      </c>
      <c r="AK396" s="67">
        <v>0</v>
      </c>
      <c r="AL396" s="68">
        <v>0</v>
      </c>
      <c r="AM396" s="69">
        <v>0</v>
      </c>
      <c r="AN396" s="70">
        <v>0</v>
      </c>
      <c r="AO396" s="71">
        <v>0</v>
      </c>
      <c r="AP396" s="72">
        <v>16.851701168512164</v>
      </c>
      <c r="AR396" s="64">
        <f t="shared" si="49"/>
        <v>7.9967567567567563</v>
      </c>
      <c r="AS396" s="65">
        <f t="shared" si="50"/>
        <v>8.7747747747747749</v>
      </c>
      <c r="AT396" s="65">
        <f t="shared" si="51"/>
        <v>8.6869369369369362</v>
      </c>
      <c r="AU396" s="65">
        <f t="shared" si="52"/>
        <v>8.7352056168505516</v>
      </c>
      <c r="AV396" s="65">
        <f t="shared" si="53"/>
        <v>8.8565697091273829</v>
      </c>
      <c r="AW396" s="72">
        <f t="shared" si="54"/>
        <v>9.2171189979123174</v>
      </c>
      <c r="AY396" s="64">
        <v>197.71428571428564</v>
      </c>
      <c r="AZ396" s="72">
        <v>179.09200358636073</v>
      </c>
      <c r="BB396" s="66">
        <v>0</v>
      </c>
      <c r="BD396" s="73">
        <f>VLOOKUP($A396,GDP!$A$9:$D$45,3,0)</f>
        <v>1.4448421881018378E-2</v>
      </c>
    </row>
    <row r="397" spans="1:56" ht="15" x14ac:dyDescent="0.25">
      <c r="A397" s="37">
        <f t="shared" si="55"/>
        <v>2051</v>
      </c>
      <c r="B397" s="60">
        <f t="shared" si="48"/>
        <v>55427</v>
      </c>
      <c r="C397" s="64">
        <v>38.57513042503318</v>
      </c>
      <c r="D397" s="65">
        <v>36.930983600711841</v>
      </c>
      <c r="E397" s="65">
        <v>40.07390222705353</v>
      </c>
      <c r="F397" s="65">
        <v>36.247182569888672</v>
      </c>
      <c r="G397" s="65">
        <v>39.669739044486249</v>
      </c>
      <c r="H397" s="65">
        <v>36.139726485634675</v>
      </c>
      <c r="I397" s="65">
        <v>46.214937251062011</v>
      </c>
      <c r="J397" s="65">
        <v>38.726118824869829</v>
      </c>
      <c r="K397" s="65">
        <v>46.748208116949407</v>
      </c>
      <c r="L397" s="65">
        <v>38.957985684710017</v>
      </c>
      <c r="M397" s="65">
        <v>46.085829567741904</v>
      </c>
      <c r="N397" s="72">
        <v>38.189754873401561</v>
      </c>
      <c r="P397" s="64">
        <v>62.998936082675698</v>
      </c>
      <c r="Q397" s="65">
        <v>63.532206948563093</v>
      </c>
      <c r="R397" s="65">
        <v>61.578751566154537</v>
      </c>
      <c r="S397" s="65">
        <v>60.888306129268756</v>
      </c>
      <c r="T397" s="65">
        <v>28.089341188426371</v>
      </c>
      <c r="U397" s="65">
        <v>32.276920830026306</v>
      </c>
      <c r="V397" s="65">
        <v>33.747625744368371</v>
      </c>
      <c r="W397" s="65">
        <v>13.2251174740073</v>
      </c>
      <c r="X397" s="65">
        <v>10.266867512716194</v>
      </c>
      <c r="Y397" s="72">
        <v>40.096355737196163</v>
      </c>
      <c r="AA397" s="64">
        <v>5.5796972704428081</v>
      </c>
      <c r="AB397" s="65">
        <v>5.2934150161243139</v>
      </c>
      <c r="AC397" s="65">
        <v>5.080106669769358</v>
      </c>
      <c r="AD397" s="65">
        <v>5.4786564748009869</v>
      </c>
      <c r="AE397" s="65">
        <v>5.6414444233350336</v>
      </c>
      <c r="AF397" s="65">
        <v>5.1137869349832981</v>
      </c>
      <c r="AG397" s="65">
        <v>0.28051198209779338</v>
      </c>
      <c r="AI397" s="66">
        <v>0.98560944822128449</v>
      </c>
      <c r="AK397" s="67">
        <v>0</v>
      </c>
      <c r="AL397" s="68">
        <v>0</v>
      </c>
      <c r="AM397" s="69">
        <v>0</v>
      </c>
      <c r="AN397" s="70">
        <v>0</v>
      </c>
      <c r="AO397" s="71">
        <v>0</v>
      </c>
      <c r="AP397" s="72">
        <v>16.851701168512164</v>
      </c>
      <c r="AR397" s="64">
        <f t="shared" si="49"/>
        <v>7.2873806998939559</v>
      </c>
      <c r="AS397" s="65">
        <f t="shared" si="50"/>
        <v>7.8364434687156974</v>
      </c>
      <c r="AT397" s="65">
        <f t="shared" si="51"/>
        <v>7.7574094401756319</v>
      </c>
      <c r="AU397" s="65">
        <f t="shared" si="52"/>
        <v>8.1920398009950226</v>
      </c>
      <c r="AV397" s="65">
        <f t="shared" si="53"/>
        <v>8.2865671641791039</v>
      </c>
      <c r="AW397" s="72">
        <f t="shared" si="54"/>
        <v>8.4118852459016384</v>
      </c>
      <c r="AY397" s="64">
        <v>197.71428571428564</v>
      </c>
      <c r="AZ397" s="72">
        <v>179.09200358636073</v>
      </c>
      <c r="BB397" s="66">
        <v>0</v>
      </c>
      <c r="BD397" s="73">
        <f>VLOOKUP($A397,GDP!$A$9:$D$45,3,0)</f>
        <v>1.4448421881018378E-2</v>
      </c>
    </row>
    <row r="398" spans="1:56" ht="15" x14ac:dyDescent="0.25">
      <c r="A398" s="37">
        <f t="shared" si="55"/>
        <v>2051</v>
      </c>
      <c r="B398" s="60">
        <f t="shared" si="48"/>
        <v>55458</v>
      </c>
      <c r="C398" s="64">
        <v>40.045835339375252</v>
      </c>
      <c r="D398" s="65">
        <v>38.418932093606209</v>
      </c>
      <c r="E398" s="65">
        <v>41.028176408115179</v>
      </c>
      <c r="F398" s="65">
        <v>37.567407127436368</v>
      </c>
      <c r="G398" s="65">
        <v>40.612786470476578</v>
      </c>
      <c r="H398" s="65">
        <v>37.477104967080145</v>
      </c>
      <c r="I398" s="65">
        <v>46.254230893811616</v>
      </c>
      <c r="J398" s="65">
        <v>39.51476101252355</v>
      </c>
      <c r="K398" s="65">
        <v>46.523673015523137</v>
      </c>
      <c r="L398" s="65">
        <v>39.533309564380509</v>
      </c>
      <c r="M398" s="65">
        <v>46.1644168532411</v>
      </c>
      <c r="N398" s="72">
        <v>38.933898467529502</v>
      </c>
      <c r="P398" s="64">
        <v>63.099976878317513</v>
      </c>
      <c r="Q398" s="65">
        <v>63.633247744204908</v>
      </c>
      <c r="R398" s="65">
        <v>61.674178984260706</v>
      </c>
      <c r="S398" s="65">
        <v>60.983733547374925</v>
      </c>
      <c r="T398" s="65">
        <v>28.134248208711625</v>
      </c>
      <c r="U398" s="65">
        <v>32.327441227847217</v>
      </c>
      <c r="V398" s="65">
        <v>33.803759519724942</v>
      </c>
      <c r="W398" s="65">
        <v>13.241957606614271</v>
      </c>
      <c r="X398" s="65">
        <v>10.283707645323165</v>
      </c>
      <c r="Y398" s="72">
        <v>40.158102890088387</v>
      </c>
      <c r="AA398" s="64">
        <v>5.7480985965125111</v>
      </c>
      <c r="AB398" s="65">
        <v>5.2934150161243139</v>
      </c>
      <c r="AC398" s="65">
        <v>5.2990283936599711</v>
      </c>
      <c r="AD398" s="65">
        <v>5.5179501175505843</v>
      </c>
      <c r="AE398" s="65">
        <v>5.7705521066551375</v>
      </c>
      <c r="AF398" s="65">
        <v>5.3270952813382548</v>
      </c>
      <c r="AG398" s="65">
        <v>0.28051198209779338</v>
      </c>
      <c r="AI398" s="66">
        <v>0.98560944822128449</v>
      </c>
      <c r="AK398" s="67">
        <v>0</v>
      </c>
      <c r="AL398" s="68">
        <v>0</v>
      </c>
      <c r="AM398" s="69">
        <v>0</v>
      </c>
      <c r="AN398" s="70">
        <v>0</v>
      </c>
      <c r="AO398" s="71">
        <v>0</v>
      </c>
      <c r="AP398" s="72">
        <v>16.851701168512164</v>
      </c>
      <c r="AR398" s="64">
        <f t="shared" si="49"/>
        <v>7.5652173913043494</v>
      </c>
      <c r="AS398" s="65">
        <f t="shared" si="50"/>
        <v>7.7017913593256058</v>
      </c>
      <c r="AT398" s="65">
        <f t="shared" si="51"/>
        <v>7.6238145416227603</v>
      </c>
      <c r="AU398" s="65">
        <f t="shared" si="52"/>
        <v>8.0155642023346321</v>
      </c>
      <c r="AV398" s="65">
        <f t="shared" si="53"/>
        <v>8.062256809338523</v>
      </c>
      <c r="AW398" s="72">
        <f t="shared" si="54"/>
        <v>8.3662258392675479</v>
      </c>
      <c r="AY398" s="64">
        <v>197.71428571428564</v>
      </c>
      <c r="AZ398" s="72">
        <v>179.09200358636073</v>
      </c>
      <c r="BB398" s="66">
        <v>0</v>
      </c>
      <c r="BD398" s="73">
        <f>VLOOKUP($A398,GDP!$A$9:$D$45,3,0)</f>
        <v>1.4448421881018378E-2</v>
      </c>
    </row>
    <row r="399" spans="1:56" ht="15" x14ac:dyDescent="0.25">
      <c r="A399" s="37">
        <f t="shared" si="55"/>
        <v>2051</v>
      </c>
      <c r="B399" s="60">
        <f t="shared" si="48"/>
        <v>55488</v>
      </c>
      <c r="C399" s="64">
        <v>42.055424497140365</v>
      </c>
      <c r="D399" s="65">
        <v>39.896255337983916</v>
      </c>
      <c r="E399" s="65">
        <v>42.762710066633119</v>
      </c>
      <c r="F399" s="65">
        <v>39.13415678784888</v>
      </c>
      <c r="G399" s="65">
        <v>42.324866618851892</v>
      </c>
      <c r="H399" s="65">
        <v>38.914024335470188</v>
      </c>
      <c r="I399" s="65">
        <v>47.477947196584786</v>
      </c>
      <c r="J399" s="65">
        <v>42.681040926800627</v>
      </c>
      <c r="K399" s="65">
        <v>47.831589981331156</v>
      </c>
      <c r="L399" s="65">
        <v>42.586934303408732</v>
      </c>
      <c r="M399" s="65">
        <v>48.449061510253401</v>
      </c>
      <c r="N399" s="72">
        <v>42.994509538987884</v>
      </c>
      <c r="P399" s="64">
        <v>63.195404296423682</v>
      </c>
      <c r="Q399" s="65">
        <v>63.73428853984673</v>
      </c>
      <c r="R399" s="65">
        <v>61.775219779902521</v>
      </c>
      <c r="S399" s="65">
        <v>61.079160965481087</v>
      </c>
      <c r="T399" s="65">
        <v>28.179155228996883</v>
      </c>
      <c r="U399" s="65">
        <v>32.377961625668128</v>
      </c>
      <c r="V399" s="65">
        <v>33.854279917545853</v>
      </c>
      <c r="W399" s="65">
        <v>13.264411116756898</v>
      </c>
      <c r="X399" s="65">
        <v>10.300547777930136</v>
      </c>
      <c r="Y399" s="72">
        <v>40.21985004298061</v>
      </c>
      <c r="AA399" s="64">
        <v>5.8547527696899895</v>
      </c>
      <c r="AB399" s="65">
        <v>5.4056825668374495</v>
      </c>
      <c r="AC399" s="65">
        <v>5.3944558117661359</v>
      </c>
      <c r="AD399" s="65">
        <v>5.6302176682637191</v>
      </c>
      <c r="AE399" s="65">
        <v>5.8772062798326168</v>
      </c>
      <c r="AF399" s="65">
        <v>5.4618163421940169</v>
      </c>
      <c r="AG399" s="65">
        <v>0.28051198209779338</v>
      </c>
      <c r="AI399" s="66">
        <v>0.98560944822128449</v>
      </c>
      <c r="AK399" s="67">
        <v>0</v>
      </c>
      <c r="AL399" s="83">
        <v>0</v>
      </c>
      <c r="AM399" s="69">
        <v>0</v>
      </c>
      <c r="AN399" s="70">
        <v>0</v>
      </c>
      <c r="AO399" s="71">
        <v>0</v>
      </c>
      <c r="AP399" s="72">
        <v>16.851701168512164</v>
      </c>
      <c r="AR399" s="64">
        <f t="shared" si="49"/>
        <v>7.7798546209761161</v>
      </c>
      <c r="AS399" s="65">
        <f t="shared" si="50"/>
        <v>7.8293936279547793</v>
      </c>
      <c r="AT399" s="65">
        <f t="shared" si="51"/>
        <v>7.7492291880781101</v>
      </c>
      <c r="AU399" s="65">
        <f t="shared" si="52"/>
        <v>8.0783190066857689</v>
      </c>
      <c r="AV399" s="65">
        <f t="shared" si="53"/>
        <v>8.1384909264565408</v>
      </c>
      <c r="AW399" s="72">
        <f t="shared" si="54"/>
        <v>8.6051844466600205</v>
      </c>
      <c r="AY399" s="64">
        <v>197.71428571428564</v>
      </c>
      <c r="AZ399" s="72">
        <v>179.09200358636073</v>
      </c>
      <c r="BB399" s="66">
        <v>0</v>
      </c>
      <c r="BD399" s="73">
        <f>VLOOKUP($A399,GDP!$A$9:$D$45,3,0)</f>
        <v>1.4448421881018378E-2</v>
      </c>
    </row>
    <row r="400" spans="1:56" ht="15" x14ac:dyDescent="0.25">
      <c r="A400" s="37">
        <f t="shared" si="55"/>
        <v>2052</v>
      </c>
      <c r="B400" s="60">
        <f t="shared" si="48"/>
        <v>55519</v>
      </c>
      <c r="C400" s="64">
        <v>45.794652032633337</v>
      </c>
      <c r="D400" s="65">
        <v>42.368635830568323</v>
      </c>
      <c r="E400" s="65">
        <v>44.925903800501452</v>
      </c>
      <c r="F400" s="65">
        <v>40.338927262746992</v>
      </c>
      <c r="G400" s="65">
        <v>44.483229542090307</v>
      </c>
      <c r="H400" s="65">
        <v>40.221665677274252</v>
      </c>
      <c r="I400" s="65">
        <v>49.6569849372706</v>
      </c>
      <c r="J400" s="65">
        <v>43.66145658365685</v>
      </c>
      <c r="K400" s="65">
        <v>49.856188353555616</v>
      </c>
      <c r="L400" s="65">
        <v>43.501929025107088</v>
      </c>
      <c r="M400" s="65">
        <v>50.016657772229664</v>
      </c>
      <c r="N400" s="72">
        <v>43.127539625706163</v>
      </c>
      <c r="P400" s="64">
        <v>62.394936723051408</v>
      </c>
      <c r="Q400" s="65">
        <v>62.926145833144787</v>
      </c>
      <c r="R400" s="65">
        <v>60.989445952596007</v>
      </c>
      <c r="S400" s="65">
        <v>60.303300852058733</v>
      </c>
      <c r="T400" s="65">
        <v>27.822077141140696</v>
      </c>
      <c r="U400" s="65">
        <v>31.972148313745215</v>
      </c>
      <c r="V400" s="65">
        <v>33.427439938271867</v>
      </c>
      <c r="W400" s="65">
        <v>13.097624620739863</v>
      </c>
      <c r="X400" s="65">
        <v>10.17044108699614</v>
      </c>
      <c r="Y400" s="72">
        <v>39.707880979480038</v>
      </c>
      <c r="AA400" s="64">
        <v>6.0757041966930156</v>
      </c>
      <c r="AB400" s="65">
        <v>5.7160313617339575</v>
      </c>
      <c r="AC400" s="65">
        <v>5.6385633665120061</v>
      </c>
      <c r="AD400" s="65">
        <v>5.9484353473998102</v>
      </c>
      <c r="AE400" s="65">
        <v>6.1587056201451063</v>
      </c>
      <c r="AF400" s="65">
        <v>5.6938976488133992</v>
      </c>
      <c r="AG400" s="65">
        <v>0.28205017964630336</v>
      </c>
      <c r="AI400" s="66">
        <v>0.98813852152033899</v>
      </c>
      <c r="AK400" s="67">
        <v>0</v>
      </c>
      <c r="AL400" s="68">
        <v>0</v>
      </c>
      <c r="AM400" s="69">
        <v>0</v>
      </c>
      <c r="AN400" s="70">
        <v>0</v>
      </c>
      <c r="AO400" s="71">
        <v>0</v>
      </c>
      <c r="AP400" s="72">
        <v>17.193097582102357</v>
      </c>
      <c r="AR400" s="64">
        <f t="shared" si="49"/>
        <v>8.0116166505324298</v>
      </c>
      <c r="AS400" s="65">
        <f t="shared" si="50"/>
        <v>7.8901846452866868</v>
      </c>
      <c r="AT400" s="65">
        <f t="shared" si="51"/>
        <v>7.8124392614188549</v>
      </c>
      <c r="AU400" s="65">
        <f t="shared" si="52"/>
        <v>8.0628930817610058</v>
      </c>
      <c r="AV400" s="65">
        <f t="shared" si="53"/>
        <v>8.0952380952380949</v>
      </c>
      <c r="AW400" s="72">
        <f t="shared" si="54"/>
        <v>8.4083720930232566</v>
      </c>
      <c r="AY400" s="64">
        <v>197.71428571428564</v>
      </c>
      <c r="AZ400" s="72">
        <v>197.71428571428564</v>
      </c>
      <c r="BB400" s="66">
        <v>0</v>
      </c>
      <c r="BD400" s="73">
        <f>VLOOKUP($A400,GDP!$A$9:$D$45,3,0)</f>
        <v>1.4448421881018365E-2</v>
      </c>
    </row>
    <row r="401" spans="1:56" ht="15" x14ac:dyDescent="0.25">
      <c r="A401" s="37">
        <f t="shared" si="55"/>
        <v>2052</v>
      </c>
      <c r="B401" s="60">
        <f t="shared" si="48"/>
        <v>55550</v>
      </c>
      <c r="C401" s="64">
        <v>44.378094405717661</v>
      </c>
      <c r="D401" s="65">
        <v>41.814764519373547</v>
      </c>
      <c r="E401" s="65">
        <v>43.929886719076372</v>
      </c>
      <c r="F401" s="65">
        <v>39.874744581886695</v>
      </c>
      <c r="G401" s="65">
        <v>43.476145604204937</v>
      </c>
      <c r="H401" s="65">
        <v>39.767150144078414</v>
      </c>
      <c r="I401" s="65">
        <v>49.253044676470431</v>
      </c>
      <c r="J401" s="65">
        <v>42.195464381607131</v>
      </c>
      <c r="K401" s="65">
        <v>49.419047523374616</v>
      </c>
      <c r="L401" s="65">
        <v>42.039052810301861</v>
      </c>
      <c r="M401" s="65">
        <v>49.490982090366423</v>
      </c>
      <c r="N401" s="72">
        <v>41.623061972467163</v>
      </c>
      <c r="P401" s="64">
        <v>62.494538431193916</v>
      </c>
      <c r="Q401" s="65">
        <v>63.020214113057158</v>
      </c>
      <c r="R401" s="65">
        <v>61.083514232508378</v>
      </c>
      <c r="S401" s="65">
        <v>60.397369131971104</v>
      </c>
      <c r="T401" s="65">
        <v>27.860811138751671</v>
      </c>
      <c r="U401" s="65">
        <v>32.021949167816466</v>
      </c>
      <c r="V401" s="65">
        <v>33.477240792343117</v>
      </c>
      <c r="W401" s="65">
        <v>13.119758333660419</v>
      </c>
      <c r="X401" s="65">
        <v>10.18704137168656</v>
      </c>
      <c r="Y401" s="72">
        <v>39.76874869001157</v>
      </c>
      <c r="AA401" s="64">
        <v>6.0037696297012042</v>
      </c>
      <c r="AB401" s="65">
        <v>5.6938976488133992</v>
      </c>
      <c r="AC401" s="65">
        <v>5.5610953712900555</v>
      </c>
      <c r="AD401" s="65">
        <v>5.9263016344792536</v>
      </c>
      <c r="AE401" s="65">
        <v>6.0203699143916225</v>
      </c>
      <c r="AF401" s="65">
        <v>5.6219630818215887</v>
      </c>
      <c r="AG401" s="65">
        <v>0.28205017964630336</v>
      </c>
      <c r="AI401" s="66">
        <v>0.98813852152033899</v>
      </c>
      <c r="AK401" s="67">
        <v>0</v>
      </c>
      <c r="AL401" s="68">
        <v>0</v>
      </c>
      <c r="AM401" s="69">
        <v>0</v>
      </c>
      <c r="AN401" s="70">
        <v>0</v>
      </c>
      <c r="AO401" s="71">
        <v>0</v>
      </c>
      <c r="AP401" s="72">
        <v>17.193097582102357</v>
      </c>
      <c r="AR401" s="64">
        <f t="shared" si="49"/>
        <v>7.7939747327502449</v>
      </c>
      <c r="AS401" s="65">
        <f t="shared" si="50"/>
        <v>7.8139763779527565</v>
      </c>
      <c r="AT401" s="65">
        <f t="shared" si="51"/>
        <v>7.7332677165354324</v>
      </c>
      <c r="AU401" s="65">
        <f t="shared" si="52"/>
        <v>8.181066176470587</v>
      </c>
      <c r="AV401" s="65">
        <f t="shared" si="53"/>
        <v>8.2086397058823533</v>
      </c>
      <c r="AW401" s="72">
        <f t="shared" si="54"/>
        <v>8.3510737628384675</v>
      </c>
      <c r="AY401" s="64">
        <v>197.71428571428564</v>
      </c>
      <c r="AZ401" s="72">
        <v>197.71428571428564</v>
      </c>
      <c r="BB401" s="66">
        <v>0</v>
      </c>
      <c r="BD401" s="73">
        <f>VLOOKUP($A401,GDP!$A$9:$D$45,3,0)</f>
        <v>1.4448421881018365E-2</v>
      </c>
    </row>
    <row r="402" spans="1:56" ht="15" x14ac:dyDescent="0.25">
      <c r="A402" s="37">
        <f t="shared" si="55"/>
        <v>2052</v>
      </c>
      <c r="B402" s="60">
        <f t="shared" si="48"/>
        <v>55579</v>
      </c>
      <c r="C402" s="64">
        <v>40.067553814439094</v>
      </c>
      <c r="D402" s="65">
        <v>39.09594891638227</v>
      </c>
      <c r="E402" s="65">
        <v>39.807482687622546</v>
      </c>
      <c r="F402" s="65">
        <v>37.272955561033221</v>
      </c>
      <c r="G402" s="65">
        <v>39.414609283282651</v>
      </c>
      <c r="H402" s="65">
        <v>37.278380490670621</v>
      </c>
      <c r="I402" s="65">
        <v>47.753485626102666</v>
      </c>
      <c r="J402" s="65">
        <v>40.381331744665815</v>
      </c>
      <c r="K402" s="65">
        <v>47.886287903626013</v>
      </c>
      <c r="L402" s="65">
        <v>40.345093214688049</v>
      </c>
      <c r="M402" s="65">
        <v>47.355078793532627</v>
      </c>
      <c r="N402" s="72">
        <v>39.722419790908248</v>
      </c>
      <c r="P402" s="64">
        <v>62.588606711106287</v>
      </c>
      <c r="Q402" s="65">
        <v>63.119815821199659</v>
      </c>
      <c r="R402" s="65">
        <v>61.183115940650886</v>
      </c>
      <c r="S402" s="65">
        <v>60.496970840113605</v>
      </c>
      <c r="T402" s="65">
        <v>27.905078564592785</v>
      </c>
      <c r="U402" s="65">
        <v>32.071750021887723</v>
      </c>
      <c r="V402" s="65">
        <v>33.532575074644512</v>
      </c>
      <c r="W402" s="65">
        <v>13.136358618350837</v>
      </c>
      <c r="X402" s="65">
        <v>10.203641656376979</v>
      </c>
      <c r="Y402" s="72">
        <v>39.83514982877324</v>
      </c>
      <c r="AA402" s="64">
        <v>5.8322333545668839</v>
      </c>
      <c r="AB402" s="65">
        <v>5.5334282301393589</v>
      </c>
      <c r="AC402" s="65">
        <v>5.4172262373064317</v>
      </c>
      <c r="AD402" s="65">
        <v>5.7602987875750724</v>
      </c>
      <c r="AE402" s="65">
        <v>5.843300211027163</v>
      </c>
      <c r="AF402" s="65">
        <v>5.43382652199685</v>
      </c>
      <c r="AG402" s="65">
        <v>0.28205017964630336</v>
      </c>
      <c r="AI402" s="66">
        <v>0.98813852152033899</v>
      </c>
      <c r="AK402" s="67">
        <v>0</v>
      </c>
      <c r="AL402" s="68">
        <v>0</v>
      </c>
      <c r="AM402" s="69">
        <v>0</v>
      </c>
      <c r="AN402" s="70">
        <v>0</v>
      </c>
      <c r="AO402" s="71">
        <v>0</v>
      </c>
      <c r="AP402" s="72">
        <v>17.193097582102357</v>
      </c>
      <c r="AR402" s="64">
        <f t="shared" si="49"/>
        <v>7.2409999999999997</v>
      </c>
      <c r="AS402" s="65">
        <f t="shared" si="50"/>
        <v>7.325865580448065</v>
      </c>
      <c r="AT402" s="65">
        <f t="shared" si="51"/>
        <v>7.2535641547861509</v>
      </c>
      <c r="AU402" s="65">
        <f t="shared" si="52"/>
        <v>8.1723484848484844</v>
      </c>
      <c r="AV402" s="65">
        <f t="shared" si="53"/>
        <v>8.1950757575757578</v>
      </c>
      <c r="AW402" s="72">
        <f t="shared" si="54"/>
        <v>8.2209414024975977</v>
      </c>
      <c r="AY402" s="64">
        <v>197.71428571428564</v>
      </c>
      <c r="AZ402" s="72">
        <v>197.71428571428564</v>
      </c>
      <c r="BB402" s="66">
        <v>0</v>
      </c>
      <c r="BD402" s="73">
        <f>VLOOKUP($A402,GDP!$A$9:$D$45,3,0)</f>
        <v>1.4448421881018365E-2</v>
      </c>
    </row>
    <row r="403" spans="1:56" ht="15" x14ac:dyDescent="0.25">
      <c r="A403" s="37">
        <f t="shared" si="55"/>
        <v>2052</v>
      </c>
      <c r="B403" s="60">
        <f t="shared" si="48"/>
        <v>55610</v>
      </c>
      <c r="C403" s="64">
        <v>38.21385535734241</v>
      </c>
      <c r="D403" s="65">
        <v>37.368684341147649</v>
      </c>
      <c r="E403" s="65">
        <v>38.872333316728991</v>
      </c>
      <c r="F403" s="65">
        <v>36.204258574457448</v>
      </c>
      <c r="G403" s="65">
        <v>38.484993340619241</v>
      </c>
      <c r="H403" s="65">
        <v>36.181162526192516</v>
      </c>
      <c r="I403" s="65">
        <v>46.929004819811901</v>
      </c>
      <c r="J403" s="65">
        <v>39.539231710378829</v>
      </c>
      <c r="K403" s="65">
        <v>47.371679078223046</v>
      </c>
      <c r="L403" s="65">
        <v>39.69801704220022</v>
      </c>
      <c r="M403" s="65">
        <v>46.613599410693951</v>
      </c>
      <c r="N403" s="72">
        <v>38.968326267330113</v>
      </c>
      <c r="P403" s="64">
        <v>62.688208419248795</v>
      </c>
      <c r="Q403" s="65">
        <v>63.219417529342174</v>
      </c>
      <c r="R403" s="65">
        <v>61.277184220563257</v>
      </c>
      <c r="S403" s="65">
        <v>60.591039120025975</v>
      </c>
      <c r="T403" s="65">
        <v>27.949345990433898</v>
      </c>
      <c r="U403" s="65">
        <v>32.121550875958974</v>
      </c>
      <c r="V403" s="65">
        <v>33.582375928715763</v>
      </c>
      <c r="W403" s="65">
        <v>13.158492331271395</v>
      </c>
      <c r="X403" s="65">
        <v>10.214708512837257</v>
      </c>
      <c r="Y403" s="72">
        <v>39.896017539304772</v>
      </c>
      <c r="AA403" s="64">
        <v>5.6551636512024253</v>
      </c>
      <c r="AB403" s="65">
        <v>5.4172262373064317</v>
      </c>
      <c r="AC403" s="65">
        <v>5.2401565339419731</v>
      </c>
      <c r="AD403" s="65">
        <v>5.6053627971311704</v>
      </c>
      <c r="AE403" s="65">
        <v>5.6828307923531209</v>
      </c>
      <c r="AF403" s="65">
        <v>5.234623105711834</v>
      </c>
      <c r="AG403" s="65">
        <v>0.28205017964630336</v>
      </c>
      <c r="AI403" s="66">
        <v>0.98813852152033899</v>
      </c>
      <c r="AK403" s="67">
        <v>0</v>
      </c>
      <c r="AL403" s="68">
        <v>0</v>
      </c>
      <c r="AM403" s="69">
        <v>0</v>
      </c>
      <c r="AN403" s="70">
        <v>0</v>
      </c>
      <c r="AO403" s="71">
        <v>0</v>
      </c>
      <c r="AP403" s="72">
        <v>17.193097582102357</v>
      </c>
      <c r="AR403" s="64">
        <f t="shared" si="49"/>
        <v>7.0541368743615935</v>
      </c>
      <c r="AS403" s="65">
        <f t="shared" si="50"/>
        <v>7.4260042283298082</v>
      </c>
      <c r="AT403" s="65">
        <f t="shared" si="51"/>
        <v>7.3520084566596191</v>
      </c>
      <c r="AU403" s="65">
        <f t="shared" si="52"/>
        <v>8.2580331061343717</v>
      </c>
      <c r="AV403" s="65">
        <f t="shared" si="53"/>
        <v>8.3359298928919188</v>
      </c>
      <c r="AW403" s="72">
        <f t="shared" si="54"/>
        <v>8.3158933859822302</v>
      </c>
      <c r="AY403" s="64">
        <v>197.71428571428564</v>
      </c>
      <c r="AZ403" s="72">
        <v>197.71428571428564</v>
      </c>
      <c r="BB403" s="66">
        <v>0</v>
      </c>
      <c r="BD403" s="73">
        <f>VLOOKUP($A403,GDP!$A$9:$D$45,3,0)</f>
        <v>1.4448421881018365E-2</v>
      </c>
    </row>
    <row r="404" spans="1:56" ht="15" x14ac:dyDescent="0.25">
      <c r="A404" s="37">
        <f t="shared" si="55"/>
        <v>2052</v>
      </c>
      <c r="B404" s="60">
        <f t="shared" si="48"/>
        <v>55640</v>
      </c>
      <c r="C404" s="64">
        <v>38.617795618142587</v>
      </c>
      <c r="D404" s="65">
        <v>37.062902285473427</v>
      </c>
      <c r="E404" s="65">
        <v>40.316558084795368</v>
      </c>
      <c r="F404" s="65">
        <v>36.615283261409807</v>
      </c>
      <c r="G404" s="65">
        <v>39.901550967534916</v>
      </c>
      <c r="H404" s="65">
        <v>36.476594358109729</v>
      </c>
      <c r="I404" s="65">
        <v>49.513115803286986</v>
      </c>
      <c r="J404" s="65">
        <v>40.583222232481873</v>
      </c>
      <c r="K404" s="65">
        <v>50.304396040196906</v>
      </c>
      <c r="L404" s="65">
        <v>40.931239548402971</v>
      </c>
      <c r="M404" s="65">
        <v>49.850654925325486</v>
      </c>
      <c r="N404" s="72">
        <v>40.217545039230536</v>
      </c>
      <c r="P404" s="64">
        <v>62.787810127391303</v>
      </c>
      <c r="Q404" s="65">
        <v>63.319019237484682</v>
      </c>
      <c r="R404" s="65">
        <v>61.371252500475627</v>
      </c>
      <c r="S404" s="65">
        <v>60.685107399938346</v>
      </c>
      <c r="T404" s="65">
        <v>27.993613416275018</v>
      </c>
      <c r="U404" s="65">
        <v>32.171351730030231</v>
      </c>
      <c r="V404" s="65">
        <v>33.637710211017158</v>
      </c>
      <c r="W404" s="65">
        <v>13.180626044191952</v>
      </c>
      <c r="X404" s="65">
        <v>10.231308797527673</v>
      </c>
      <c r="Y404" s="72">
        <v>39.956885249836304</v>
      </c>
      <c r="AA404" s="64">
        <v>5.5998293689010303</v>
      </c>
      <c r="AB404" s="65">
        <v>5.334224813854342</v>
      </c>
      <c r="AC404" s="65">
        <v>5.1516216822597434</v>
      </c>
      <c r="AD404" s="65">
        <v>5.5223613736790798</v>
      </c>
      <c r="AE404" s="65">
        <v>5.6440967947421452</v>
      </c>
      <c r="AF404" s="65">
        <v>5.1682219669501608</v>
      </c>
      <c r="AG404" s="65">
        <v>0.28205017964630336</v>
      </c>
      <c r="AI404" s="66">
        <v>0.98813852152033899</v>
      </c>
      <c r="AK404" s="67">
        <v>0</v>
      </c>
      <c r="AL404" s="68">
        <v>0</v>
      </c>
      <c r="AM404" s="69">
        <v>0</v>
      </c>
      <c r="AN404" s="70">
        <v>0</v>
      </c>
      <c r="AO404" s="71">
        <v>0</v>
      </c>
      <c r="AP404" s="72">
        <v>17.193097582102357</v>
      </c>
      <c r="AR404" s="64">
        <f t="shared" si="49"/>
        <v>7.2396265560165975</v>
      </c>
      <c r="AS404" s="65">
        <f t="shared" si="50"/>
        <v>7.8008565310492513</v>
      </c>
      <c r="AT404" s="65">
        <f t="shared" si="51"/>
        <v>7.7205567451820132</v>
      </c>
      <c r="AU404" s="65">
        <f t="shared" si="52"/>
        <v>8.7725490196078457</v>
      </c>
      <c r="AV404" s="65">
        <f t="shared" si="53"/>
        <v>8.9127450980392169</v>
      </c>
      <c r="AW404" s="72">
        <f t="shared" si="54"/>
        <v>9.0270541082164346</v>
      </c>
      <c r="AY404" s="64">
        <v>197.71428571428564</v>
      </c>
      <c r="AZ404" s="72">
        <v>197.71428571428564</v>
      </c>
      <c r="BB404" s="66">
        <v>0</v>
      </c>
      <c r="BD404" s="73">
        <f>VLOOKUP($A404,GDP!$A$9:$D$45,3,0)</f>
        <v>1.4448421881018365E-2</v>
      </c>
    </row>
    <row r="405" spans="1:56" ht="15" x14ac:dyDescent="0.25">
      <c r="A405" s="37">
        <f t="shared" si="55"/>
        <v>2052</v>
      </c>
      <c r="B405" s="60">
        <f t="shared" si="48"/>
        <v>55671</v>
      </c>
      <c r="C405" s="64">
        <v>41.644580860028817</v>
      </c>
      <c r="D405" s="65">
        <v>37.999158342013004</v>
      </c>
      <c r="E405" s="65">
        <v>43.774950728632469</v>
      </c>
      <c r="F405" s="65">
        <v>38.084373136757144</v>
      </c>
      <c r="G405" s="65">
        <v>43.326743041991179</v>
      </c>
      <c r="H405" s="65">
        <v>37.928330460667219</v>
      </c>
      <c r="I405" s="65">
        <v>60.491437411883467</v>
      </c>
      <c r="J405" s="65">
        <v>45.370791430204655</v>
      </c>
      <c r="K405" s="65">
        <v>60.873243959763087</v>
      </c>
      <c r="L405" s="65">
        <v>45.6707032402782</v>
      </c>
      <c r="M405" s="65">
        <v>61.963329321100538</v>
      </c>
      <c r="N405" s="72">
        <v>45.560034675675425</v>
      </c>
      <c r="P405" s="64">
        <v>62.887411835533811</v>
      </c>
      <c r="Q405" s="65">
        <v>63.41862094562719</v>
      </c>
      <c r="R405" s="65">
        <v>61.470854208618135</v>
      </c>
      <c r="S405" s="65">
        <v>60.779175679850717</v>
      </c>
      <c r="T405" s="65">
        <v>28.037880842116131</v>
      </c>
      <c r="U405" s="65">
        <v>32.221152584101482</v>
      </c>
      <c r="V405" s="65">
        <v>33.687511065088415</v>
      </c>
      <c r="W405" s="65">
        <v>13.20275975711251</v>
      </c>
      <c r="X405" s="65">
        <v>10.247909082218092</v>
      </c>
      <c r="Y405" s="72">
        <v>40.023286388597981</v>
      </c>
      <c r="AA405" s="64">
        <v>5.6108962253613104</v>
      </c>
      <c r="AB405" s="65">
        <v>5.334224813854342</v>
      </c>
      <c r="AC405" s="65">
        <v>5.1516216822597434</v>
      </c>
      <c r="AD405" s="65">
        <v>5.5223613736790798</v>
      </c>
      <c r="AE405" s="65">
        <v>5.6551636512024253</v>
      </c>
      <c r="AF405" s="65">
        <v>5.129487969339185</v>
      </c>
      <c r="AG405" s="65">
        <v>0.28205017964630336</v>
      </c>
      <c r="AI405" s="66">
        <v>0.98813852152033899</v>
      </c>
      <c r="AK405" s="67">
        <v>0</v>
      </c>
      <c r="AL405" s="68">
        <v>0</v>
      </c>
      <c r="AM405" s="69">
        <v>0</v>
      </c>
      <c r="AN405" s="70">
        <v>0</v>
      </c>
      <c r="AO405" s="71">
        <v>0</v>
      </c>
      <c r="AP405" s="72">
        <v>17.193097582102357</v>
      </c>
      <c r="AR405" s="64">
        <f t="shared" si="49"/>
        <v>7.8070539419087144</v>
      </c>
      <c r="AS405" s="65">
        <f t="shared" si="50"/>
        <v>8.5339805825242738</v>
      </c>
      <c r="AT405" s="65">
        <f t="shared" si="51"/>
        <v>8.4466019417475735</v>
      </c>
      <c r="AU405" s="65">
        <f t="shared" si="52"/>
        <v>10.696673189823873</v>
      </c>
      <c r="AV405" s="65">
        <f t="shared" si="53"/>
        <v>10.764187866927593</v>
      </c>
      <c r="AW405" s="72">
        <f t="shared" si="54"/>
        <v>11.220440881763528</v>
      </c>
      <c r="AY405" s="64">
        <v>197.71428571428564</v>
      </c>
      <c r="AZ405" s="72">
        <v>197.71428571428564</v>
      </c>
      <c r="BB405" s="66">
        <v>0</v>
      </c>
      <c r="BD405" s="73">
        <f>VLOOKUP($A405,GDP!$A$9:$D$45,3,0)</f>
        <v>1.4448421881018365E-2</v>
      </c>
    </row>
    <row r="406" spans="1:56" ht="15" x14ac:dyDescent="0.25">
      <c r="A406" s="37">
        <f t="shared" si="55"/>
        <v>2052</v>
      </c>
      <c r="B406" s="60">
        <f t="shared" si="48"/>
        <v>55701</v>
      </c>
      <c r="C406" s="64">
        <v>51.045875423035582</v>
      </c>
      <c r="D406" s="65">
        <v>39.452165955738273</v>
      </c>
      <c r="E406" s="65">
        <v>55.301081732012747</v>
      </c>
      <c r="F406" s="65">
        <v>41.184835386865103</v>
      </c>
      <c r="G406" s="65">
        <v>54.847340617141327</v>
      </c>
      <c r="H406" s="65">
        <v>40.945367450267163</v>
      </c>
      <c r="I406" s="65">
        <v>73.423059185719154</v>
      </c>
      <c r="J406" s="65">
        <v>48.169905533549539</v>
      </c>
      <c r="K406" s="65">
        <v>73.577995176163057</v>
      </c>
      <c r="L406" s="65">
        <v>48.372640925300601</v>
      </c>
      <c r="M406" s="65">
        <v>75.409559920339177</v>
      </c>
      <c r="N406" s="72">
        <v>48.475303678847013</v>
      </c>
      <c r="P406" s="64">
        <v>62.987013543676319</v>
      </c>
      <c r="Q406" s="65">
        <v>63.518222653769698</v>
      </c>
      <c r="R406" s="65">
        <v>61.564922488530506</v>
      </c>
      <c r="S406" s="65">
        <v>60.873243959763087</v>
      </c>
      <c r="T406" s="65">
        <v>28.082148267957244</v>
      </c>
      <c r="U406" s="65">
        <v>32.270953438172739</v>
      </c>
      <c r="V406" s="65">
        <v>33.74284534738981</v>
      </c>
      <c r="W406" s="65">
        <v>13.219360041802927</v>
      </c>
      <c r="X406" s="65">
        <v>10.264509366908511</v>
      </c>
      <c r="Y406" s="72">
        <v>40.084154099129513</v>
      </c>
      <c r="AA406" s="64">
        <v>5.6828307923531209</v>
      </c>
      <c r="AB406" s="65">
        <v>5.2456899621721123</v>
      </c>
      <c r="AC406" s="65">
        <v>5.0520199741172345</v>
      </c>
      <c r="AD406" s="65">
        <v>5.4282930937667109</v>
      </c>
      <c r="AE406" s="65">
        <v>5.7381650746545141</v>
      </c>
      <c r="AF406" s="65">
        <v>5.1516216822597434</v>
      </c>
      <c r="AG406" s="65">
        <v>0.28205017964630336</v>
      </c>
      <c r="AI406" s="66">
        <v>0.98813852152033899</v>
      </c>
      <c r="AK406" s="67">
        <v>0</v>
      </c>
      <c r="AL406" s="68">
        <v>0</v>
      </c>
      <c r="AM406" s="69">
        <v>0</v>
      </c>
      <c r="AN406" s="70">
        <v>0</v>
      </c>
      <c r="AO406" s="71">
        <v>0</v>
      </c>
      <c r="AP406" s="72">
        <v>17.193097582102357</v>
      </c>
      <c r="AR406" s="64">
        <f t="shared" si="49"/>
        <v>9.7310126582278471</v>
      </c>
      <c r="AS406" s="65">
        <f t="shared" si="50"/>
        <v>10.734693877551019</v>
      </c>
      <c r="AT406" s="65">
        <f t="shared" si="51"/>
        <v>10.646616541353383</v>
      </c>
      <c r="AU406" s="65">
        <f t="shared" si="52"/>
        <v>12.795564127290262</v>
      </c>
      <c r="AV406" s="65">
        <f t="shared" si="53"/>
        <v>12.822565091610418</v>
      </c>
      <c r="AW406" s="72">
        <f t="shared" si="54"/>
        <v>13.891946992864424</v>
      </c>
      <c r="AY406" s="64">
        <v>197.71428571428564</v>
      </c>
      <c r="AZ406" s="72">
        <v>197.71428571428564</v>
      </c>
      <c r="BB406" s="66">
        <v>0</v>
      </c>
      <c r="BD406" s="73">
        <f>VLOOKUP($A406,GDP!$A$9:$D$45,3,0)</f>
        <v>1.4448421881018365E-2</v>
      </c>
    </row>
    <row r="407" spans="1:56" ht="15" x14ac:dyDescent="0.25">
      <c r="A407" s="37">
        <f t="shared" si="55"/>
        <v>2052</v>
      </c>
      <c r="B407" s="60">
        <f t="shared" si="48"/>
        <v>55732</v>
      </c>
      <c r="C407" s="64">
        <v>48.904438697971649</v>
      </c>
      <c r="D407" s="65">
        <v>38.795091175720515</v>
      </c>
      <c r="E407" s="65">
        <v>53.170711863409096</v>
      </c>
      <c r="F407" s="65">
        <v>40.460314291672255</v>
      </c>
      <c r="G407" s="65">
        <v>52.667169894466419</v>
      </c>
      <c r="H407" s="65">
        <v>40.181271410923792</v>
      </c>
      <c r="I407" s="65">
        <v>74.053870003955041</v>
      </c>
      <c r="J407" s="65">
        <v>50.297281632472441</v>
      </c>
      <c r="K407" s="65">
        <v>74.352675128382558</v>
      </c>
      <c r="L407" s="65">
        <v>50.54176881855922</v>
      </c>
      <c r="M407" s="65">
        <v>75.896501604591435</v>
      </c>
      <c r="N407" s="72">
        <v>50.6659886359705</v>
      </c>
      <c r="P407" s="64">
        <v>63.086615251818827</v>
      </c>
      <c r="Q407" s="65">
        <v>63.617824361912206</v>
      </c>
      <c r="R407" s="65">
        <v>61.664524196673014</v>
      </c>
      <c r="S407" s="65">
        <v>60.972845667905588</v>
      </c>
      <c r="T407" s="65">
        <v>28.126415693798357</v>
      </c>
      <c r="U407" s="65">
        <v>32.32075429224399</v>
      </c>
      <c r="V407" s="65">
        <v>33.792646201461061</v>
      </c>
      <c r="W407" s="65">
        <v>13.241493754723486</v>
      </c>
      <c r="X407" s="65">
        <v>10.281109651598927</v>
      </c>
      <c r="Y407" s="72">
        <v>40.145021809661046</v>
      </c>
      <c r="AA407" s="64">
        <v>5.6717639358928427</v>
      </c>
      <c r="AB407" s="65">
        <v>5.2401565339419731</v>
      </c>
      <c r="AC407" s="65">
        <v>5.0077525482761196</v>
      </c>
      <c r="AD407" s="65">
        <v>5.4227596655365717</v>
      </c>
      <c r="AE407" s="65">
        <v>5.743698502884655</v>
      </c>
      <c r="AF407" s="65">
        <v>5.1239545411090459</v>
      </c>
      <c r="AG407" s="65">
        <v>0.28205017964630336</v>
      </c>
      <c r="AI407" s="66">
        <v>0.98813852152033899</v>
      </c>
      <c r="AK407" s="67">
        <v>0</v>
      </c>
      <c r="AL407" s="68">
        <v>0</v>
      </c>
      <c r="AM407" s="69">
        <v>0</v>
      </c>
      <c r="AN407" s="70">
        <v>0</v>
      </c>
      <c r="AO407" s="71">
        <v>0</v>
      </c>
      <c r="AP407" s="72">
        <v>17.193097582102357</v>
      </c>
      <c r="AR407" s="64">
        <f t="shared" si="49"/>
        <v>9.332629355860611</v>
      </c>
      <c r="AS407" s="65">
        <f t="shared" si="50"/>
        <v>10.376889848812095</v>
      </c>
      <c r="AT407" s="65">
        <f t="shared" si="51"/>
        <v>10.278617710583154</v>
      </c>
      <c r="AU407" s="65">
        <f t="shared" si="52"/>
        <v>12.893063583815028</v>
      </c>
      <c r="AV407" s="65">
        <f t="shared" si="53"/>
        <v>12.945086705202309</v>
      </c>
      <c r="AW407" s="72">
        <f t="shared" si="54"/>
        <v>13.995918367346937</v>
      </c>
      <c r="AY407" s="64">
        <v>197.71428571428564</v>
      </c>
      <c r="AZ407" s="72">
        <v>197.71428571428564</v>
      </c>
      <c r="BB407" s="66">
        <v>0</v>
      </c>
      <c r="BD407" s="73">
        <f>VLOOKUP($A407,GDP!$A$9:$D$45,3,0)</f>
        <v>1.4448421881018365E-2</v>
      </c>
    </row>
    <row r="408" spans="1:56" ht="15" x14ac:dyDescent="0.25">
      <c r="A408" s="37">
        <f t="shared" si="55"/>
        <v>2052</v>
      </c>
      <c r="B408" s="60">
        <f t="shared" si="48"/>
        <v>55763</v>
      </c>
      <c r="C408" s="64">
        <v>41.777383137552157</v>
      </c>
      <c r="D408" s="65">
        <v>37.302223056426953</v>
      </c>
      <c r="E408" s="65">
        <v>44.07928928129013</v>
      </c>
      <c r="F408" s="65">
        <v>37.378307694591363</v>
      </c>
      <c r="G408" s="65">
        <v>43.636615022878985</v>
      </c>
      <c r="H408" s="65">
        <v>37.278705986448863</v>
      </c>
      <c r="I408" s="65">
        <v>50.558933738783324</v>
      </c>
      <c r="J408" s="65">
        <v>41.006161577976478</v>
      </c>
      <c r="K408" s="65">
        <v>51.261679124011017</v>
      </c>
      <c r="L408" s="65">
        <v>41.327100415324573</v>
      </c>
      <c r="M408" s="65">
        <v>51.444282255605614</v>
      </c>
      <c r="N408" s="72">
        <v>40.822175089324347</v>
      </c>
      <c r="P408" s="64">
        <v>63.180683531731198</v>
      </c>
      <c r="Q408" s="65">
        <v>63.717426070054721</v>
      </c>
      <c r="R408" s="65">
        <v>61.758592476585385</v>
      </c>
      <c r="S408" s="65">
        <v>61.066913947817959</v>
      </c>
      <c r="T408" s="65">
        <v>28.170683119639474</v>
      </c>
      <c r="U408" s="65">
        <v>32.370555146315247</v>
      </c>
      <c r="V408" s="65">
        <v>33.847980483762456</v>
      </c>
      <c r="W408" s="65">
        <v>13.263627467644042</v>
      </c>
      <c r="X408" s="65">
        <v>10.297709936289346</v>
      </c>
      <c r="Y408" s="72">
        <v>40.211422948422722</v>
      </c>
      <c r="AA408" s="64">
        <v>5.6274965100517278</v>
      </c>
      <c r="AB408" s="65">
        <v>5.2899573880132271</v>
      </c>
      <c r="AC408" s="65">
        <v>5.0852205434980702</v>
      </c>
      <c r="AD408" s="65">
        <v>5.4780939478379649</v>
      </c>
      <c r="AE408" s="65">
        <v>5.6883642205832601</v>
      </c>
      <c r="AF408" s="65">
        <v>5.0852205434980702</v>
      </c>
      <c r="AG408" s="65">
        <v>0.28205017964630336</v>
      </c>
      <c r="AI408" s="66">
        <v>0.98813852152033899</v>
      </c>
      <c r="AK408" s="67">
        <v>0</v>
      </c>
      <c r="AL408" s="68">
        <v>0</v>
      </c>
      <c r="AM408" s="69">
        <v>0</v>
      </c>
      <c r="AN408" s="70">
        <v>0</v>
      </c>
      <c r="AO408" s="71">
        <v>0</v>
      </c>
      <c r="AP408" s="72">
        <v>17.193097582102357</v>
      </c>
      <c r="AR408" s="64">
        <f t="shared" si="49"/>
        <v>7.8974895397489533</v>
      </c>
      <c r="AS408" s="65">
        <f t="shared" si="50"/>
        <v>8.668117519042438</v>
      </c>
      <c r="AT408" s="65">
        <f t="shared" si="51"/>
        <v>8.5810663764961923</v>
      </c>
      <c r="AU408" s="65">
        <f t="shared" si="52"/>
        <v>8.8881322957198456</v>
      </c>
      <c r="AV408" s="65">
        <f t="shared" si="53"/>
        <v>9.0116731517509727</v>
      </c>
      <c r="AW408" s="72">
        <f t="shared" si="54"/>
        <v>9.3909090909090907</v>
      </c>
      <c r="AY408" s="64">
        <v>197.71428571428564</v>
      </c>
      <c r="AZ408" s="72">
        <v>197.71428571428564</v>
      </c>
      <c r="BB408" s="66">
        <v>0</v>
      </c>
      <c r="BD408" s="73">
        <f>VLOOKUP($A408,GDP!$A$9:$D$45,3,0)</f>
        <v>1.4448421881018365E-2</v>
      </c>
    </row>
    <row r="409" spans="1:56" ht="15" x14ac:dyDescent="0.25">
      <c r="A409" s="37">
        <f t="shared" si="55"/>
        <v>2052</v>
      </c>
      <c r="B409" s="60">
        <f t="shared" si="48"/>
        <v>55793</v>
      </c>
      <c r="C409" s="64">
        <v>38.872333316728991</v>
      </c>
      <c r="D409" s="65">
        <v>37.218309205979466</v>
      </c>
      <c r="E409" s="65">
        <v>40.460427218778996</v>
      </c>
      <c r="F409" s="65">
        <v>36.506616149571116</v>
      </c>
      <c r="G409" s="65">
        <v>40.050953529748675</v>
      </c>
      <c r="H409" s="65">
        <v>36.430090014473443</v>
      </c>
      <c r="I409" s="65">
        <v>47.792219623713642</v>
      </c>
      <c r="J409" s="65">
        <v>39.091786725686013</v>
      </c>
      <c r="K409" s="65">
        <v>48.345562446727577</v>
      </c>
      <c r="L409" s="65">
        <v>39.311828797220699</v>
      </c>
      <c r="M409" s="65">
        <v>47.830953621324618</v>
      </c>
      <c r="N409" s="72">
        <v>38.590363942022954</v>
      </c>
      <c r="P409" s="64">
        <v>63.280285239873706</v>
      </c>
      <c r="Q409" s="65">
        <v>63.817027778197222</v>
      </c>
      <c r="R409" s="65">
        <v>61.858194184727893</v>
      </c>
      <c r="S409" s="65">
        <v>61.160982227730329</v>
      </c>
      <c r="T409" s="65">
        <v>28.21495054548059</v>
      </c>
      <c r="U409" s="65">
        <v>32.425889428616642</v>
      </c>
      <c r="V409" s="65">
        <v>33.903314766063851</v>
      </c>
      <c r="W409" s="65">
        <v>13.285761180564601</v>
      </c>
      <c r="X409" s="65">
        <v>10.314310220979765</v>
      </c>
      <c r="Y409" s="72">
        <v>40.272290658954255</v>
      </c>
      <c r="AA409" s="64">
        <v>5.6717639358928427</v>
      </c>
      <c r="AB409" s="65">
        <v>5.3895590961557351</v>
      </c>
      <c r="AC409" s="65">
        <v>5.1792888234104391</v>
      </c>
      <c r="AD409" s="65">
        <v>5.5776956559804738</v>
      </c>
      <c r="AE409" s="65">
        <v>5.7326316464243749</v>
      </c>
      <c r="AF409" s="65">
        <v>5.2180228210214148</v>
      </c>
      <c r="AG409" s="65">
        <v>0.28205017964630336</v>
      </c>
      <c r="AI409" s="66">
        <v>0.98813852152033899</v>
      </c>
      <c r="AK409" s="67">
        <v>0</v>
      </c>
      <c r="AL409" s="68">
        <v>0</v>
      </c>
      <c r="AM409" s="69">
        <v>0</v>
      </c>
      <c r="AN409" s="70">
        <v>0</v>
      </c>
      <c r="AO409" s="71">
        <v>0</v>
      </c>
      <c r="AP409" s="72">
        <v>17.193097582102357</v>
      </c>
      <c r="AR409" s="64">
        <f t="shared" si="49"/>
        <v>7.2125256673511293</v>
      </c>
      <c r="AS409" s="65">
        <f t="shared" si="50"/>
        <v>7.7539766702014861</v>
      </c>
      <c r="AT409" s="65">
        <f t="shared" si="51"/>
        <v>7.6755037115588545</v>
      </c>
      <c r="AU409" s="65">
        <f t="shared" si="52"/>
        <v>8.3368725868725875</v>
      </c>
      <c r="AV409" s="65">
        <f t="shared" si="53"/>
        <v>8.4333976833976845</v>
      </c>
      <c r="AW409" s="72">
        <f t="shared" si="54"/>
        <v>8.575396825396826</v>
      </c>
      <c r="AY409" s="64">
        <v>197.71428571428564</v>
      </c>
      <c r="AZ409" s="72">
        <v>197.71428571428564</v>
      </c>
      <c r="BB409" s="66">
        <v>0</v>
      </c>
      <c r="BD409" s="73">
        <f>VLOOKUP($A409,GDP!$A$9:$D$45,3,0)</f>
        <v>1.4448421881018365E-2</v>
      </c>
    </row>
    <row r="410" spans="1:56" ht="15" x14ac:dyDescent="0.25">
      <c r="A410" s="37">
        <f t="shared" si="55"/>
        <v>2052</v>
      </c>
      <c r="B410" s="60">
        <f t="shared" si="48"/>
        <v>55824</v>
      </c>
      <c r="C410" s="64">
        <v>40.327624941255642</v>
      </c>
      <c r="D410" s="65">
        <v>38.721547397457698</v>
      </c>
      <c r="E410" s="65">
        <v>41.401110017902674</v>
      </c>
      <c r="F410" s="65">
        <v>37.929575482019004</v>
      </c>
      <c r="G410" s="65">
        <v>40.980569472412093</v>
      </c>
      <c r="H410" s="65">
        <v>37.847957415624442</v>
      </c>
      <c r="I410" s="65">
        <v>47.830953621324618</v>
      </c>
      <c r="J410" s="65">
        <v>40.371892367096756</v>
      </c>
      <c r="K410" s="65">
        <v>48.113158461061722</v>
      </c>
      <c r="L410" s="65">
        <v>40.391259365902251</v>
      </c>
      <c r="M410" s="65">
        <v>47.913955044776706</v>
      </c>
      <c r="N410" s="72">
        <v>39.861433612866406</v>
      </c>
      <c r="P410" s="64">
        <v>63.379886948016214</v>
      </c>
      <c r="Q410" s="65">
        <v>63.916629486339737</v>
      </c>
      <c r="R410" s="65">
        <v>61.952262464640256</v>
      </c>
      <c r="S410" s="65">
        <v>61.260583935872837</v>
      </c>
      <c r="T410" s="65">
        <v>28.259217971321704</v>
      </c>
      <c r="U410" s="65">
        <v>32.475690282687893</v>
      </c>
      <c r="V410" s="65">
        <v>33.953115620135101</v>
      </c>
      <c r="W410" s="65">
        <v>13.302361465255018</v>
      </c>
      <c r="X410" s="65">
        <v>10.330910505670184</v>
      </c>
      <c r="Y410" s="72">
        <v>40.338691797715924</v>
      </c>
      <c r="AA410" s="64">
        <v>5.8377667827970239</v>
      </c>
      <c r="AB410" s="65">
        <v>5.3950925243858743</v>
      </c>
      <c r="AC410" s="65">
        <v>5.3950925243858743</v>
      </c>
      <c r="AD410" s="65">
        <v>5.6164296535914495</v>
      </c>
      <c r="AE410" s="65">
        <v>5.8654339239477196</v>
      </c>
      <c r="AF410" s="65">
        <v>5.4282930937667109</v>
      </c>
      <c r="AG410" s="65">
        <v>0.28205017964630336</v>
      </c>
      <c r="AI410" s="66">
        <v>0.98813852152033899</v>
      </c>
      <c r="AK410" s="67">
        <v>0</v>
      </c>
      <c r="AL410" s="68">
        <v>0</v>
      </c>
      <c r="AM410" s="69">
        <v>0</v>
      </c>
      <c r="AN410" s="70">
        <v>0</v>
      </c>
      <c r="AO410" s="71">
        <v>0</v>
      </c>
      <c r="AP410" s="72">
        <v>17.193097582102357</v>
      </c>
      <c r="AR410" s="64">
        <f t="shared" si="49"/>
        <v>7.4748717948717944</v>
      </c>
      <c r="AS410" s="65">
        <f t="shared" si="50"/>
        <v>7.6269113149847083</v>
      </c>
      <c r="AT410" s="65">
        <f t="shared" si="51"/>
        <v>7.5494393476044852</v>
      </c>
      <c r="AU410" s="65">
        <f t="shared" si="52"/>
        <v>8.1547169811320774</v>
      </c>
      <c r="AV410" s="65">
        <f t="shared" si="53"/>
        <v>8.2028301886792452</v>
      </c>
      <c r="AW410" s="72">
        <f t="shared" si="54"/>
        <v>8.5310344827586206</v>
      </c>
      <c r="AY410" s="64">
        <v>197.71428571428564</v>
      </c>
      <c r="AZ410" s="72">
        <v>197.71428571428564</v>
      </c>
      <c r="BB410" s="66">
        <v>0</v>
      </c>
      <c r="BD410" s="73">
        <f>VLOOKUP($A410,GDP!$A$9:$D$45,3,0)</f>
        <v>1.4448421881018365E-2</v>
      </c>
    </row>
    <row r="411" spans="1:56" ht="15" x14ac:dyDescent="0.25">
      <c r="A411" s="37">
        <f t="shared" si="55"/>
        <v>2052</v>
      </c>
      <c r="B411" s="60">
        <f t="shared" si="48"/>
        <v>55854</v>
      </c>
      <c r="C411" s="64">
        <v>42.303058819415398</v>
      </c>
      <c r="D411" s="65">
        <v>40.121307117246161</v>
      </c>
      <c r="E411" s="65">
        <v>43.110939341015744</v>
      </c>
      <c r="F411" s="65">
        <v>39.356564750419558</v>
      </c>
      <c r="G411" s="65">
        <v>42.673798510834736</v>
      </c>
      <c r="H411" s="65">
        <v>39.165266231606168</v>
      </c>
      <c r="I411" s="65">
        <v>49.103642114256665</v>
      </c>
      <c r="J411" s="65">
        <v>43.253340422611778</v>
      </c>
      <c r="K411" s="65">
        <v>49.468848377445866</v>
      </c>
      <c r="L411" s="65">
        <v>43.140187461660766</v>
      </c>
      <c r="M411" s="65">
        <v>50.282262327276356</v>
      </c>
      <c r="N411" s="72">
        <v>43.623176697177215</v>
      </c>
      <c r="P411" s="64">
        <v>63.479488656158722</v>
      </c>
      <c r="Q411" s="65">
        <v>64.016231194482245</v>
      </c>
      <c r="R411" s="65">
        <v>62.051864172782771</v>
      </c>
      <c r="S411" s="65">
        <v>61.354652215785208</v>
      </c>
      <c r="T411" s="65">
        <v>28.30348539716282</v>
      </c>
      <c r="U411" s="65">
        <v>32.52549113675915</v>
      </c>
      <c r="V411" s="65">
        <v>34.008449902436496</v>
      </c>
      <c r="W411" s="65">
        <v>13.324495178175574</v>
      </c>
      <c r="X411" s="65">
        <v>10.3475107903606</v>
      </c>
      <c r="Y411" s="72">
        <v>40.399559508247457</v>
      </c>
      <c r="AA411" s="64">
        <v>5.942901919169671</v>
      </c>
      <c r="AB411" s="65">
        <v>5.5057610889886615</v>
      </c>
      <c r="AC411" s="65">
        <v>5.4946942325283832</v>
      </c>
      <c r="AD411" s="65">
        <v>5.7270982181942358</v>
      </c>
      <c r="AE411" s="65">
        <v>5.9705690603203676</v>
      </c>
      <c r="AF411" s="65">
        <v>5.5610953712900555</v>
      </c>
      <c r="AG411" s="65">
        <v>0.28205017964630336</v>
      </c>
      <c r="AI411" s="66">
        <v>0.98813852152033899</v>
      </c>
      <c r="AK411" s="67">
        <v>0</v>
      </c>
      <c r="AL411" s="83">
        <v>0</v>
      </c>
      <c r="AM411" s="69">
        <v>0</v>
      </c>
      <c r="AN411" s="70">
        <v>0</v>
      </c>
      <c r="AO411" s="71">
        <v>0</v>
      </c>
      <c r="AP411" s="72">
        <v>17.193097582102357</v>
      </c>
      <c r="AR411" s="64">
        <f t="shared" si="49"/>
        <v>7.683417085427136</v>
      </c>
      <c r="AS411" s="65">
        <f t="shared" si="50"/>
        <v>7.7522388059701495</v>
      </c>
      <c r="AT411" s="65">
        <f t="shared" si="51"/>
        <v>7.6736318407960198</v>
      </c>
      <c r="AU411" s="65">
        <f t="shared" si="52"/>
        <v>8.224281742354032</v>
      </c>
      <c r="AV411" s="65">
        <f t="shared" si="53"/>
        <v>8.2854494902687676</v>
      </c>
      <c r="AW411" s="72">
        <f t="shared" si="54"/>
        <v>8.7797101449275381</v>
      </c>
      <c r="AY411" s="64">
        <v>197.71428571428564</v>
      </c>
      <c r="AZ411" s="72">
        <v>197.71428571428564</v>
      </c>
      <c r="BB411" s="66">
        <v>0</v>
      </c>
      <c r="BD411" s="73">
        <f>VLOOKUP($A411,GDP!$A$9:$D$45,3,0)</f>
        <v>1.4448421881018365E-2</v>
      </c>
    </row>
    <row r="412" spans="1:56" ht="15" x14ac:dyDescent="0.25">
      <c r="A412" s="37">
        <f t="shared" si="55"/>
        <v>2053</v>
      </c>
      <c r="B412" s="60">
        <f t="shared" si="48"/>
        <v>55885</v>
      </c>
      <c r="C412" s="64">
        <v>45.982426483133565</v>
      </c>
      <c r="D412" s="65">
        <v>42.579905649150305</v>
      </c>
      <c r="E412" s="65">
        <v>45.229689252448821</v>
      </c>
      <c r="F412" s="65">
        <v>40.590711055573891</v>
      </c>
      <c r="G412" s="65">
        <v>44.782410608128892</v>
      </c>
      <c r="H412" s="65">
        <v>40.49299216130369</v>
      </c>
      <c r="I412" s="65">
        <v>51.355224832586309</v>
      </c>
      <c r="J412" s="65">
        <v>44.331998460073478</v>
      </c>
      <c r="K412" s="65">
        <v>51.557045684291637</v>
      </c>
      <c r="L412" s="65">
        <v>44.158379141987687</v>
      </c>
      <c r="M412" s="65">
        <v>51.911595829179383</v>
      </c>
      <c r="N412" s="72">
        <v>43.850367330356896</v>
      </c>
      <c r="P412" s="64">
        <v>62.673556380925831</v>
      </c>
      <c r="Q412" s="65">
        <v>63.208108907064272</v>
      </c>
      <c r="R412" s="65">
        <v>61.260810418988513</v>
      </c>
      <c r="S412" s="65">
        <v>60.573528599667647</v>
      </c>
      <c r="T412" s="65">
        <v>27.944006034767884</v>
      </c>
      <c r="U412" s="65">
        <v>32.111333891602293</v>
      </c>
      <c r="V412" s="65">
        <v>33.573171412062528</v>
      </c>
      <c r="W412" s="65">
        <v>13.156537684142132</v>
      </c>
      <c r="X412" s="65">
        <v>10.216498790380685</v>
      </c>
      <c r="Y412" s="72">
        <v>39.889618608678028</v>
      </c>
      <c r="AA412" s="64">
        <v>6.1855363738877189</v>
      </c>
      <c r="AB412" s="65">
        <v>5.8364408466136322</v>
      </c>
      <c r="AC412" s="65">
        <v>5.7546215824087685</v>
      </c>
      <c r="AD412" s="65">
        <v>6.0655347863872509</v>
      </c>
      <c r="AE412" s="65">
        <v>6.2673556380925826</v>
      </c>
      <c r="AF412" s="65">
        <v>5.8091677585453443</v>
      </c>
      <c r="AG412" s="65">
        <v>0.283487658587114</v>
      </c>
      <c r="AI412" s="66">
        <v>0.99039561988626967</v>
      </c>
      <c r="AK412" s="67">
        <v>0</v>
      </c>
      <c r="AL412" s="68">
        <v>0</v>
      </c>
      <c r="AM412" s="69">
        <v>0</v>
      </c>
      <c r="AN412" s="70">
        <v>0</v>
      </c>
      <c r="AO412" s="71">
        <v>0</v>
      </c>
      <c r="AP412" s="72">
        <v>17.54141030105821</v>
      </c>
      <c r="AR412" s="64">
        <f t="shared" si="49"/>
        <v>7.8785046728971952</v>
      </c>
      <c r="AS412" s="65">
        <f t="shared" si="50"/>
        <v>7.7859154929577468</v>
      </c>
      <c r="AT412" s="65">
        <f t="shared" si="51"/>
        <v>7.7089201877934261</v>
      </c>
      <c r="AU412" s="65">
        <f t="shared" si="52"/>
        <v>8.1940818102698003</v>
      </c>
      <c r="AV412" s="65">
        <f t="shared" si="53"/>
        <v>8.2262837249782415</v>
      </c>
      <c r="AW412" s="72">
        <f t="shared" si="54"/>
        <v>8.5584532374100739</v>
      </c>
      <c r="AY412" s="64">
        <v>197.71428571428564</v>
      </c>
      <c r="AZ412" s="72">
        <v>197.71428571428564</v>
      </c>
      <c r="BB412" s="66">
        <v>0</v>
      </c>
      <c r="BD412" s="73">
        <f>VLOOKUP($A412,GDP!$A$9:$D$45,3,0)</f>
        <v>1.4448421881018346E-2</v>
      </c>
    </row>
    <row r="413" spans="1:56" ht="15" x14ac:dyDescent="0.25">
      <c r="A413" s="37">
        <f t="shared" si="55"/>
        <v>2053</v>
      </c>
      <c r="B413" s="60">
        <f t="shared" si="48"/>
        <v>55916</v>
      </c>
      <c r="C413" s="64">
        <v>44.580589756423571</v>
      </c>
      <c r="D413" s="65">
        <v>42.051134806671982</v>
      </c>
      <c r="E413" s="65">
        <v>44.247858081990458</v>
      </c>
      <c r="F413" s="65">
        <v>40.161357740703892</v>
      </c>
      <c r="G413" s="65">
        <v>43.789670202443219</v>
      </c>
      <c r="H413" s="65">
        <v>40.070612738585758</v>
      </c>
      <c r="I413" s="65">
        <v>50.940673893948329</v>
      </c>
      <c r="J413" s="65">
        <v>42.914947886943949</v>
      </c>
      <c r="K413" s="65">
        <v>51.109767039971715</v>
      </c>
      <c r="L413" s="65">
        <v>42.745854740920549</v>
      </c>
      <c r="M413" s="65">
        <v>51.366134067813626</v>
      </c>
      <c r="N413" s="72">
        <v>42.403205579917156</v>
      </c>
      <c r="P413" s="64">
        <v>62.771739497971666</v>
      </c>
      <c r="Q413" s="65">
        <v>63.306292024110107</v>
      </c>
      <c r="R413" s="65">
        <v>61.35899353603434</v>
      </c>
      <c r="S413" s="65">
        <v>60.671711716713489</v>
      </c>
      <c r="T413" s="65">
        <v>27.987642975677147</v>
      </c>
      <c r="U413" s="65">
        <v>32.165880067738868</v>
      </c>
      <c r="V413" s="65">
        <v>33.627717588199104</v>
      </c>
      <c r="W413" s="65">
        <v>13.178356154596763</v>
      </c>
      <c r="X413" s="65">
        <v>10.23286264322166</v>
      </c>
      <c r="Y413" s="72">
        <v>39.949619402428262</v>
      </c>
      <c r="AA413" s="64">
        <v>6.1200809625238275</v>
      </c>
      <c r="AB413" s="65">
        <v>5.8146223761590017</v>
      </c>
      <c r="AC413" s="65">
        <v>5.6782569358175623</v>
      </c>
      <c r="AD413" s="65">
        <v>6.0437163159326213</v>
      </c>
      <c r="AE413" s="65">
        <v>6.1309901977511432</v>
      </c>
      <c r="AF413" s="65">
        <v>5.7382577295677955</v>
      </c>
      <c r="AG413" s="65">
        <v>0.283487658587114</v>
      </c>
      <c r="AI413" s="66">
        <v>0.99039561988626967</v>
      </c>
      <c r="AK413" s="67">
        <v>0</v>
      </c>
      <c r="AL413" s="68">
        <v>0</v>
      </c>
      <c r="AM413" s="69">
        <v>0</v>
      </c>
      <c r="AN413" s="70">
        <v>0</v>
      </c>
      <c r="AO413" s="71">
        <v>0</v>
      </c>
      <c r="AP413" s="72">
        <v>17.54141030105821</v>
      </c>
      <c r="AR413" s="64">
        <f t="shared" si="49"/>
        <v>7.6669793621013138</v>
      </c>
      <c r="AS413" s="65">
        <f t="shared" si="50"/>
        <v>7.7110266159695824</v>
      </c>
      <c r="AT413" s="65">
        <f t="shared" si="51"/>
        <v>7.6311787072243353</v>
      </c>
      <c r="AU413" s="65">
        <f t="shared" si="52"/>
        <v>8.3087188612099645</v>
      </c>
      <c r="AV413" s="65">
        <f t="shared" si="53"/>
        <v>8.3362989323843415</v>
      </c>
      <c r="AW413" s="72">
        <f t="shared" si="54"/>
        <v>8.4990974729241877</v>
      </c>
      <c r="AY413" s="64">
        <v>197.71428571428564</v>
      </c>
      <c r="AZ413" s="72">
        <v>197.71428571428564</v>
      </c>
      <c r="BB413" s="66">
        <v>0</v>
      </c>
      <c r="BD413" s="73">
        <f>VLOOKUP($A413,GDP!$A$9:$D$45,3,0)</f>
        <v>1.4448421881018346E-2</v>
      </c>
    </row>
    <row r="414" spans="1:56" ht="15" x14ac:dyDescent="0.25">
      <c r="A414" s="37">
        <f t="shared" si="55"/>
        <v>2053</v>
      </c>
      <c r="B414" s="60">
        <f t="shared" si="48"/>
        <v>55944</v>
      </c>
      <c r="C414" s="64">
        <v>40.336897252997957</v>
      </c>
      <c r="D414" s="65">
        <v>39.360413746866698</v>
      </c>
      <c r="E414" s="65">
        <v>40.189622577429205</v>
      </c>
      <c r="F414" s="65">
        <v>37.577930273352628</v>
      </c>
      <c r="G414" s="65">
        <v>39.785980874018534</v>
      </c>
      <c r="H414" s="65">
        <v>37.595577565632112</v>
      </c>
      <c r="I414" s="65">
        <v>49.386107874055917</v>
      </c>
      <c r="J414" s="65">
        <v>41.058938890445063</v>
      </c>
      <c r="K414" s="65">
        <v>49.527927932011011</v>
      </c>
      <c r="L414" s="65">
        <v>41.012307257512617</v>
      </c>
      <c r="M414" s="65">
        <v>49.151559316668639</v>
      </c>
      <c r="N414" s="72">
        <v>40.453155475469437</v>
      </c>
      <c r="P414" s="64">
        <v>62.869922615017501</v>
      </c>
      <c r="Q414" s="65">
        <v>63.404475141155942</v>
      </c>
      <c r="R414" s="65">
        <v>61.457176653080182</v>
      </c>
      <c r="S414" s="65">
        <v>60.764440216145672</v>
      </c>
      <c r="T414" s="65">
        <v>28.031279916586406</v>
      </c>
      <c r="U414" s="65">
        <v>32.214971626261786</v>
      </c>
      <c r="V414" s="65">
        <v>33.68226376433568</v>
      </c>
      <c r="W414" s="65">
        <v>13.194720007437736</v>
      </c>
      <c r="X414" s="65">
        <v>10.249226496062631</v>
      </c>
      <c r="Y414" s="72">
        <v>40.015074813792154</v>
      </c>
      <c r="AA414" s="64">
        <v>5.9455331988867846</v>
      </c>
      <c r="AB414" s="65">
        <v>5.6509838477492735</v>
      </c>
      <c r="AC414" s="65">
        <v>5.5364368778624646</v>
      </c>
      <c r="AD414" s="65">
        <v>5.8746231699092348</v>
      </c>
      <c r="AE414" s="65">
        <v>5.9564424341140993</v>
      </c>
      <c r="AF414" s="65">
        <v>5.5528007307034368</v>
      </c>
      <c r="AG414" s="65">
        <v>0.283487658587114</v>
      </c>
      <c r="AI414" s="66">
        <v>0.99039561988626967</v>
      </c>
      <c r="AK414" s="67">
        <v>0</v>
      </c>
      <c r="AL414" s="68">
        <v>0</v>
      </c>
      <c r="AM414" s="69">
        <v>0</v>
      </c>
      <c r="AN414" s="70">
        <v>0</v>
      </c>
      <c r="AO414" s="71">
        <v>0</v>
      </c>
      <c r="AP414" s="72">
        <v>17.54141030105821</v>
      </c>
      <c r="AR414" s="64">
        <f t="shared" si="49"/>
        <v>7.1380308880308894</v>
      </c>
      <c r="AS414" s="65">
        <f t="shared" si="50"/>
        <v>7.2377210216110033</v>
      </c>
      <c r="AT414" s="65">
        <f t="shared" si="51"/>
        <v>7.1650294695481334</v>
      </c>
      <c r="AU414" s="65">
        <f t="shared" si="52"/>
        <v>8.291208791208792</v>
      </c>
      <c r="AV414" s="65">
        <f t="shared" si="53"/>
        <v>8.3150183150183157</v>
      </c>
      <c r="AW414" s="72">
        <f t="shared" si="54"/>
        <v>8.3667595171773463</v>
      </c>
      <c r="AY414" s="64">
        <v>197.71428571428564</v>
      </c>
      <c r="AZ414" s="72">
        <v>197.71428571428564</v>
      </c>
      <c r="BB414" s="66">
        <v>0</v>
      </c>
      <c r="BD414" s="73">
        <f>VLOOKUP($A414,GDP!$A$9:$D$45,3,0)</f>
        <v>1.4448421881018346E-2</v>
      </c>
    </row>
    <row r="415" spans="1:56" ht="15" x14ac:dyDescent="0.25">
      <c r="A415" s="37">
        <f t="shared" si="55"/>
        <v>2053</v>
      </c>
      <c r="B415" s="60">
        <f t="shared" si="48"/>
        <v>55975</v>
      </c>
      <c r="C415" s="64">
        <v>38.504145734809001</v>
      </c>
      <c r="D415" s="65">
        <v>37.653225387078415</v>
      </c>
      <c r="E415" s="65">
        <v>39.26233758310741</v>
      </c>
      <c r="F415" s="65">
        <v>36.515819035987029</v>
      </c>
      <c r="G415" s="65">
        <v>38.869605114924063</v>
      </c>
      <c r="H415" s="65">
        <v>36.510601575660914</v>
      </c>
      <c r="I415" s="65">
        <v>48.535187526325331</v>
      </c>
      <c r="J415" s="65">
        <v>40.16448390494886</v>
      </c>
      <c r="K415" s="65">
        <v>48.993375405872563</v>
      </c>
      <c r="L415" s="65">
        <v>40.313892996105572</v>
      </c>
      <c r="M415" s="65">
        <v>48.382458233142913</v>
      </c>
      <c r="N415" s="72">
        <v>39.64368650148834</v>
      </c>
      <c r="P415" s="64">
        <v>62.973560349676994</v>
      </c>
      <c r="Q415" s="65">
        <v>63.502658258201784</v>
      </c>
      <c r="R415" s="65">
        <v>61.549905152512366</v>
      </c>
      <c r="S415" s="65">
        <v>60.8626233331915</v>
      </c>
      <c r="T415" s="65">
        <v>28.074916857495669</v>
      </c>
      <c r="U415" s="65">
        <v>32.264063184784703</v>
      </c>
      <c r="V415" s="65">
        <v>33.731355322858604</v>
      </c>
      <c r="W415" s="65">
        <v>13.216538477892366</v>
      </c>
      <c r="X415" s="65">
        <v>10.265590348903604</v>
      </c>
      <c r="Y415" s="72">
        <v>40.075075607542388</v>
      </c>
      <c r="AA415" s="64">
        <v>5.7655308176360833</v>
      </c>
      <c r="AB415" s="65">
        <v>5.5364368778624646</v>
      </c>
      <c r="AC415" s="65">
        <v>5.3618891142254208</v>
      </c>
      <c r="AD415" s="65">
        <v>5.7218938767268224</v>
      </c>
      <c r="AE415" s="65">
        <v>5.7928039057043712</v>
      </c>
      <c r="AF415" s="65">
        <v>5.350979878998106</v>
      </c>
      <c r="AG415" s="65">
        <v>0.283487658587114</v>
      </c>
      <c r="AI415" s="66">
        <v>0.99039561988626967</v>
      </c>
      <c r="AK415" s="67">
        <v>0</v>
      </c>
      <c r="AL415" s="68">
        <v>0</v>
      </c>
      <c r="AM415" s="69">
        <v>0</v>
      </c>
      <c r="AN415" s="70">
        <v>0</v>
      </c>
      <c r="AO415" s="71">
        <v>0</v>
      </c>
      <c r="AP415" s="72">
        <v>17.54141030105821</v>
      </c>
      <c r="AR415" s="64">
        <f t="shared" si="49"/>
        <v>6.9546798029556642</v>
      </c>
      <c r="AS415" s="65">
        <f t="shared" si="50"/>
        <v>7.3374108053007143</v>
      </c>
      <c r="AT415" s="65">
        <f t="shared" si="51"/>
        <v>7.2640163098878698</v>
      </c>
      <c r="AU415" s="65">
        <f t="shared" si="52"/>
        <v>8.3785310734463287</v>
      </c>
      <c r="AV415" s="65">
        <f t="shared" si="53"/>
        <v>8.4576271186440675</v>
      </c>
      <c r="AW415" s="72">
        <f t="shared" si="54"/>
        <v>8.4556720686367974</v>
      </c>
      <c r="AY415" s="64">
        <v>197.71428571428564</v>
      </c>
      <c r="AZ415" s="72">
        <v>197.71428571428564</v>
      </c>
      <c r="BB415" s="66">
        <v>0</v>
      </c>
      <c r="BD415" s="73">
        <f>VLOOKUP($A415,GDP!$A$9:$D$45,3,0)</f>
        <v>1.4448421881018346E-2</v>
      </c>
    </row>
    <row r="416" spans="1:56" ht="15" x14ac:dyDescent="0.25">
      <c r="A416" s="37">
        <f t="shared" si="55"/>
        <v>2053</v>
      </c>
      <c r="B416" s="60">
        <f t="shared" si="48"/>
        <v>56005</v>
      </c>
      <c r="C416" s="64">
        <v>38.902332820605999</v>
      </c>
      <c r="D416" s="65">
        <v>37.377934175678924</v>
      </c>
      <c r="E416" s="65">
        <v>40.685992780272045</v>
      </c>
      <c r="F416" s="65">
        <v>37.002901385058259</v>
      </c>
      <c r="G416" s="65">
        <v>40.271441841634065</v>
      </c>
      <c r="H416" s="65">
        <v>36.875218805407947</v>
      </c>
      <c r="I416" s="65">
        <v>51.207950157017549</v>
      </c>
      <c r="J416" s="65">
        <v>41.485261238763094</v>
      </c>
      <c r="K416" s="65">
        <v>52.026142799066186</v>
      </c>
      <c r="L416" s="65">
        <v>41.837028415480603</v>
      </c>
      <c r="M416" s="65">
        <v>51.742502683155998</v>
      </c>
      <c r="N416" s="72">
        <v>41.196389142692858</v>
      </c>
      <c r="P416" s="64">
        <v>63.071743466722829</v>
      </c>
      <c r="Q416" s="65">
        <v>63.606295992861277</v>
      </c>
      <c r="R416" s="65">
        <v>61.648088269558194</v>
      </c>
      <c r="S416" s="65">
        <v>60.955351832623684</v>
      </c>
      <c r="T416" s="65">
        <v>28.118553798404928</v>
      </c>
      <c r="U416" s="65">
        <v>32.313154743307628</v>
      </c>
      <c r="V416" s="65">
        <v>33.785901498995173</v>
      </c>
      <c r="W416" s="65">
        <v>13.238356948346995</v>
      </c>
      <c r="X416" s="65">
        <v>10.281954201744577</v>
      </c>
      <c r="Y416" s="72">
        <v>40.14053101890628</v>
      </c>
      <c r="AA416" s="64">
        <v>5.716439259113165</v>
      </c>
      <c r="AB416" s="65">
        <v>5.4546176136576001</v>
      </c>
      <c r="AC416" s="65">
        <v>5.2691606147932415</v>
      </c>
      <c r="AD416" s="65">
        <v>5.6400746125219587</v>
      </c>
      <c r="AE416" s="65">
        <v>5.7546215824087685</v>
      </c>
      <c r="AF416" s="65">
        <v>5.290979085247872</v>
      </c>
      <c r="AG416" s="65">
        <v>0.283487658587114</v>
      </c>
      <c r="AI416" s="66">
        <v>0.99039561988626967</v>
      </c>
      <c r="AK416" s="67">
        <v>0</v>
      </c>
      <c r="AL416" s="68">
        <v>0</v>
      </c>
      <c r="AM416" s="69">
        <v>0</v>
      </c>
      <c r="AN416" s="70">
        <v>0</v>
      </c>
      <c r="AO416" s="71">
        <v>0</v>
      </c>
      <c r="AP416" s="72">
        <v>17.54141030105821</v>
      </c>
      <c r="AR416" s="64">
        <f t="shared" si="49"/>
        <v>7.1319999999999988</v>
      </c>
      <c r="AS416" s="65">
        <f t="shared" si="50"/>
        <v>7.6896907216494856</v>
      </c>
      <c r="AT416" s="65">
        <f t="shared" si="51"/>
        <v>7.6113402061855675</v>
      </c>
      <c r="AU416" s="65">
        <f t="shared" si="52"/>
        <v>8.8985781990521318</v>
      </c>
      <c r="AV416" s="65">
        <f t="shared" si="53"/>
        <v>9.0407582938388611</v>
      </c>
      <c r="AW416" s="72">
        <f t="shared" si="54"/>
        <v>9.1740812379110253</v>
      </c>
      <c r="AY416" s="64">
        <v>197.71428571428564</v>
      </c>
      <c r="AZ416" s="72">
        <v>197.71428571428564</v>
      </c>
      <c r="BB416" s="66">
        <v>0</v>
      </c>
      <c r="BD416" s="73">
        <f>VLOOKUP($A416,GDP!$A$9:$D$45,3,0)</f>
        <v>1.4448421881018346E-2</v>
      </c>
    </row>
    <row r="417" spans="1:56" ht="15" x14ac:dyDescent="0.25">
      <c r="A417" s="37">
        <f t="shared" si="55"/>
        <v>2053</v>
      </c>
      <c r="B417" s="60">
        <f t="shared" si="48"/>
        <v>56036</v>
      </c>
      <c r="C417" s="64">
        <v>41.89146327289037</v>
      </c>
      <c r="D417" s="65">
        <v>38.197323494040752</v>
      </c>
      <c r="E417" s="65">
        <v>44.100583406421698</v>
      </c>
      <c r="F417" s="65">
        <v>38.232096681327818</v>
      </c>
      <c r="G417" s="65">
        <v>43.647850144488118</v>
      </c>
      <c r="H417" s="65">
        <v>38.105276821810286</v>
      </c>
      <c r="I417" s="65">
        <v>62.559009411039014</v>
      </c>
      <c r="J417" s="65">
        <v>45.792196693857264</v>
      </c>
      <c r="K417" s="65">
        <v>62.957196496836026</v>
      </c>
      <c r="L417" s="65">
        <v>46.08197325458282</v>
      </c>
      <c r="M417" s="65">
        <v>64.309941665023103</v>
      </c>
      <c r="N417" s="72">
        <v>46.03083621445478</v>
      </c>
      <c r="P417" s="64">
        <v>63.169926583768671</v>
      </c>
      <c r="Q417" s="65">
        <v>63.704479109907119</v>
      </c>
      <c r="R417" s="65">
        <v>61.746271386604036</v>
      </c>
      <c r="S417" s="65">
        <v>61.053534949669526</v>
      </c>
      <c r="T417" s="65">
        <v>28.162190739314191</v>
      </c>
      <c r="U417" s="65">
        <v>32.367700919444204</v>
      </c>
      <c r="V417" s="65">
        <v>33.840447675131749</v>
      </c>
      <c r="W417" s="65">
        <v>13.260175418801625</v>
      </c>
      <c r="X417" s="65">
        <v>10.292863436971892</v>
      </c>
      <c r="Y417" s="72">
        <v>40.200531812656514</v>
      </c>
      <c r="AA417" s="64">
        <v>5.7218938767268224</v>
      </c>
      <c r="AB417" s="65">
        <v>5.4546176136576001</v>
      </c>
      <c r="AC417" s="65">
        <v>5.2746152324068998</v>
      </c>
      <c r="AD417" s="65">
        <v>5.6400746125219587</v>
      </c>
      <c r="AE417" s="65">
        <v>5.7709854352497407</v>
      </c>
      <c r="AF417" s="65">
        <v>5.247342144338611</v>
      </c>
      <c r="AG417" s="65">
        <v>0.283487658587114</v>
      </c>
      <c r="AI417" s="66">
        <v>0.99039561988626967</v>
      </c>
      <c r="AK417" s="67">
        <v>0</v>
      </c>
      <c r="AL417" s="68">
        <v>0</v>
      </c>
      <c r="AM417" s="69">
        <v>0</v>
      </c>
      <c r="AN417" s="70">
        <v>0</v>
      </c>
      <c r="AO417" s="71">
        <v>0</v>
      </c>
      <c r="AP417" s="72">
        <v>17.54141030105821</v>
      </c>
      <c r="AR417" s="64">
        <f t="shared" si="49"/>
        <v>7.68</v>
      </c>
      <c r="AS417" s="65">
        <f t="shared" si="50"/>
        <v>8.4043659043659051</v>
      </c>
      <c r="AT417" s="65">
        <f t="shared" si="51"/>
        <v>8.3180873180873185</v>
      </c>
      <c r="AU417" s="65">
        <f t="shared" si="52"/>
        <v>10.840264650283554</v>
      </c>
      <c r="AV417" s="65">
        <f t="shared" si="53"/>
        <v>10.909262759924387</v>
      </c>
      <c r="AW417" s="72">
        <f t="shared" si="54"/>
        <v>11.402321083172147</v>
      </c>
      <c r="AY417" s="64">
        <v>197.71428571428564</v>
      </c>
      <c r="AZ417" s="72">
        <v>197.71428571428564</v>
      </c>
      <c r="BB417" s="66">
        <v>0</v>
      </c>
      <c r="BD417" s="73">
        <f>VLOOKUP($A417,GDP!$A$9:$D$45,3,0)</f>
        <v>1.4448421881018346E-2</v>
      </c>
    </row>
    <row r="418" spans="1:56" ht="15" x14ac:dyDescent="0.25">
      <c r="A418" s="37">
        <f t="shared" si="55"/>
        <v>2053</v>
      </c>
      <c r="B418" s="60">
        <f t="shared" si="48"/>
        <v>56066</v>
      </c>
      <c r="C418" s="64">
        <v>51.153403980880974</v>
      </c>
      <c r="D418" s="65">
        <v>39.706830890773546</v>
      </c>
      <c r="E418" s="65">
        <v>55.462551895670487</v>
      </c>
      <c r="F418" s="65">
        <v>41.424571216300066</v>
      </c>
      <c r="G418" s="65">
        <v>54.998909398509582</v>
      </c>
      <c r="H418" s="65">
        <v>41.206386511753756</v>
      </c>
      <c r="I418" s="65">
        <v>75.933731799727454</v>
      </c>
      <c r="J418" s="65">
        <v>48.973413826520449</v>
      </c>
      <c r="K418" s="65">
        <v>76.091915710523523</v>
      </c>
      <c r="L418" s="65">
        <v>49.167807113815698</v>
      </c>
      <c r="M418" s="65">
        <v>78.268308138372916</v>
      </c>
      <c r="N418" s="72">
        <v>49.372761469256545</v>
      </c>
      <c r="P418" s="64">
        <v>63.268109700814506</v>
      </c>
      <c r="Q418" s="65">
        <v>63.802662226952947</v>
      </c>
      <c r="R418" s="65">
        <v>61.844454503649871</v>
      </c>
      <c r="S418" s="65">
        <v>61.146263449101696</v>
      </c>
      <c r="T418" s="65">
        <v>28.211282297837109</v>
      </c>
      <c r="U418" s="65">
        <v>32.416792477967121</v>
      </c>
      <c r="V418" s="65">
        <v>33.894993851268332</v>
      </c>
      <c r="W418" s="65">
        <v>13.281993889256258</v>
      </c>
      <c r="X418" s="65">
        <v>10.309227289812863</v>
      </c>
      <c r="Y418" s="72">
        <v>40.2659872240204</v>
      </c>
      <c r="AA418" s="64">
        <v>5.7928039057043712</v>
      </c>
      <c r="AB418" s="65">
        <v>5.3673437318390782</v>
      </c>
      <c r="AC418" s="65">
        <v>5.1764321153610631</v>
      </c>
      <c r="AD418" s="65">
        <v>5.5473461130897794</v>
      </c>
      <c r="AE418" s="65">
        <v>5.8528046994546052</v>
      </c>
      <c r="AF418" s="65">
        <v>5.2746152324068998</v>
      </c>
      <c r="AG418" s="65">
        <v>0.283487658587114</v>
      </c>
      <c r="AI418" s="66">
        <v>0.99039561988626967</v>
      </c>
      <c r="AK418" s="67">
        <v>0</v>
      </c>
      <c r="AL418" s="68">
        <v>0</v>
      </c>
      <c r="AM418" s="69">
        <v>0</v>
      </c>
      <c r="AN418" s="70">
        <v>0</v>
      </c>
      <c r="AO418" s="71">
        <v>0</v>
      </c>
      <c r="AP418" s="72">
        <v>17.54141030105821</v>
      </c>
      <c r="AR418" s="64">
        <f t="shared" si="49"/>
        <v>9.5304878048780495</v>
      </c>
      <c r="AS418" s="65">
        <f t="shared" si="50"/>
        <v>10.514994829369185</v>
      </c>
      <c r="AT418" s="65">
        <f t="shared" si="51"/>
        <v>10.427094105480867</v>
      </c>
      <c r="AU418" s="65">
        <f t="shared" si="52"/>
        <v>12.97390493942218</v>
      </c>
      <c r="AV418" s="65">
        <f t="shared" si="53"/>
        <v>13.000931966449206</v>
      </c>
      <c r="AW418" s="72">
        <f t="shared" si="54"/>
        <v>14.109144542772864</v>
      </c>
      <c r="AY418" s="64">
        <v>197.71428571428564</v>
      </c>
      <c r="AZ418" s="72">
        <v>197.71428571428564</v>
      </c>
      <c r="BB418" s="66">
        <v>0</v>
      </c>
      <c r="BD418" s="73">
        <f>VLOOKUP($A418,GDP!$A$9:$D$45,3,0)</f>
        <v>1.4448421881018346E-2</v>
      </c>
    </row>
    <row r="419" spans="1:56" ht="15" x14ac:dyDescent="0.25">
      <c r="A419" s="37">
        <f t="shared" si="55"/>
        <v>2053</v>
      </c>
      <c r="B419" s="60">
        <f t="shared" si="48"/>
        <v>56097</v>
      </c>
      <c r="C419" s="64">
        <v>49.04246696439548</v>
      </c>
      <c r="D419" s="65">
        <v>39.221160567788623</v>
      </c>
      <c r="E419" s="65">
        <v>53.362524114412302</v>
      </c>
      <c r="F419" s="65">
        <v>40.951236930896961</v>
      </c>
      <c r="G419" s="65">
        <v>52.849790058728487</v>
      </c>
      <c r="H419" s="65">
        <v>40.686099733558585</v>
      </c>
      <c r="I419" s="65">
        <v>76.582831295752712</v>
      </c>
      <c r="J419" s="65">
        <v>51.820578582331876</v>
      </c>
      <c r="K419" s="65">
        <v>76.893744499731184</v>
      </c>
      <c r="L419" s="65">
        <v>52.058335738315435</v>
      </c>
      <c r="M419" s="65">
        <v>78.770132958829407</v>
      </c>
      <c r="N419" s="72">
        <v>52.354596342037617</v>
      </c>
      <c r="P419" s="64">
        <v>63.366292817860341</v>
      </c>
      <c r="Q419" s="65">
        <v>63.90629996161244</v>
      </c>
      <c r="R419" s="65">
        <v>61.937183003082048</v>
      </c>
      <c r="S419" s="65">
        <v>61.244446566147538</v>
      </c>
      <c r="T419" s="65">
        <v>28.254919238746368</v>
      </c>
      <c r="U419" s="65">
        <v>32.465884036490039</v>
      </c>
      <c r="V419" s="65">
        <v>33.944085409791242</v>
      </c>
      <c r="W419" s="65">
        <v>13.298357742097229</v>
      </c>
      <c r="X419" s="65">
        <v>10.325591142653836</v>
      </c>
      <c r="Y419" s="72">
        <v>40.325988017770641</v>
      </c>
      <c r="AA419" s="64">
        <v>5.7873492880907138</v>
      </c>
      <c r="AB419" s="65">
        <v>5.3564344966117634</v>
      </c>
      <c r="AC419" s="65">
        <v>5.1327951744518021</v>
      </c>
      <c r="AD419" s="65">
        <v>5.541891495476122</v>
      </c>
      <c r="AE419" s="65">
        <v>5.8582593170682626</v>
      </c>
      <c r="AF419" s="65">
        <v>5.247342144338611</v>
      </c>
      <c r="AG419" s="65">
        <v>0.283487658587114</v>
      </c>
      <c r="AI419" s="66">
        <v>0.99039561988626967</v>
      </c>
      <c r="AK419" s="67">
        <v>0</v>
      </c>
      <c r="AL419" s="68">
        <v>0</v>
      </c>
      <c r="AM419" s="69">
        <v>0</v>
      </c>
      <c r="AN419" s="70">
        <v>0</v>
      </c>
      <c r="AO419" s="71">
        <v>0</v>
      </c>
      <c r="AP419" s="72">
        <v>17.54141030105821</v>
      </c>
      <c r="AR419" s="64">
        <f t="shared" si="49"/>
        <v>9.1558044806517298</v>
      </c>
      <c r="AS419" s="65">
        <f t="shared" si="50"/>
        <v>10.169438669438669</v>
      </c>
      <c r="AT419" s="65">
        <f t="shared" si="51"/>
        <v>10.071725571725572</v>
      </c>
      <c r="AU419" s="65">
        <f t="shared" si="52"/>
        <v>13.072625698324023</v>
      </c>
      <c r="AV419" s="65">
        <f t="shared" si="53"/>
        <v>13.125698324022345</v>
      </c>
      <c r="AW419" s="72">
        <f t="shared" si="54"/>
        <v>14.213582677165354</v>
      </c>
      <c r="AY419" s="64">
        <v>197.71428571428564</v>
      </c>
      <c r="AZ419" s="72">
        <v>197.71428571428564</v>
      </c>
      <c r="BB419" s="66">
        <v>0</v>
      </c>
      <c r="BD419" s="73">
        <f>VLOOKUP($A419,GDP!$A$9:$D$45,3,0)</f>
        <v>1.4448421881018346E-2</v>
      </c>
    </row>
    <row r="420" spans="1:56" ht="15" x14ac:dyDescent="0.25">
      <c r="A420" s="37">
        <f t="shared" si="55"/>
        <v>2053</v>
      </c>
      <c r="B420" s="60">
        <f t="shared" si="48"/>
        <v>56128</v>
      </c>
      <c r="C420" s="64">
        <v>42.016919478004496</v>
      </c>
      <c r="D420" s="65">
        <v>37.516148474874321</v>
      </c>
      <c r="E420" s="65">
        <v>44.39513275755921</v>
      </c>
      <c r="F420" s="65">
        <v>37.528480653826932</v>
      </c>
      <c r="G420" s="65">
        <v>43.947854113239281</v>
      </c>
      <c r="H420" s="65">
        <v>37.459705040437349</v>
      </c>
      <c r="I420" s="65">
        <v>52.287964444521755</v>
      </c>
      <c r="J420" s="65">
        <v>41.400784844948731</v>
      </c>
      <c r="K420" s="65">
        <v>53.013428587138215</v>
      </c>
      <c r="L420" s="65">
        <v>41.702686072000311</v>
      </c>
      <c r="M420" s="65">
        <v>53.395251820094252</v>
      </c>
      <c r="N420" s="72">
        <v>41.243786720590421</v>
      </c>
      <c r="P420" s="64">
        <v>63.464475934906176</v>
      </c>
      <c r="Q420" s="65">
        <v>64.004483078658282</v>
      </c>
      <c r="R420" s="65">
        <v>62.03536612012789</v>
      </c>
      <c r="S420" s="65">
        <v>61.342629683193373</v>
      </c>
      <c r="T420" s="65">
        <v>28.29855617965563</v>
      </c>
      <c r="U420" s="65">
        <v>32.520430212626614</v>
      </c>
      <c r="V420" s="65">
        <v>33.998631585927825</v>
      </c>
      <c r="W420" s="65">
        <v>13.320176212551861</v>
      </c>
      <c r="X420" s="65">
        <v>10.341954995494811</v>
      </c>
      <c r="Y420" s="72">
        <v>40.391443429134526</v>
      </c>
      <c r="AA420" s="64">
        <v>5.7437123471814528</v>
      </c>
      <c r="AB420" s="65">
        <v>5.4109806727483392</v>
      </c>
      <c r="AC420" s="65">
        <v>5.2037052034293501</v>
      </c>
      <c r="AD420" s="65">
        <v>5.5964376716126978</v>
      </c>
      <c r="AE420" s="65">
        <v>5.8037131409316869</v>
      </c>
      <c r="AF420" s="65">
        <v>5.2091598210430083</v>
      </c>
      <c r="AG420" s="65">
        <v>0.283487658587114</v>
      </c>
      <c r="AI420" s="66">
        <v>0.99039561988626967</v>
      </c>
      <c r="AK420" s="67">
        <v>0</v>
      </c>
      <c r="AL420" s="68">
        <v>0</v>
      </c>
      <c r="AM420" s="69">
        <v>0</v>
      </c>
      <c r="AN420" s="70">
        <v>0</v>
      </c>
      <c r="AO420" s="71">
        <v>0</v>
      </c>
      <c r="AP420" s="72">
        <v>17.54141030105821</v>
      </c>
      <c r="AR420" s="64">
        <f t="shared" si="49"/>
        <v>7.7651209677419359</v>
      </c>
      <c r="AS420" s="65">
        <f t="shared" si="50"/>
        <v>8.5225130890052352</v>
      </c>
      <c r="AT420" s="65">
        <f t="shared" si="51"/>
        <v>8.4366492146596848</v>
      </c>
      <c r="AU420" s="65">
        <f t="shared" si="52"/>
        <v>9.0093984962406015</v>
      </c>
      <c r="AV420" s="65">
        <f t="shared" si="53"/>
        <v>9.1343984962406015</v>
      </c>
      <c r="AW420" s="72">
        <f t="shared" si="54"/>
        <v>9.540935672514621</v>
      </c>
      <c r="AY420" s="64">
        <v>197.71428571428564</v>
      </c>
      <c r="AZ420" s="72">
        <v>197.71428571428564</v>
      </c>
      <c r="BB420" s="66">
        <v>0</v>
      </c>
      <c r="BD420" s="73">
        <f>VLOOKUP($A420,GDP!$A$9:$D$45,3,0)</f>
        <v>1.4448421881018346E-2</v>
      </c>
    </row>
    <row r="421" spans="1:56" ht="15" x14ac:dyDescent="0.25">
      <c r="A421" s="37">
        <f t="shared" si="55"/>
        <v>2053</v>
      </c>
      <c r="B421" s="60">
        <f t="shared" si="48"/>
        <v>56158</v>
      </c>
      <c r="C421" s="64">
        <v>39.153245230834258</v>
      </c>
      <c r="D421" s="65">
        <v>37.502933263468059</v>
      </c>
      <c r="E421" s="65">
        <v>40.833267455840797</v>
      </c>
      <c r="F421" s="65">
        <v>36.812982163187321</v>
      </c>
      <c r="G421" s="65">
        <v>40.413261899589159</v>
      </c>
      <c r="H421" s="65">
        <v>36.755418539009149</v>
      </c>
      <c r="I421" s="65">
        <v>49.429744814965176</v>
      </c>
      <c r="J421" s="65">
        <v>39.707759336324813</v>
      </c>
      <c r="K421" s="65">
        <v>49.997025046785559</v>
      </c>
      <c r="L421" s="65">
        <v>39.919328866318381</v>
      </c>
      <c r="M421" s="65">
        <v>49.64247490189782</v>
      </c>
      <c r="N421" s="72">
        <v>39.258275633820645</v>
      </c>
      <c r="P421" s="64">
        <v>63.568113669565676</v>
      </c>
      <c r="Q421" s="65">
        <v>64.102666195704117</v>
      </c>
      <c r="R421" s="65">
        <v>62.133549237173725</v>
      </c>
      <c r="S421" s="65">
        <v>61.435358182625549</v>
      </c>
      <c r="T421" s="65">
        <v>28.342193120564893</v>
      </c>
      <c r="U421" s="65">
        <v>32.569521771149532</v>
      </c>
      <c r="V421" s="65">
        <v>34.053177762064401</v>
      </c>
      <c r="W421" s="65">
        <v>13.34199468300649</v>
      </c>
      <c r="X421" s="65">
        <v>10.358318848335783</v>
      </c>
      <c r="Y421" s="72">
        <v>40.456898840498425</v>
      </c>
      <c r="AA421" s="64">
        <v>5.7873492880907138</v>
      </c>
      <c r="AB421" s="65">
        <v>5.5091637897941759</v>
      </c>
      <c r="AC421" s="65">
        <v>5.3018883204751877</v>
      </c>
      <c r="AD421" s="65">
        <v>5.6946207886585345</v>
      </c>
      <c r="AE421" s="65">
        <v>5.8473500818409478</v>
      </c>
      <c r="AF421" s="65">
        <v>5.3346160261571329</v>
      </c>
      <c r="AG421" s="65">
        <v>0.283487658587114</v>
      </c>
      <c r="AI421" s="66">
        <v>0.99039561988626967</v>
      </c>
      <c r="AK421" s="67">
        <v>0</v>
      </c>
      <c r="AL421" s="68">
        <v>0</v>
      </c>
      <c r="AM421" s="69">
        <v>0</v>
      </c>
      <c r="AN421" s="70">
        <v>0</v>
      </c>
      <c r="AO421" s="71">
        <v>0</v>
      </c>
      <c r="AP421" s="72">
        <v>17.54141030105821</v>
      </c>
      <c r="AR421" s="64">
        <f t="shared" si="49"/>
        <v>7.1069306930693079</v>
      </c>
      <c r="AS421" s="65">
        <f t="shared" si="50"/>
        <v>7.6543967280163603</v>
      </c>
      <c r="AT421" s="65">
        <f t="shared" si="51"/>
        <v>7.5756646216768919</v>
      </c>
      <c r="AU421" s="65">
        <f t="shared" si="52"/>
        <v>8.4533582089552244</v>
      </c>
      <c r="AV421" s="65">
        <f t="shared" si="53"/>
        <v>8.5503731343283569</v>
      </c>
      <c r="AW421" s="72">
        <f t="shared" si="54"/>
        <v>8.7174329501915704</v>
      </c>
      <c r="AY421" s="64">
        <v>197.71428571428564</v>
      </c>
      <c r="AZ421" s="72">
        <v>197.71428571428564</v>
      </c>
      <c r="BB421" s="66">
        <v>0</v>
      </c>
      <c r="BD421" s="73">
        <f>VLOOKUP($A421,GDP!$A$9:$D$45,3,0)</f>
        <v>1.4448421881018346E-2</v>
      </c>
    </row>
    <row r="422" spans="1:56" ht="15" x14ac:dyDescent="0.25">
      <c r="A422" s="37">
        <f t="shared" si="55"/>
        <v>2053</v>
      </c>
      <c r="B422" s="60">
        <f t="shared" si="48"/>
        <v>56189</v>
      </c>
      <c r="C422" s="64">
        <v>40.587809663226203</v>
      </c>
      <c r="D422" s="65">
        <v>39.009243325833687</v>
      </c>
      <c r="E422" s="65">
        <v>41.760552450162592</v>
      </c>
      <c r="F422" s="65">
        <v>38.277233642080837</v>
      </c>
      <c r="G422" s="65">
        <v>41.329637658683637</v>
      </c>
      <c r="H422" s="65">
        <v>38.200868995489635</v>
      </c>
      <c r="I422" s="65">
        <v>49.467927138260777</v>
      </c>
      <c r="J422" s="65">
        <v>41.275091482547062</v>
      </c>
      <c r="K422" s="65">
        <v>49.762476489398288</v>
      </c>
      <c r="L422" s="65">
        <v>41.288182564819842</v>
      </c>
      <c r="M422" s="65">
        <v>49.729748783716346</v>
      </c>
      <c r="N422" s="72">
        <v>40.845267614590846</v>
      </c>
      <c r="P422" s="64">
        <v>63.666296786611511</v>
      </c>
      <c r="Q422" s="65">
        <v>64.206303930363603</v>
      </c>
      <c r="R422" s="65">
        <v>62.231732354219567</v>
      </c>
      <c r="S422" s="65">
        <v>61.533541299671391</v>
      </c>
      <c r="T422" s="65">
        <v>28.385830061474152</v>
      </c>
      <c r="U422" s="65">
        <v>32.618613329672449</v>
      </c>
      <c r="V422" s="65">
        <v>34.107723938200976</v>
      </c>
      <c r="W422" s="65">
        <v>13.363813153461122</v>
      </c>
      <c r="X422" s="65">
        <v>10.374682701176756</v>
      </c>
      <c r="Y422" s="72">
        <v>40.516899634248652</v>
      </c>
      <c r="AA422" s="64">
        <v>5.950987816500442</v>
      </c>
      <c r="AB422" s="65">
        <v>5.5146184074078333</v>
      </c>
      <c r="AC422" s="65">
        <v>5.5146184074078333</v>
      </c>
      <c r="AD422" s="65">
        <v>5.7382577295677955</v>
      </c>
      <c r="AE422" s="65">
        <v>5.9782609045687307</v>
      </c>
      <c r="AF422" s="65">
        <v>5.5473461130897794</v>
      </c>
      <c r="AG422" s="65">
        <v>0.283487658587114</v>
      </c>
      <c r="AI422" s="66">
        <v>0.99039561988626967</v>
      </c>
      <c r="AK422" s="67">
        <v>0</v>
      </c>
      <c r="AL422" s="68">
        <v>0</v>
      </c>
      <c r="AM422" s="69">
        <v>0</v>
      </c>
      <c r="AN422" s="70">
        <v>0</v>
      </c>
      <c r="AO422" s="71">
        <v>0</v>
      </c>
      <c r="AP422" s="72">
        <v>17.54141030105821</v>
      </c>
      <c r="AR422" s="64">
        <f t="shared" si="49"/>
        <v>7.36003956478734</v>
      </c>
      <c r="AS422" s="65">
        <f t="shared" si="50"/>
        <v>7.5280235988200594</v>
      </c>
      <c r="AT422" s="65">
        <f t="shared" si="51"/>
        <v>7.4503441494591938</v>
      </c>
      <c r="AU422" s="65">
        <f t="shared" si="52"/>
        <v>8.274635036496349</v>
      </c>
      <c r="AV422" s="65">
        <f t="shared" si="53"/>
        <v>8.3239051094890506</v>
      </c>
      <c r="AW422" s="72">
        <f t="shared" si="54"/>
        <v>8.6663498098859328</v>
      </c>
      <c r="AY422" s="64">
        <v>197.71428571428564</v>
      </c>
      <c r="AZ422" s="72">
        <v>197.71428571428564</v>
      </c>
      <c r="BB422" s="66">
        <v>0</v>
      </c>
      <c r="BD422" s="73">
        <f>VLOOKUP($A422,GDP!$A$9:$D$45,3,0)</f>
        <v>1.4448421881018346E-2</v>
      </c>
    </row>
    <row r="423" spans="1:56" ht="15" x14ac:dyDescent="0.25">
      <c r="A423" s="37">
        <f t="shared" si="55"/>
        <v>2053</v>
      </c>
      <c r="B423" s="60">
        <f t="shared" si="48"/>
        <v>56219</v>
      </c>
      <c r="C423" s="64">
        <v>42.535108151301969</v>
      </c>
      <c r="D423" s="65">
        <v>40.325523794995007</v>
      </c>
      <c r="E423" s="65">
        <v>43.446029292782789</v>
      </c>
      <c r="F423" s="65">
        <v>39.55537821022412</v>
      </c>
      <c r="G423" s="65">
        <v>42.99875064846286</v>
      </c>
      <c r="H423" s="65">
        <v>39.394757129855989</v>
      </c>
      <c r="I423" s="65">
        <v>50.782489983152253</v>
      </c>
      <c r="J423" s="65">
        <v>43.766807230743417</v>
      </c>
      <c r="K423" s="65">
        <v>51.158858598494639</v>
      </c>
      <c r="L423" s="65">
        <v>43.631602347341058</v>
      </c>
      <c r="M423" s="65">
        <v>52.18978132747592</v>
      </c>
      <c r="N423" s="72">
        <v>44.183099004790009</v>
      </c>
      <c r="P423" s="64">
        <v>63.764479903657353</v>
      </c>
      <c r="Q423" s="65">
        <v>64.304487047409452</v>
      </c>
      <c r="R423" s="65">
        <v>62.329915471265394</v>
      </c>
      <c r="S423" s="65">
        <v>61.631724416717219</v>
      </c>
      <c r="T423" s="65">
        <v>28.429467002383412</v>
      </c>
      <c r="U423" s="65">
        <v>32.673159505809025</v>
      </c>
      <c r="V423" s="65">
        <v>34.162270114337552</v>
      </c>
      <c r="W423" s="65">
        <v>13.385631623915751</v>
      </c>
      <c r="X423" s="65">
        <v>10.391046554017729</v>
      </c>
      <c r="Y423" s="72">
        <v>40.582355045612552</v>
      </c>
      <c r="AA423" s="64">
        <v>6.0546255511599361</v>
      </c>
      <c r="AB423" s="65">
        <v>5.6237107596809865</v>
      </c>
      <c r="AC423" s="65">
        <v>5.61280152445367</v>
      </c>
      <c r="AD423" s="65">
        <v>5.8473500818409478</v>
      </c>
      <c r="AE423" s="65">
        <v>6.0818986392282248</v>
      </c>
      <c r="AF423" s="65">
        <v>5.6782569358175623</v>
      </c>
      <c r="AG423" s="65">
        <v>0.283487658587114</v>
      </c>
      <c r="AI423" s="66">
        <v>0.99039561988626967</v>
      </c>
      <c r="AK423" s="67">
        <v>0</v>
      </c>
      <c r="AL423" s="83">
        <v>0</v>
      </c>
      <c r="AM423" s="69">
        <v>0</v>
      </c>
      <c r="AN423" s="70">
        <v>0</v>
      </c>
      <c r="AO423" s="71">
        <v>0</v>
      </c>
      <c r="AP423" s="72">
        <v>17.54141030105821</v>
      </c>
      <c r="AR423" s="64">
        <f t="shared" si="49"/>
        <v>7.563530552861299</v>
      </c>
      <c r="AS423" s="65">
        <f t="shared" si="50"/>
        <v>7.6512968299711819</v>
      </c>
      <c r="AT423" s="65">
        <f t="shared" si="51"/>
        <v>7.5725264169068192</v>
      </c>
      <c r="AU423" s="65">
        <f t="shared" si="52"/>
        <v>8.349775784753362</v>
      </c>
      <c r="AV423" s="65">
        <f t="shared" si="53"/>
        <v>8.4116591928251125</v>
      </c>
      <c r="AW423" s="72">
        <f t="shared" si="54"/>
        <v>8.9253731343283587</v>
      </c>
      <c r="AY423" s="64">
        <v>197.71428571428564</v>
      </c>
      <c r="AZ423" s="72">
        <v>197.71428571428564</v>
      </c>
      <c r="BB423" s="66">
        <v>0</v>
      </c>
      <c r="BD423" s="73">
        <f>VLOOKUP($A423,GDP!$A$9:$D$45,3,0)</f>
        <v>1.4448421881018346E-2</v>
      </c>
    </row>
  </sheetData>
  <mergeCells count="16">
    <mergeCell ref="AR1:AW1"/>
    <mergeCell ref="AY1:AZ2"/>
    <mergeCell ref="BB1:BB3"/>
    <mergeCell ref="BD1:BD3"/>
    <mergeCell ref="AK1:AO1"/>
    <mergeCell ref="AP1:AP2"/>
    <mergeCell ref="M2:N2"/>
    <mergeCell ref="C1:N1"/>
    <mergeCell ref="P1:Y1"/>
    <mergeCell ref="AA1:AG1"/>
    <mergeCell ref="AI1:AI3"/>
    <mergeCell ref="C2:D2"/>
    <mergeCell ref="E2:F2"/>
    <mergeCell ref="G2:H2"/>
    <mergeCell ref="I2:J2"/>
    <mergeCell ref="K2:L2"/>
  </mergeCells>
  <conditionalFormatting sqref="C244:F375 AA4:AG375 BD4:BD375 BB4:BB375 B4:F243 AI4:AI375 I4:N375 AR4:AW375 AK4:AP375 P4:Y375 AY4:AZ375">
    <cfRule type="expression" dxfId="11" priority="11" stopIfTrue="1">
      <formula>MOD(YEAR($B4),2)=1</formula>
    </cfRule>
    <cfRule type="expression" dxfId="10" priority="12" stopIfTrue="1">
      <formula>MOD(YEAR($B4),2)=0</formula>
    </cfRule>
  </conditionalFormatting>
  <conditionalFormatting sqref="B244:B375">
    <cfRule type="expression" dxfId="9" priority="9" stopIfTrue="1">
      <formula>MOD(YEAR($B244),2)=1</formula>
    </cfRule>
    <cfRule type="expression" dxfId="8" priority="10" stopIfTrue="1">
      <formula>MOD(YEAR($B244),2)=0</formula>
    </cfRule>
  </conditionalFormatting>
  <conditionalFormatting sqref="G4:H375">
    <cfRule type="expression" dxfId="7" priority="7" stopIfTrue="1">
      <formula>MOD(YEAR($B4),2)=1</formula>
    </cfRule>
    <cfRule type="expression" dxfId="6" priority="8" stopIfTrue="1">
      <formula>MOD(YEAR($B4),2)=0</formula>
    </cfRule>
  </conditionalFormatting>
  <conditionalFormatting sqref="C376:F423 AA376:AG423 BD376:BD423 BB376:BB423 AI376:AI423 I376:N423 AR376:AW423 AK376:AP423 P376:Y423 AY376:AZ423">
    <cfRule type="expression" dxfId="5" priority="5" stopIfTrue="1">
      <formula>MOD(YEAR($B376),2)=1</formula>
    </cfRule>
    <cfRule type="expression" dxfId="4" priority="6" stopIfTrue="1">
      <formula>MOD(YEAR($B376),2)=0</formula>
    </cfRule>
  </conditionalFormatting>
  <conditionalFormatting sqref="B376:B423">
    <cfRule type="expression" dxfId="3" priority="3" stopIfTrue="1">
      <formula>MOD(YEAR($B376),2)=1</formula>
    </cfRule>
    <cfRule type="expression" dxfId="2" priority="4" stopIfTrue="1">
      <formula>MOD(YEAR($B376),2)=0</formula>
    </cfRule>
  </conditionalFormatting>
  <conditionalFormatting sqref="G376:H423">
    <cfRule type="expression" dxfId="1" priority="1" stopIfTrue="1">
      <formula>MOD(YEAR($B376),2)=1</formula>
    </cfRule>
    <cfRule type="expression" dxfId="0" priority="2" stopIfTrue="1">
      <formula>MOD(YEAR($B376),2)=0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423"/>
  <sheetViews>
    <sheetView zoomScale="85" workbookViewId="0">
      <pane xSplit="1" ySplit="3" topLeftCell="B4" activePane="bottomRight" state="frozen"/>
      <selection activeCell="AC24" sqref="AC24"/>
      <selection pane="topRight" activeCell="AC24" sqref="AC24"/>
      <selection pane="bottomLeft" activeCell="AC24" sqref="AC24"/>
      <selection pane="bottomRight" activeCell="B4" sqref="B4"/>
    </sheetView>
  </sheetViews>
  <sheetFormatPr defaultRowHeight="12.75" x14ac:dyDescent="0.2"/>
  <cols>
    <col min="1" max="1" width="7.140625" style="98" bestFit="1" customWidth="1"/>
    <col min="2" max="31" width="19.28515625" style="98" customWidth="1"/>
    <col min="32" max="16384" width="9.140625" style="98"/>
  </cols>
  <sheetData>
    <row r="1" spans="1:31" s="84" customFormat="1" ht="13.5" thickBot="1" x14ac:dyDescent="0.25">
      <c r="A1" s="38"/>
      <c r="B1" s="152" t="s">
        <v>57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4"/>
    </row>
    <row r="2" spans="1:31" s="84" customFormat="1" x14ac:dyDescent="0.2">
      <c r="A2" s="38"/>
      <c r="B2" s="155" t="s">
        <v>74</v>
      </c>
      <c r="C2" s="155"/>
      <c r="D2" s="155"/>
      <c r="E2" s="155"/>
      <c r="F2" s="156"/>
      <c r="G2" s="157" t="s">
        <v>75</v>
      </c>
      <c r="H2" s="155"/>
      <c r="I2" s="155"/>
      <c r="J2" s="155"/>
      <c r="K2" s="156"/>
      <c r="L2" s="157" t="s">
        <v>76</v>
      </c>
      <c r="M2" s="155"/>
      <c r="N2" s="155"/>
      <c r="O2" s="155"/>
      <c r="P2" s="156"/>
      <c r="Q2" s="157" t="s">
        <v>77</v>
      </c>
      <c r="R2" s="155"/>
      <c r="S2" s="155"/>
      <c r="T2" s="155"/>
      <c r="U2" s="156"/>
      <c r="V2" s="157" t="s">
        <v>78</v>
      </c>
      <c r="W2" s="155"/>
      <c r="X2" s="155"/>
      <c r="Y2" s="155"/>
      <c r="Z2" s="156"/>
      <c r="AA2" s="155" t="s">
        <v>79</v>
      </c>
      <c r="AB2" s="155"/>
      <c r="AC2" s="155"/>
      <c r="AD2" s="155"/>
      <c r="AE2" s="158"/>
    </row>
    <row r="3" spans="1:31" s="84" customFormat="1" x14ac:dyDescent="0.2">
      <c r="A3" s="46" t="s">
        <v>68</v>
      </c>
      <c r="B3" s="85" t="s">
        <v>80</v>
      </c>
      <c r="C3" s="85" t="s">
        <v>81</v>
      </c>
      <c r="D3" s="85" t="s">
        <v>82</v>
      </c>
      <c r="E3" s="85" t="s">
        <v>83</v>
      </c>
      <c r="F3" s="86" t="s">
        <v>84</v>
      </c>
      <c r="G3" s="87" t="s">
        <v>80</v>
      </c>
      <c r="H3" s="85" t="s">
        <v>81</v>
      </c>
      <c r="I3" s="85" t="s">
        <v>82</v>
      </c>
      <c r="J3" s="85" t="s">
        <v>83</v>
      </c>
      <c r="K3" s="86" t="s">
        <v>84</v>
      </c>
      <c r="L3" s="87" t="s">
        <v>80</v>
      </c>
      <c r="M3" s="85" t="s">
        <v>81</v>
      </c>
      <c r="N3" s="85" t="s">
        <v>82</v>
      </c>
      <c r="O3" s="85" t="s">
        <v>83</v>
      </c>
      <c r="P3" s="86" t="s">
        <v>84</v>
      </c>
      <c r="Q3" s="87" t="s">
        <v>80</v>
      </c>
      <c r="R3" s="85" t="s">
        <v>81</v>
      </c>
      <c r="S3" s="85" t="s">
        <v>82</v>
      </c>
      <c r="T3" s="85" t="s">
        <v>83</v>
      </c>
      <c r="U3" s="86" t="s">
        <v>84</v>
      </c>
      <c r="V3" s="87" t="s">
        <v>80</v>
      </c>
      <c r="W3" s="85" t="s">
        <v>81</v>
      </c>
      <c r="X3" s="85" t="s">
        <v>82</v>
      </c>
      <c r="Y3" s="85" t="s">
        <v>83</v>
      </c>
      <c r="Z3" s="86" t="s">
        <v>84</v>
      </c>
      <c r="AA3" s="85" t="s">
        <v>80</v>
      </c>
      <c r="AB3" s="85" t="s">
        <v>81</v>
      </c>
      <c r="AC3" s="85" t="s">
        <v>82</v>
      </c>
      <c r="AD3" s="85" t="s">
        <v>83</v>
      </c>
      <c r="AE3" s="88" t="s">
        <v>84</v>
      </c>
    </row>
    <row r="4" spans="1:31" s="84" customFormat="1" x14ac:dyDescent="0.2">
      <c r="A4" s="89">
        <v>43466</v>
      </c>
      <c r="B4" s="90">
        <v>26.586730855541212</v>
      </c>
      <c r="C4" s="74">
        <v>28.442527645604706</v>
      </c>
      <c r="D4" s="74">
        <v>29.458332204376301</v>
      </c>
      <c r="E4" s="74">
        <v>28.276482669651656</v>
      </c>
      <c r="F4" s="91">
        <v>26.518359394854659</v>
      </c>
      <c r="G4" s="92">
        <v>18.997498719334185</v>
      </c>
      <c r="H4" s="74">
        <v>22.181655317022077</v>
      </c>
      <c r="I4" s="74">
        <v>23.930011240292419</v>
      </c>
      <c r="J4" s="74">
        <v>21.673753037636278</v>
      </c>
      <c r="K4" s="91">
        <v>19.212380452920488</v>
      </c>
      <c r="L4" s="92">
        <v>18.81191904032784</v>
      </c>
      <c r="M4" s="74">
        <v>21.957006231909126</v>
      </c>
      <c r="N4" s="74">
        <v>23.695594803652824</v>
      </c>
      <c r="O4" s="74">
        <v>21.458871304049978</v>
      </c>
      <c r="P4" s="91">
        <v>19.017033422387485</v>
      </c>
      <c r="Q4" s="92">
        <v>24.486750277311469</v>
      </c>
      <c r="R4" s="74">
        <v>25.00441990822392</v>
      </c>
      <c r="S4" s="74">
        <v>25.336509860130018</v>
      </c>
      <c r="T4" s="74">
        <v>24.877444338377465</v>
      </c>
      <c r="U4" s="91">
        <v>24.623493198684567</v>
      </c>
      <c r="V4" s="92">
        <v>24.555121737998018</v>
      </c>
      <c r="W4" s="74">
        <v>25.043489314330518</v>
      </c>
      <c r="X4" s="74">
        <v>25.346277211656666</v>
      </c>
      <c r="Y4" s="74">
        <v>24.926281096010715</v>
      </c>
      <c r="Z4" s="91">
        <v>24.662562604791169</v>
      </c>
      <c r="AA4" s="92">
        <v>23.705362155179472</v>
      </c>
      <c r="AB4" s="74">
        <v>24.213264434565268</v>
      </c>
      <c r="AC4" s="74">
        <v>24.535587034944719</v>
      </c>
      <c r="AD4" s="74">
        <v>24.096056216245472</v>
      </c>
      <c r="AE4" s="93">
        <v>23.842105076552571</v>
      </c>
    </row>
    <row r="5" spans="1:31" s="84" customFormat="1" x14ac:dyDescent="0.2">
      <c r="A5" s="89">
        <f>EDATE(A4,1)</f>
        <v>43497</v>
      </c>
      <c r="B5" s="90">
        <v>26.430453231114811</v>
      </c>
      <c r="C5" s="74">
        <v>28.344854130338206</v>
      </c>
      <c r="D5" s="74">
        <v>29.3801933921631</v>
      </c>
      <c r="E5" s="74">
        <v>28.169041802858505</v>
      </c>
      <c r="F5" s="91">
        <v>26.323012364321663</v>
      </c>
      <c r="G5" s="92">
        <v>19.026800773914136</v>
      </c>
      <c r="H5" s="74">
        <v>22.425839105188327</v>
      </c>
      <c r="I5" s="74">
        <v>24.096056216245472</v>
      </c>
      <c r="J5" s="74">
        <v>21.957006231909126</v>
      </c>
      <c r="K5" s="91">
        <v>18.987731367807537</v>
      </c>
      <c r="L5" s="92">
        <v>18.841221094907787</v>
      </c>
      <c r="M5" s="74">
        <v>22.201190020075376</v>
      </c>
      <c r="N5" s="74">
        <v>23.86163977960587</v>
      </c>
      <c r="O5" s="74">
        <v>21.732357146796179</v>
      </c>
      <c r="P5" s="91">
        <v>18.792384337274537</v>
      </c>
      <c r="Q5" s="92">
        <v>23.138855766633775</v>
      </c>
      <c r="R5" s="74">
        <v>23.490480421593173</v>
      </c>
      <c r="S5" s="74">
        <v>23.890941834185821</v>
      </c>
      <c r="T5" s="74">
        <v>23.353737500220074</v>
      </c>
      <c r="U5" s="91">
        <v>23.510015124646472</v>
      </c>
      <c r="V5" s="92">
        <v>23.187692524267021</v>
      </c>
      <c r="W5" s="74">
        <v>23.578386585333021</v>
      </c>
      <c r="X5" s="74">
        <v>24.00815005250562</v>
      </c>
      <c r="Y5" s="74">
        <v>23.431876312433271</v>
      </c>
      <c r="Z5" s="91">
        <v>23.56861923380637</v>
      </c>
      <c r="AA5" s="92">
        <v>22.367234996028426</v>
      </c>
      <c r="AB5" s="74">
        <v>22.718859650987827</v>
      </c>
      <c r="AC5" s="74">
        <v>23.109553712053824</v>
      </c>
      <c r="AD5" s="74">
        <v>22.582116729614725</v>
      </c>
      <c r="AE5" s="93">
        <v>22.738394354041127</v>
      </c>
    </row>
    <row r="6" spans="1:31" s="84" customFormat="1" x14ac:dyDescent="0.2">
      <c r="A6" s="89">
        <f t="shared" ref="A6:A69" si="0">EDATE(A5,1)</f>
        <v>43525</v>
      </c>
      <c r="B6" s="90">
        <v>23.871407131132521</v>
      </c>
      <c r="C6" s="74">
        <v>26.557428800961262</v>
      </c>
      <c r="D6" s="74">
        <v>27.797882444845808</v>
      </c>
      <c r="E6" s="74">
        <v>26.323012364321663</v>
      </c>
      <c r="F6" s="91">
        <v>23.539317179226423</v>
      </c>
      <c r="G6" s="92">
        <v>17.004959007897593</v>
      </c>
      <c r="H6" s="74">
        <v>20.403997339171784</v>
      </c>
      <c r="I6" s="74">
        <v>22.152353262442126</v>
      </c>
      <c r="J6" s="74">
        <v>19.915629762839284</v>
      </c>
      <c r="K6" s="91">
        <v>17.190538686903945</v>
      </c>
      <c r="L6" s="92">
        <v>16.829146680417896</v>
      </c>
      <c r="M6" s="74">
        <v>20.277021769325334</v>
      </c>
      <c r="N6" s="74">
        <v>22.035145044122327</v>
      </c>
      <c r="O6" s="74">
        <v>19.778886841466186</v>
      </c>
      <c r="P6" s="91">
        <v>17.024493710950892</v>
      </c>
      <c r="Q6" s="92">
        <v>21.019340485350728</v>
      </c>
      <c r="R6" s="74">
        <v>21.663985686109626</v>
      </c>
      <c r="S6" s="74">
        <v>22.142585910915479</v>
      </c>
      <c r="T6" s="74">
        <v>21.537010116263179</v>
      </c>
      <c r="U6" s="91">
        <v>21.292826328096929</v>
      </c>
      <c r="V6" s="92">
        <v>21.214687515883728</v>
      </c>
      <c r="W6" s="74">
        <v>22.162120613968778</v>
      </c>
      <c r="X6" s="74">
        <v>22.767696408621074</v>
      </c>
      <c r="Y6" s="74">
        <v>22.005842989542376</v>
      </c>
      <c r="Z6" s="91">
        <v>21.458871304049978</v>
      </c>
      <c r="AA6" s="92">
        <v>20.267254417798682</v>
      </c>
      <c r="AB6" s="74">
        <v>20.902132267030929</v>
      </c>
      <c r="AC6" s="74">
        <v>21.380732491836781</v>
      </c>
      <c r="AD6" s="74">
        <v>20.784924048711133</v>
      </c>
      <c r="AE6" s="93">
        <v>20.540740260544883</v>
      </c>
    </row>
    <row r="7" spans="1:31" s="84" customFormat="1" x14ac:dyDescent="0.2">
      <c r="A7" s="89">
        <f t="shared" si="0"/>
        <v>43556</v>
      </c>
      <c r="B7" s="90">
        <v>21.41980189794338</v>
      </c>
      <c r="C7" s="74">
        <v>23.30490074258682</v>
      </c>
      <c r="D7" s="74">
        <v>24.672329956317821</v>
      </c>
      <c r="E7" s="74">
        <v>22.992345493734021</v>
      </c>
      <c r="F7" s="91">
        <v>21.810495959009376</v>
      </c>
      <c r="G7" s="92">
        <v>14.778002859821402</v>
      </c>
      <c r="H7" s="74">
        <v>19.144008992233939</v>
      </c>
      <c r="I7" s="74">
        <v>21.263524273516978</v>
      </c>
      <c r="J7" s="74">
        <v>18.489596439948389</v>
      </c>
      <c r="K7" s="91">
        <v>14.611957883868353</v>
      </c>
      <c r="L7" s="92">
        <v>14.651027289974952</v>
      </c>
      <c r="M7" s="74">
        <v>19.095172234600689</v>
      </c>
      <c r="N7" s="74">
        <v>21.25375692199033</v>
      </c>
      <c r="O7" s="74">
        <v>18.430992330788492</v>
      </c>
      <c r="P7" s="91">
        <v>14.475214962495253</v>
      </c>
      <c r="Q7" s="92">
        <v>18.616572009794837</v>
      </c>
      <c r="R7" s="74">
        <v>20.228185011692084</v>
      </c>
      <c r="S7" s="74">
        <v>21.40026719489008</v>
      </c>
      <c r="T7" s="74">
        <v>20.013303278105781</v>
      </c>
      <c r="U7" s="91">
        <v>18.870523149487738</v>
      </c>
      <c r="V7" s="92">
        <v>18.968196664754238</v>
      </c>
      <c r="W7" s="74">
        <v>20.823993454817732</v>
      </c>
      <c r="X7" s="74">
        <v>22.093749153282229</v>
      </c>
      <c r="Y7" s="74">
        <v>20.57004231512483</v>
      </c>
      <c r="Z7" s="91">
        <v>19.192845749867185</v>
      </c>
      <c r="AA7" s="92">
        <v>17.893787996822741</v>
      </c>
      <c r="AB7" s="74">
        <v>19.485866295666685</v>
      </c>
      <c r="AC7" s="74">
        <v>20.648181127338031</v>
      </c>
      <c r="AD7" s="74">
        <v>19.280751913607034</v>
      </c>
      <c r="AE7" s="93">
        <v>18.147739136515639</v>
      </c>
    </row>
    <row r="8" spans="1:31" s="84" customFormat="1" x14ac:dyDescent="0.2">
      <c r="A8" s="89">
        <f t="shared" si="0"/>
        <v>43586</v>
      </c>
      <c r="B8" s="90">
        <v>20.452834096805034</v>
      </c>
      <c r="C8" s="74">
        <v>23.470945718539873</v>
      </c>
      <c r="D8" s="74">
        <v>25.111860775017067</v>
      </c>
      <c r="E8" s="74">
        <v>23.090019009000525</v>
      </c>
      <c r="F8" s="91">
        <v>20.443066745278383</v>
      </c>
      <c r="G8" s="92">
        <v>14.191961768222402</v>
      </c>
      <c r="H8" s="74">
        <v>18.870523149487738</v>
      </c>
      <c r="I8" s="74">
        <v>21.331895734203528</v>
      </c>
      <c r="J8" s="74">
        <v>18.216110597202189</v>
      </c>
      <c r="K8" s="91">
        <v>14.221263822802353</v>
      </c>
      <c r="L8" s="92">
        <v>14.055218846849304</v>
      </c>
      <c r="M8" s="74">
        <v>18.733780228114636</v>
      </c>
      <c r="N8" s="74">
        <v>21.195152812830429</v>
      </c>
      <c r="O8" s="74">
        <v>18.07936767582909</v>
      </c>
      <c r="P8" s="91">
        <v>14.084520901429253</v>
      </c>
      <c r="Q8" s="92">
        <v>19.300286616660337</v>
      </c>
      <c r="R8" s="74">
        <v>20.286789120851981</v>
      </c>
      <c r="S8" s="74">
        <v>21.097479297563932</v>
      </c>
      <c r="T8" s="74">
        <v>20.130511496425584</v>
      </c>
      <c r="U8" s="91">
        <v>19.583539810933186</v>
      </c>
      <c r="V8" s="92">
        <v>19.739817435359587</v>
      </c>
      <c r="W8" s="74">
        <v>20.93143432161088</v>
      </c>
      <c r="X8" s="74">
        <v>21.790961255956077</v>
      </c>
      <c r="Y8" s="74">
        <v>20.755621994131182</v>
      </c>
      <c r="Z8" s="91">
        <v>19.964466520472534</v>
      </c>
      <c r="AA8" s="92">
        <v>18.56773525216159</v>
      </c>
      <c r="AB8" s="74">
        <v>19.544470404826587</v>
      </c>
      <c r="AC8" s="74">
        <v>20.345393230011879</v>
      </c>
      <c r="AD8" s="74">
        <v>19.388192780400185</v>
      </c>
      <c r="AE8" s="93">
        <v>18.850988446434439</v>
      </c>
    </row>
    <row r="9" spans="1:31" s="84" customFormat="1" x14ac:dyDescent="0.2">
      <c r="A9" s="89">
        <f t="shared" si="0"/>
        <v>43617</v>
      </c>
      <c r="B9" s="90">
        <v>20.482136151384982</v>
      </c>
      <c r="C9" s="74">
        <v>25.189999587230265</v>
      </c>
      <c r="D9" s="74">
        <v>27.495094547519656</v>
      </c>
      <c r="E9" s="74">
        <v>24.672329956317821</v>
      </c>
      <c r="F9" s="91">
        <v>20.335625878485232</v>
      </c>
      <c r="G9" s="92">
        <v>15.901248285386147</v>
      </c>
      <c r="H9" s="74">
        <v>21.214687515883728</v>
      </c>
      <c r="I9" s="74">
        <v>23.930011240292419</v>
      </c>
      <c r="J9" s="74">
        <v>20.589577018178129</v>
      </c>
      <c r="K9" s="91">
        <v>15.989154449125998</v>
      </c>
      <c r="L9" s="92">
        <v>15.74497066095975</v>
      </c>
      <c r="M9" s="74">
        <v>21.07794459451063</v>
      </c>
      <c r="N9" s="74">
        <v>23.81280302197262</v>
      </c>
      <c r="O9" s="74">
        <v>20.452834096805034</v>
      </c>
      <c r="P9" s="91">
        <v>15.823109473172947</v>
      </c>
      <c r="Q9" s="92">
        <v>21.048642539930682</v>
      </c>
      <c r="R9" s="74">
        <v>22.621186135721324</v>
      </c>
      <c r="S9" s="74">
        <v>23.441643663959923</v>
      </c>
      <c r="T9" s="74">
        <v>22.435606456714975</v>
      </c>
      <c r="U9" s="91">
        <v>21.07794459451063</v>
      </c>
      <c r="V9" s="92">
        <v>21.117014000617232</v>
      </c>
      <c r="W9" s="74">
        <v>22.845835220834275</v>
      </c>
      <c r="X9" s="74">
        <v>23.754198912812722</v>
      </c>
      <c r="Y9" s="74">
        <v>22.650488190301274</v>
      </c>
      <c r="Z9" s="91">
        <v>21.15608340672383</v>
      </c>
      <c r="AA9" s="92">
        <v>20.296556472378633</v>
      </c>
      <c r="AB9" s="74">
        <v>21.849565365115978</v>
      </c>
      <c r="AC9" s="74">
        <v>22.670022893354574</v>
      </c>
      <c r="AD9" s="74">
        <v>21.673753037636278</v>
      </c>
      <c r="AE9" s="93">
        <v>20.335625878485232</v>
      </c>
    </row>
    <row r="10" spans="1:31" s="84" customFormat="1" x14ac:dyDescent="0.2">
      <c r="A10" s="89">
        <f t="shared" si="0"/>
        <v>43647</v>
      </c>
      <c r="B10" s="90">
        <v>22.250026777708626</v>
      </c>
      <c r="C10" s="74">
        <v>27.192306650193508</v>
      </c>
      <c r="D10" s="74">
        <v>29.83925891391565</v>
      </c>
      <c r="E10" s="74">
        <v>26.410918528061512</v>
      </c>
      <c r="F10" s="91">
        <v>22.347700292975127</v>
      </c>
      <c r="G10" s="92">
        <v>18.186808542622241</v>
      </c>
      <c r="H10" s="74">
        <v>23.480713070066521</v>
      </c>
      <c r="I10" s="74">
        <v>26.342547067374962</v>
      </c>
      <c r="J10" s="74">
        <v>22.611418784194672</v>
      </c>
      <c r="K10" s="91">
        <v>18.352853518575287</v>
      </c>
      <c r="L10" s="92">
        <v>18.03053091819584</v>
      </c>
      <c r="M10" s="74">
        <v>23.510015124646472</v>
      </c>
      <c r="N10" s="74">
        <v>26.44998793416811</v>
      </c>
      <c r="O10" s="74">
        <v>22.611418784194672</v>
      </c>
      <c r="P10" s="91">
        <v>18.196575894148889</v>
      </c>
      <c r="Q10" s="92">
        <v>21.888634771222577</v>
      </c>
      <c r="R10" s="74">
        <v>24.066754161665521</v>
      </c>
      <c r="S10" s="74">
        <v>25.258371047916814</v>
      </c>
      <c r="T10" s="74">
        <v>23.695594803652824</v>
      </c>
      <c r="U10" s="91">
        <v>21.996075638015725</v>
      </c>
      <c r="V10" s="92">
        <v>21.917936825802528</v>
      </c>
      <c r="W10" s="74">
        <v>24.096056216245472</v>
      </c>
      <c r="X10" s="74">
        <v>25.268138399443465</v>
      </c>
      <c r="Y10" s="74">
        <v>23.724896858232771</v>
      </c>
      <c r="Z10" s="91">
        <v>22.015610341069028</v>
      </c>
      <c r="AA10" s="92">
        <v>21.12678135214388</v>
      </c>
      <c r="AB10" s="74">
        <v>23.285366039533521</v>
      </c>
      <c r="AC10" s="74">
        <v>24.467215574258169</v>
      </c>
      <c r="AD10" s="74">
        <v>22.923974033047472</v>
      </c>
      <c r="AE10" s="93">
        <v>21.234222218937028</v>
      </c>
    </row>
    <row r="11" spans="1:31" s="84" customFormat="1" x14ac:dyDescent="0.2">
      <c r="A11" s="89">
        <f t="shared" si="0"/>
        <v>43678</v>
      </c>
      <c r="B11" s="90">
        <v>21.839798013589327</v>
      </c>
      <c r="C11" s="74">
        <v>26.54766144943461</v>
      </c>
      <c r="D11" s="74">
        <v>28.813687003617403</v>
      </c>
      <c r="E11" s="74">
        <v>25.981155060888916</v>
      </c>
      <c r="F11" s="91">
        <v>21.624916280003028</v>
      </c>
      <c r="G11" s="92">
        <v>18.548200549108287</v>
      </c>
      <c r="H11" s="74">
        <v>23.431876312433271</v>
      </c>
      <c r="I11" s="74">
        <v>26.059293873102114</v>
      </c>
      <c r="J11" s="74">
        <v>22.748161705567775</v>
      </c>
      <c r="K11" s="91">
        <v>18.772849634221238</v>
      </c>
      <c r="L11" s="92">
        <v>18.372388221628587</v>
      </c>
      <c r="M11" s="74">
        <v>23.490480421593173</v>
      </c>
      <c r="N11" s="74">
        <v>26.215571497528511</v>
      </c>
      <c r="O11" s="74">
        <v>22.767696408621074</v>
      </c>
      <c r="P11" s="91">
        <v>18.597037306741537</v>
      </c>
      <c r="Q11" s="92">
        <v>22.337932941448475</v>
      </c>
      <c r="R11" s="74">
        <v>24.896979041430765</v>
      </c>
      <c r="S11" s="74">
        <v>26.235106200581811</v>
      </c>
      <c r="T11" s="74">
        <v>24.555121737998018</v>
      </c>
      <c r="U11" s="91">
        <v>22.396537050608377</v>
      </c>
      <c r="V11" s="92">
        <v>22.396537050608377</v>
      </c>
      <c r="W11" s="74">
        <v>24.936048447537367</v>
      </c>
      <c r="X11" s="74">
        <v>26.254640903635114</v>
      </c>
      <c r="Y11" s="74">
        <v>24.584423792577969</v>
      </c>
      <c r="Z11" s="91">
        <v>22.455141159768274</v>
      </c>
      <c r="AA11" s="92">
        <v>21.576079522369778</v>
      </c>
      <c r="AB11" s="74">
        <v>24.115590919298771</v>
      </c>
      <c r="AC11" s="74">
        <v>25.434183375396515</v>
      </c>
      <c r="AD11" s="74">
        <v>23.773733615866021</v>
      </c>
      <c r="AE11" s="93">
        <v>21.634683631529676</v>
      </c>
    </row>
    <row r="12" spans="1:31" s="84" customFormat="1" x14ac:dyDescent="0.2">
      <c r="A12" s="89">
        <f t="shared" si="0"/>
        <v>43709</v>
      </c>
      <c r="B12" s="90">
        <v>20.66771583039133</v>
      </c>
      <c r="C12" s="74">
        <v>24.975117853643969</v>
      </c>
      <c r="D12" s="74">
        <v>27.075098431873709</v>
      </c>
      <c r="E12" s="74">
        <v>24.310937949831771</v>
      </c>
      <c r="F12" s="91">
        <v>20.638413775811379</v>
      </c>
      <c r="G12" s="92">
        <v>15.178464272414049</v>
      </c>
      <c r="H12" s="74">
        <v>21.331895734203528</v>
      </c>
      <c r="I12" s="74">
        <v>24.516052331891419</v>
      </c>
      <c r="J12" s="74">
        <v>20.384462636118482</v>
      </c>
      <c r="K12" s="91">
        <v>15.3445092483671</v>
      </c>
      <c r="L12" s="92">
        <v>15.071023405620899</v>
      </c>
      <c r="M12" s="74">
        <v>21.243989570463679</v>
      </c>
      <c r="N12" s="74">
        <v>24.428146168151571</v>
      </c>
      <c r="O12" s="74">
        <v>20.296556472378633</v>
      </c>
      <c r="P12" s="91">
        <v>15.227301030047299</v>
      </c>
      <c r="Q12" s="92">
        <v>19.944931817419235</v>
      </c>
      <c r="R12" s="74">
        <v>21.751891849849478</v>
      </c>
      <c r="S12" s="74">
        <v>23.021647548313975</v>
      </c>
      <c r="T12" s="74">
        <v>21.49794071015658</v>
      </c>
      <c r="U12" s="91">
        <v>20.32585852695858</v>
      </c>
      <c r="V12" s="92">
        <v>20.423532042225084</v>
      </c>
      <c r="W12" s="74">
        <v>22.230492074655327</v>
      </c>
      <c r="X12" s="74">
        <v>23.50024777311982</v>
      </c>
      <c r="Y12" s="74">
        <v>21.986308286489077</v>
      </c>
      <c r="Z12" s="91">
        <v>20.784924048711133</v>
      </c>
      <c r="AA12" s="92">
        <v>19.212380452920488</v>
      </c>
      <c r="AB12" s="74">
        <v>20.990038430770777</v>
      </c>
      <c r="AC12" s="74">
        <v>22.259794129235274</v>
      </c>
      <c r="AD12" s="74">
        <v>20.745854642604531</v>
      </c>
      <c r="AE12" s="93">
        <v>19.583539810933186</v>
      </c>
    </row>
    <row r="13" spans="1:31" s="84" customFormat="1" x14ac:dyDescent="0.2">
      <c r="A13" s="89">
        <f t="shared" si="0"/>
        <v>43739</v>
      </c>
      <c r="B13" s="90">
        <v>21.44910395252333</v>
      </c>
      <c r="C13" s="74">
        <v>23.76396626433937</v>
      </c>
      <c r="D13" s="74">
        <v>25.199766938756916</v>
      </c>
      <c r="E13" s="74">
        <v>23.470945718539873</v>
      </c>
      <c r="F13" s="91">
        <v>21.634683631529676</v>
      </c>
      <c r="G13" s="92">
        <v>15.0319539995143</v>
      </c>
      <c r="H13" s="74">
        <v>19.710515380779633</v>
      </c>
      <c r="I13" s="74">
        <v>22.162120613968778</v>
      </c>
      <c r="J13" s="74">
        <v>19.056102828494087</v>
      </c>
      <c r="K13" s="91">
        <v>15.110092811727501</v>
      </c>
      <c r="L13" s="92">
        <v>14.9342804842478</v>
      </c>
      <c r="M13" s="74">
        <v>19.612841865513133</v>
      </c>
      <c r="N13" s="74">
        <v>22.054679747175626</v>
      </c>
      <c r="O13" s="74">
        <v>18.948661961700935</v>
      </c>
      <c r="P13" s="91">
        <v>15.012419296460999</v>
      </c>
      <c r="Q13" s="92">
        <v>18.597037306741537</v>
      </c>
      <c r="R13" s="74">
        <v>20.657948478864679</v>
      </c>
      <c r="S13" s="74">
        <v>22.259794129235274</v>
      </c>
      <c r="T13" s="74">
        <v>20.482136151384982</v>
      </c>
      <c r="U13" s="91">
        <v>18.909592555594337</v>
      </c>
      <c r="V13" s="92">
        <v>19.056102828494087</v>
      </c>
      <c r="W13" s="74">
        <v>21.146316055197179</v>
      </c>
      <c r="X13" s="74">
        <v>22.826300517780975</v>
      </c>
      <c r="Y13" s="74">
        <v>20.990038430770777</v>
      </c>
      <c r="Z13" s="91">
        <v>19.388192780400185</v>
      </c>
      <c r="AA13" s="92">
        <v>17.874253293769442</v>
      </c>
      <c r="AB13" s="74">
        <v>19.905862411312633</v>
      </c>
      <c r="AC13" s="74">
        <v>21.49794071015658</v>
      </c>
      <c r="AD13" s="74">
        <v>19.739817435359587</v>
      </c>
      <c r="AE13" s="93">
        <v>18.17704119109559</v>
      </c>
    </row>
    <row r="14" spans="1:31" s="84" customFormat="1" x14ac:dyDescent="0.2">
      <c r="A14" s="89">
        <f t="shared" si="0"/>
        <v>43770</v>
      </c>
      <c r="B14" s="90">
        <v>23.920243888765768</v>
      </c>
      <c r="C14" s="74">
        <v>26.225338849055163</v>
      </c>
      <c r="D14" s="74">
        <v>27.64160482041941</v>
      </c>
      <c r="E14" s="74">
        <v>25.951853006308966</v>
      </c>
      <c r="F14" s="91">
        <v>24.135125622352071</v>
      </c>
      <c r="G14" s="92">
        <v>17.210073389957245</v>
      </c>
      <c r="H14" s="74">
        <v>21.25375692199033</v>
      </c>
      <c r="I14" s="74">
        <v>23.324435445640123</v>
      </c>
      <c r="J14" s="74">
        <v>20.697017884971281</v>
      </c>
      <c r="K14" s="91">
        <v>17.268677499117143</v>
      </c>
      <c r="L14" s="92">
        <v>17.044028414004192</v>
      </c>
      <c r="M14" s="74">
        <v>21.068177242983982</v>
      </c>
      <c r="N14" s="74">
        <v>23.119321063580475</v>
      </c>
      <c r="O14" s="74">
        <v>20.511438205964932</v>
      </c>
      <c r="P14" s="91">
        <v>17.102632523164093</v>
      </c>
      <c r="Q14" s="92">
        <v>20.521205557491584</v>
      </c>
      <c r="R14" s="74">
        <v>21.634683631529676</v>
      </c>
      <c r="S14" s="74">
        <v>22.425839105188327</v>
      </c>
      <c r="T14" s="74">
        <v>21.41980189794338</v>
      </c>
      <c r="U14" s="91">
        <v>20.88259756397763</v>
      </c>
      <c r="V14" s="92">
        <v>20.648181127338031</v>
      </c>
      <c r="W14" s="74">
        <v>21.878867419695926</v>
      </c>
      <c r="X14" s="74">
        <v>22.728627002514475</v>
      </c>
      <c r="Y14" s="74">
        <v>21.663985686109626</v>
      </c>
      <c r="Z14" s="91">
        <v>20.990038430770777</v>
      </c>
      <c r="AA14" s="92">
        <v>19.778886841466186</v>
      </c>
      <c r="AB14" s="74">
        <v>20.88259756397763</v>
      </c>
      <c r="AC14" s="74">
        <v>21.663985686109626</v>
      </c>
      <c r="AD14" s="74">
        <v>20.66771583039133</v>
      </c>
      <c r="AE14" s="93">
        <v>20.130511496425584</v>
      </c>
    </row>
    <row r="15" spans="1:31" s="84" customFormat="1" x14ac:dyDescent="0.2">
      <c r="A15" s="89">
        <f t="shared" si="0"/>
        <v>43800</v>
      </c>
      <c r="B15" s="90">
        <v>24.359774707465021</v>
      </c>
      <c r="C15" s="74">
        <v>27.456025141413058</v>
      </c>
      <c r="D15" s="74">
        <v>28.950429924990505</v>
      </c>
      <c r="E15" s="74">
        <v>26.98719226813386</v>
      </c>
      <c r="F15" s="91">
        <v>24.310937949831771</v>
      </c>
      <c r="G15" s="92">
        <v>19.202613101393837</v>
      </c>
      <c r="H15" s="74">
        <v>21.917936825802528</v>
      </c>
      <c r="I15" s="74">
        <v>23.480713070066521</v>
      </c>
      <c r="J15" s="74">
        <v>21.49794071015658</v>
      </c>
      <c r="K15" s="91">
        <v>19.446796889560087</v>
      </c>
      <c r="L15" s="92">
        <v>19.017033422387485</v>
      </c>
      <c r="M15" s="74">
        <v>21.703055092216228</v>
      </c>
      <c r="N15" s="74">
        <v>23.246296633426923</v>
      </c>
      <c r="O15" s="74">
        <v>21.283058976570278</v>
      </c>
      <c r="P15" s="91">
        <v>19.261217210553735</v>
      </c>
      <c r="Q15" s="92">
        <v>23.080251657473873</v>
      </c>
      <c r="R15" s="74">
        <v>23.588153936859669</v>
      </c>
      <c r="S15" s="74">
        <v>23.949545943345719</v>
      </c>
      <c r="T15" s="74">
        <v>23.470945718539873</v>
      </c>
      <c r="U15" s="91">
        <v>23.265831336480222</v>
      </c>
      <c r="V15" s="92">
        <v>23.090019009000525</v>
      </c>
      <c r="W15" s="74">
        <v>23.666292749072873</v>
      </c>
      <c r="X15" s="74">
        <v>24.066754161665521</v>
      </c>
      <c r="Y15" s="74">
        <v>23.549084530753071</v>
      </c>
      <c r="Z15" s="91">
        <v>23.27559868800687</v>
      </c>
      <c r="AA15" s="92">
        <v>22.308630886868524</v>
      </c>
      <c r="AB15" s="74">
        <v>22.806765814727676</v>
      </c>
      <c r="AC15" s="74">
        <v>23.168157821213722</v>
      </c>
      <c r="AD15" s="74">
        <v>22.699324947934524</v>
      </c>
      <c r="AE15" s="93">
        <v>22.494210565874877</v>
      </c>
    </row>
    <row r="16" spans="1:31" s="84" customFormat="1" x14ac:dyDescent="0.2">
      <c r="A16" s="94">
        <f t="shared" si="0"/>
        <v>43831</v>
      </c>
      <c r="B16" s="64">
        <v>25.495182995489373</v>
      </c>
      <c r="C16" s="65">
        <v>27.430555774553202</v>
      </c>
      <c r="D16" s="65">
        <v>28.580282177957457</v>
      </c>
      <c r="E16" s="65">
        <v>27.219772600595757</v>
      </c>
      <c r="F16" s="95">
        <v>25.533507208936179</v>
      </c>
      <c r="G16" s="96">
        <v>18.558500361617032</v>
      </c>
      <c r="H16" s="65">
        <v>21.863963771404265</v>
      </c>
      <c r="I16" s="65">
        <v>23.741850230297885</v>
      </c>
      <c r="J16" s="65">
        <v>21.346586889872352</v>
      </c>
      <c r="K16" s="95">
        <v>18.78844564229788</v>
      </c>
      <c r="L16" s="96">
        <v>18.37646034774469</v>
      </c>
      <c r="M16" s="65">
        <v>21.643599544085117</v>
      </c>
      <c r="N16" s="65">
        <v>23.50232389625533</v>
      </c>
      <c r="O16" s="65">
        <v>21.135803715914903</v>
      </c>
      <c r="P16" s="95">
        <v>18.596824575063838</v>
      </c>
      <c r="Q16" s="96">
        <v>25.246075608085118</v>
      </c>
      <c r="R16" s="65">
        <v>26.108370410638308</v>
      </c>
      <c r="S16" s="65">
        <v>26.568260972000012</v>
      </c>
      <c r="T16" s="65">
        <v>25.935911450127673</v>
      </c>
      <c r="U16" s="95">
        <v>25.332305088340437</v>
      </c>
      <c r="V16" s="96">
        <v>25.255656661446817</v>
      </c>
      <c r="W16" s="65">
        <v>26.117951464000011</v>
      </c>
      <c r="X16" s="65">
        <v>26.568260972000012</v>
      </c>
      <c r="Y16" s="65">
        <v>25.945492503489373</v>
      </c>
      <c r="Z16" s="95">
        <v>25.341886141702137</v>
      </c>
      <c r="AA16" s="96">
        <v>24.45084817906384</v>
      </c>
      <c r="AB16" s="65">
        <v>25.303561928255331</v>
      </c>
      <c r="AC16" s="65">
        <v>25.753871436255331</v>
      </c>
      <c r="AD16" s="65">
        <v>25.131102967744692</v>
      </c>
      <c r="AE16" s="72">
        <v>24.537077659319159</v>
      </c>
    </row>
    <row r="17" spans="1:31" s="84" customFormat="1" x14ac:dyDescent="0.2">
      <c r="A17" s="94">
        <f t="shared" si="0"/>
        <v>43862</v>
      </c>
      <c r="B17" s="64">
        <v>24.690374513106395</v>
      </c>
      <c r="C17" s="65">
        <v>27.047313640085118</v>
      </c>
      <c r="D17" s="65">
        <v>28.254526363659586</v>
      </c>
      <c r="E17" s="65">
        <v>26.865273626212776</v>
      </c>
      <c r="F17" s="95">
        <v>24.479591339148946</v>
      </c>
      <c r="G17" s="96">
        <v>18.405203507829796</v>
      </c>
      <c r="H17" s="65">
        <v>21.710666917617033</v>
      </c>
      <c r="I17" s="65">
        <v>23.435256522723414</v>
      </c>
      <c r="J17" s="65">
        <v>21.279519516340436</v>
      </c>
      <c r="K17" s="95">
        <v>18.481851934723412</v>
      </c>
      <c r="L17" s="96">
        <v>18.223163493957454</v>
      </c>
      <c r="M17" s="65">
        <v>21.499883743659584</v>
      </c>
      <c r="N17" s="65">
        <v>23.205311242042562</v>
      </c>
      <c r="O17" s="65">
        <v>21.078317395744691</v>
      </c>
      <c r="P17" s="95">
        <v>18.299811920851074</v>
      </c>
      <c r="Q17" s="96">
        <v>23.751431283659585</v>
      </c>
      <c r="R17" s="65">
        <v>24.623307139574479</v>
      </c>
      <c r="S17" s="65">
        <v>25.284399821531927</v>
      </c>
      <c r="T17" s="65">
        <v>24.383780805531924</v>
      </c>
      <c r="U17" s="95">
        <v>24.249646058468095</v>
      </c>
      <c r="V17" s="96">
        <v>23.808917603829798</v>
      </c>
      <c r="W17" s="65">
        <v>24.652050299659585</v>
      </c>
      <c r="X17" s="65">
        <v>25.303561928255331</v>
      </c>
      <c r="Y17" s="65">
        <v>24.422105018978733</v>
      </c>
      <c r="Z17" s="95">
        <v>24.297551325276604</v>
      </c>
      <c r="AA17" s="96">
        <v>22.975365961361714</v>
      </c>
      <c r="AB17" s="65">
        <v>23.837660763914904</v>
      </c>
      <c r="AC17" s="65">
        <v>24.48917239251065</v>
      </c>
      <c r="AD17" s="65">
        <v>23.598134429872349</v>
      </c>
      <c r="AE17" s="72">
        <v>23.46399968280852</v>
      </c>
    </row>
    <row r="18" spans="1:31" s="84" customFormat="1" x14ac:dyDescent="0.2">
      <c r="A18" s="94">
        <f t="shared" si="0"/>
        <v>43891</v>
      </c>
      <c r="B18" s="64">
        <v>22.860393321021288</v>
      </c>
      <c r="C18" s="65">
        <v>25.380210355148947</v>
      </c>
      <c r="D18" s="65">
        <v>26.597004132085118</v>
      </c>
      <c r="E18" s="65">
        <v>25.054454540851072</v>
      </c>
      <c r="F18" s="95">
        <v>22.716677520595756</v>
      </c>
      <c r="G18" s="96">
        <v>15.971615953957455</v>
      </c>
      <c r="H18" s="65">
        <v>20.2256036465532</v>
      </c>
      <c r="I18" s="65">
        <v>22.477151186553201</v>
      </c>
      <c r="J18" s="65">
        <v>19.507024644425542</v>
      </c>
      <c r="K18" s="95">
        <v>16.259047554808518</v>
      </c>
      <c r="L18" s="96">
        <v>15.818319100170221</v>
      </c>
      <c r="M18" s="65">
        <v>20.033982579319158</v>
      </c>
      <c r="N18" s="65">
        <v>22.266368012595752</v>
      </c>
      <c r="O18" s="65">
        <v>19.3154035771915</v>
      </c>
      <c r="P18" s="95">
        <v>16.096169647659583</v>
      </c>
      <c r="Q18" s="96">
        <v>21.701085864255326</v>
      </c>
      <c r="R18" s="65">
        <v>22.505894346638307</v>
      </c>
      <c r="S18" s="65">
        <v>23.09033860170214</v>
      </c>
      <c r="T18" s="65">
        <v>22.400502759659584</v>
      </c>
      <c r="U18" s="95">
        <v>21.854382718042562</v>
      </c>
      <c r="V18" s="96">
        <v>22.093909052085117</v>
      </c>
      <c r="W18" s="65">
        <v>23.061595441617033</v>
      </c>
      <c r="X18" s="65">
        <v>23.713107070212775</v>
      </c>
      <c r="Y18" s="65">
        <v>22.937041747914904</v>
      </c>
      <c r="Z18" s="95">
        <v>22.247205905872349</v>
      </c>
      <c r="AA18" s="96">
        <v>20.934601595319158</v>
      </c>
      <c r="AB18" s="65">
        <v>21.739410077702139</v>
      </c>
      <c r="AC18" s="65">
        <v>22.314273279404265</v>
      </c>
      <c r="AD18" s="65">
        <v>21.634018490723413</v>
      </c>
      <c r="AE18" s="72">
        <v>21.087898449106394</v>
      </c>
    </row>
    <row r="19" spans="1:31" s="84" customFormat="1" x14ac:dyDescent="0.2">
      <c r="A19" s="94">
        <f t="shared" si="0"/>
        <v>43922</v>
      </c>
      <c r="B19" s="64">
        <v>21.547789010468094</v>
      </c>
      <c r="C19" s="65">
        <v>23.492742842893627</v>
      </c>
      <c r="D19" s="65">
        <v>24.795766100085118</v>
      </c>
      <c r="E19" s="65">
        <v>23.205311242042562</v>
      </c>
      <c r="F19" s="95">
        <v>21.854382718042562</v>
      </c>
      <c r="G19" s="96">
        <v>14.802727443829793</v>
      </c>
      <c r="H19" s="65">
        <v>19.382470950723413</v>
      </c>
      <c r="I19" s="65">
        <v>21.624437437361713</v>
      </c>
      <c r="J19" s="65">
        <v>18.711797215404264</v>
      </c>
      <c r="K19" s="95">
        <v>14.773984283744687</v>
      </c>
      <c r="L19" s="96">
        <v>14.668592696765964</v>
      </c>
      <c r="M19" s="65">
        <v>19.20043093685107</v>
      </c>
      <c r="N19" s="65">
        <v>21.413654263404265</v>
      </c>
      <c r="O19" s="65">
        <v>18.539338254893625</v>
      </c>
      <c r="P19" s="95">
        <v>14.639849536680856</v>
      </c>
      <c r="Q19" s="96">
        <v>20.656751047829797</v>
      </c>
      <c r="R19" s="65">
        <v>21.451978476851075</v>
      </c>
      <c r="S19" s="65">
        <v>22.170557478978733</v>
      </c>
      <c r="T19" s="65">
        <v>21.375330049957455</v>
      </c>
      <c r="U19" s="95">
        <v>20.886696328510649</v>
      </c>
      <c r="V19" s="96">
        <v>21.1262226625532</v>
      </c>
      <c r="W19" s="65">
        <v>22.132233265531926</v>
      </c>
      <c r="X19" s="65">
        <v>22.908298587829798</v>
      </c>
      <c r="Y19" s="65">
        <v>22.0268416785532</v>
      </c>
      <c r="Z19" s="95">
        <v>21.308262676425539</v>
      </c>
      <c r="AA19" s="96">
        <v>19.899847832255329</v>
      </c>
      <c r="AB19" s="65">
        <v>20.695075261276607</v>
      </c>
      <c r="AC19" s="65">
        <v>21.413654263404265</v>
      </c>
      <c r="AD19" s="65">
        <v>20.618426834382987</v>
      </c>
      <c r="AE19" s="72">
        <v>20.13937416629788</v>
      </c>
    </row>
    <row r="20" spans="1:31" s="84" customFormat="1" x14ac:dyDescent="0.2">
      <c r="A20" s="94">
        <f t="shared" si="0"/>
        <v>43952</v>
      </c>
      <c r="B20" s="64">
        <v>20.608845781021287</v>
      </c>
      <c r="C20" s="65">
        <v>24.144254471489372</v>
      </c>
      <c r="D20" s="65">
        <v>25.907168290042563</v>
      </c>
      <c r="E20" s="65">
        <v>23.789755497106391</v>
      </c>
      <c r="F20" s="95">
        <v>20.426805767148945</v>
      </c>
      <c r="G20" s="96">
        <v>14.582363216510645</v>
      </c>
      <c r="H20" s="65">
        <v>20.13937416629788</v>
      </c>
      <c r="I20" s="65">
        <v>22.984947014723414</v>
      </c>
      <c r="J20" s="65">
        <v>19.430376217531926</v>
      </c>
      <c r="K20" s="95">
        <v>14.706916910212772</v>
      </c>
      <c r="L20" s="96">
        <v>14.448228469446814</v>
      </c>
      <c r="M20" s="65">
        <v>19.947753099063839</v>
      </c>
      <c r="N20" s="65">
        <v>22.764582787404265</v>
      </c>
      <c r="O20" s="65">
        <v>19.248336203659584</v>
      </c>
      <c r="P20" s="95">
        <v>14.56320110978724</v>
      </c>
      <c r="Q20" s="96">
        <v>20.810047901617029</v>
      </c>
      <c r="R20" s="65">
        <v>21.65318059744682</v>
      </c>
      <c r="S20" s="65">
        <v>22.352597492851071</v>
      </c>
      <c r="T20" s="65">
        <v>21.538207957106394</v>
      </c>
      <c r="U20" s="95">
        <v>21.154965822638307</v>
      </c>
      <c r="V20" s="96">
        <v>21.154965822638307</v>
      </c>
      <c r="W20" s="65">
        <v>22.208881692425543</v>
      </c>
      <c r="X20" s="65">
        <v>22.994528068085117</v>
      </c>
      <c r="Y20" s="65">
        <v>22.07474694536171</v>
      </c>
      <c r="Z20" s="95">
        <v>21.471140583574478</v>
      </c>
      <c r="AA20" s="96">
        <v>20.062725739404264</v>
      </c>
      <c r="AB20" s="65">
        <v>20.896277381872348</v>
      </c>
      <c r="AC20" s="65">
        <v>21.586113223914904</v>
      </c>
      <c r="AD20" s="65">
        <v>20.781304741531926</v>
      </c>
      <c r="AE20" s="72">
        <v>20.407643660425542</v>
      </c>
    </row>
    <row r="21" spans="1:31" s="84" customFormat="1" x14ac:dyDescent="0.2">
      <c r="A21" s="94">
        <f t="shared" si="0"/>
        <v>43983</v>
      </c>
      <c r="B21" s="64">
        <v>21.011250022212774</v>
      </c>
      <c r="C21" s="65">
        <v>25.236494554723414</v>
      </c>
      <c r="D21" s="65">
        <v>27.363488401021286</v>
      </c>
      <c r="E21" s="65">
        <v>24.546658712680863</v>
      </c>
      <c r="F21" s="95">
        <v>21.020831075574478</v>
      </c>
      <c r="G21" s="96">
        <v>15.597954872851071</v>
      </c>
      <c r="H21" s="65">
        <v>21.5765321705532</v>
      </c>
      <c r="I21" s="65">
        <v>24.479591339148946</v>
      </c>
      <c r="J21" s="65">
        <v>20.532197354127668</v>
      </c>
      <c r="K21" s="95">
        <v>15.597954872851071</v>
      </c>
      <c r="L21" s="96">
        <v>15.444658019063837</v>
      </c>
      <c r="M21" s="65">
        <v>21.375330049957455</v>
      </c>
      <c r="N21" s="65">
        <v>24.249646058468095</v>
      </c>
      <c r="O21" s="65">
        <v>20.340576286893626</v>
      </c>
      <c r="P21" s="95">
        <v>15.454239072425537</v>
      </c>
      <c r="Q21" s="96">
        <v>21.959774305021288</v>
      </c>
      <c r="R21" s="65">
        <v>23.626877589957456</v>
      </c>
      <c r="S21" s="65">
        <v>24.470010285787243</v>
      </c>
      <c r="T21" s="65">
        <v>23.339445989106395</v>
      </c>
      <c r="U21" s="95">
        <v>22.007679571829797</v>
      </c>
      <c r="V21" s="96">
        <v>22.0268416785532</v>
      </c>
      <c r="W21" s="65">
        <v>23.837660763914904</v>
      </c>
      <c r="X21" s="65">
        <v>24.757441886638308</v>
      </c>
      <c r="Y21" s="65">
        <v>23.521486002978733</v>
      </c>
      <c r="Z21" s="95">
        <v>22.084327998723413</v>
      </c>
      <c r="AA21" s="96">
        <v>21.202871089446816</v>
      </c>
      <c r="AB21" s="65">
        <v>22.850812267659585</v>
      </c>
      <c r="AC21" s="65">
        <v>23.684363910127669</v>
      </c>
      <c r="AD21" s="65">
        <v>22.56338066680852</v>
      </c>
      <c r="AE21" s="72">
        <v>21.24119530289363</v>
      </c>
    </row>
    <row r="22" spans="1:31" s="84" customFormat="1" x14ac:dyDescent="0.2">
      <c r="A22" s="94">
        <f t="shared" si="0"/>
        <v>44013</v>
      </c>
      <c r="B22" s="64">
        <v>21.950193251659584</v>
      </c>
      <c r="C22" s="65">
        <v>27.468879988000015</v>
      </c>
      <c r="D22" s="65">
        <v>30.304871783063842</v>
      </c>
      <c r="E22" s="65">
        <v>26.711976772425544</v>
      </c>
      <c r="F22" s="95">
        <v>21.902287984851075</v>
      </c>
      <c r="G22" s="96">
        <v>17.935731893106389</v>
      </c>
      <c r="H22" s="65">
        <v>24.125092364765969</v>
      </c>
      <c r="I22" s="65">
        <v>27.401812614468099</v>
      </c>
      <c r="J22" s="65">
        <v>23.262797562212779</v>
      </c>
      <c r="K22" s="95">
        <v>17.993218213276606</v>
      </c>
      <c r="L22" s="96">
        <v>17.80159714604256</v>
      </c>
      <c r="M22" s="65">
        <v>24.125092364765969</v>
      </c>
      <c r="N22" s="65">
        <v>27.468879988000015</v>
      </c>
      <c r="O22" s="65">
        <v>23.243635455489372</v>
      </c>
      <c r="P22" s="95">
        <v>17.84950241285107</v>
      </c>
      <c r="Q22" s="96">
        <v>22.755001734042562</v>
      </c>
      <c r="R22" s="65">
        <v>24.719117673191501</v>
      </c>
      <c r="S22" s="65">
        <v>25.773033542978734</v>
      </c>
      <c r="T22" s="65">
        <v>24.422105018978733</v>
      </c>
      <c r="U22" s="95">
        <v>22.822069107574478</v>
      </c>
      <c r="V22" s="96">
        <v>22.812488054212775</v>
      </c>
      <c r="W22" s="65">
        <v>24.767022940000011</v>
      </c>
      <c r="X22" s="65">
        <v>25.830519863148947</v>
      </c>
      <c r="Y22" s="65">
        <v>24.470010285787243</v>
      </c>
      <c r="Z22" s="95">
        <v>22.898717534468094</v>
      </c>
      <c r="AA22" s="96">
        <v>21.988517465106391</v>
      </c>
      <c r="AB22" s="65">
        <v>23.923890244170224</v>
      </c>
      <c r="AC22" s="65">
        <v>24.97780611395746</v>
      </c>
      <c r="AD22" s="65">
        <v>23.636458643319163</v>
      </c>
      <c r="AE22" s="72">
        <v>22.055584838638307</v>
      </c>
    </row>
    <row r="23" spans="1:31" s="84" customFormat="1" x14ac:dyDescent="0.2">
      <c r="A23" s="94">
        <f t="shared" si="0"/>
        <v>44044</v>
      </c>
      <c r="B23" s="64">
        <v>22.132233265531926</v>
      </c>
      <c r="C23" s="65">
        <v>26.616166238808525</v>
      </c>
      <c r="D23" s="65">
        <v>28.771903245191503</v>
      </c>
      <c r="E23" s="65">
        <v>26.002978823659586</v>
      </c>
      <c r="F23" s="95">
        <v>22.0268416785532</v>
      </c>
      <c r="G23" s="96">
        <v>17.523746598553199</v>
      </c>
      <c r="H23" s="65">
        <v>23.214892295404265</v>
      </c>
      <c r="I23" s="65">
        <v>26.280829371148947</v>
      </c>
      <c r="J23" s="65">
        <v>22.371759599574478</v>
      </c>
      <c r="K23" s="95">
        <v>17.92615083974469</v>
      </c>
      <c r="L23" s="96">
        <v>17.35128763804256</v>
      </c>
      <c r="M23" s="65">
        <v>23.071176494978733</v>
      </c>
      <c r="N23" s="65">
        <v>26.146694624085118</v>
      </c>
      <c r="O23" s="65">
        <v>22.228043799148946</v>
      </c>
      <c r="P23" s="95">
        <v>17.744110825872347</v>
      </c>
      <c r="Q23" s="96">
        <v>22.783744894127672</v>
      </c>
      <c r="R23" s="65">
        <v>24.968225060595756</v>
      </c>
      <c r="S23" s="65">
        <v>26.117951464000011</v>
      </c>
      <c r="T23" s="65">
        <v>24.661631353021285</v>
      </c>
      <c r="U23" s="95">
        <v>22.879555427744691</v>
      </c>
      <c r="V23" s="96">
        <v>22.96578490800001</v>
      </c>
      <c r="W23" s="65">
        <v>25.102359807659585</v>
      </c>
      <c r="X23" s="65">
        <v>26.25208621106384</v>
      </c>
      <c r="Y23" s="65">
        <v>24.805347153446821</v>
      </c>
      <c r="Z23" s="95">
        <v>23.071176494978733</v>
      </c>
      <c r="AA23" s="96">
        <v>22.017260625191501</v>
      </c>
      <c r="AB23" s="65">
        <v>24.172997631574479</v>
      </c>
      <c r="AC23" s="65">
        <v>25.322724034978734</v>
      </c>
      <c r="AD23" s="65">
        <v>23.875984977361714</v>
      </c>
      <c r="AE23" s="72">
        <v>22.10349010544682</v>
      </c>
    </row>
    <row r="24" spans="1:31" s="84" customFormat="1" x14ac:dyDescent="0.2">
      <c r="A24" s="94">
        <f t="shared" si="0"/>
        <v>44075</v>
      </c>
      <c r="B24" s="64">
        <v>21.346586889872352</v>
      </c>
      <c r="C24" s="65">
        <v>25.064035594212775</v>
      </c>
      <c r="D24" s="65">
        <v>26.903597839659586</v>
      </c>
      <c r="E24" s="65">
        <v>24.508334499234053</v>
      </c>
      <c r="F24" s="95">
        <v>21.384911103319158</v>
      </c>
      <c r="G24" s="96">
        <v>14.936862190893624</v>
      </c>
      <c r="H24" s="65">
        <v>21.423235316765968</v>
      </c>
      <c r="I24" s="65">
        <v>24.747860833276604</v>
      </c>
      <c r="J24" s="65">
        <v>20.474711033957458</v>
      </c>
      <c r="K24" s="95">
        <v>15.05183483123405</v>
      </c>
      <c r="L24" s="96">
        <v>14.802727443829793</v>
      </c>
      <c r="M24" s="65">
        <v>21.24119530289363</v>
      </c>
      <c r="N24" s="65">
        <v>24.537077659319159</v>
      </c>
      <c r="O24" s="65">
        <v>20.292671020085116</v>
      </c>
      <c r="P24" s="95">
        <v>14.908119030808518</v>
      </c>
      <c r="Q24" s="96">
        <v>20.857953168425542</v>
      </c>
      <c r="R24" s="65">
        <v>22.400502759659584</v>
      </c>
      <c r="S24" s="65">
        <v>23.559810216425543</v>
      </c>
      <c r="T24" s="65">
        <v>22.170557478978733</v>
      </c>
      <c r="U24" s="95">
        <v>21.21245214280852</v>
      </c>
      <c r="V24" s="96">
        <v>21.231614249531926</v>
      </c>
      <c r="W24" s="65">
        <v>22.822069107574478</v>
      </c>
      <c r="X24" s="65">
        <v>23.943052350893627</v>
      </c>
      <c r="Y24" s="65">
        <v>22.60170488025533</v>
      </c>
      <c r="Z24" s="95">
        <v>21.509464797021284</v>
      </c>
      <c r="AA24" s="96">
        <v>20.101049952851074</v>
      </c>
      <c r="AB24" s="65">
        <v>21.634018490723413</v>
      </c>
      <c r="AC24" s="65">
        <v>22.783744894127672</v>
      </c>
      <c r="AD24" s="65">
        <v>21.404073210042561</v>
      </c>
      <c r="AE24" s="72">
        <v>20.455548927234052</v>
      </c>
    </row>
    <row r="25" spans="1:31" s="84" customFormat="1" x14ac:dyDescent="0.2">
      <c r="A25" s="94">
        <f t="shared" si="0"/>
        <v>44105</v>
      </c>
      <c r="B25" s="64">
        <v>22.06516589200001</v>
      </c>
      <c r="C25" s="65">
        <v>24.604145032851076</v>
      </c>
      <c r="D25" s="65">
        <v>26.089208303914905</v>
      </c>
      <c r="E25" s="65">
        <v>24.345456592085117</v>
      </c>
      <c r="F25" s="95">
        <v>22.122652212170223</v>
      </c>
      <c r="G25" s="96">
        <v>15.166807471574474</v>
      </c>
      <c r="H25" s="65">
        <v>20.436386820510645</v>
      </c>
      <c r="I25" s="65">
        <v>23.186149135319159</v>
      </c>
      <c r="J25" s="65">
        <v>19.72738887174469</v>
      </c>
      <c r="K25" s="95">
        <v>15.272199058553198</v>
      </c>
      <c r="L25" s="96">
        <v>15.042253777872347</v>
      </c>
      <c r="M25" s="65">
        <v>20.244765753276603</v>
      </c>
      <c r="N25" s="65">
        <v>22.956203854638307</v>
      </c>
      <c r="O25" s="65">
        <v>19.545348857872348</v>
      </c>
      <c r="P25" s="95">
        <v>15.138064311489369</v>
      </c>
      <c r="Q25" s="96">
        <v>19.468700430978732</v>
      </c>
      <c r="R25" s="65">
        <v>21.547789010468094</v>
      </c>
      <c r="S25" s="65">
        <v>22.802907000851075</v>
      </c>
      <c r="T25" s="65">
        <v>21.298681623063839</v>
      </c>
      <c r="U25" s="95">
        <v>19.631578338127667</v>
      </c>
      <c r="V25" s="96">
        <v>19.861523618808519</v>
      </c>
      <c r="W25" s="65">
        <v>22.0268416785532</v>
      </c>
      <c r="X25" s="65">
        <v>23.387351255914904</v>
      </c>
      <c r="Y25" s="65">
        <v>21.796896397872349</v>
      </c>
      <c r="Z25" s="95">
        <v>20.033982579319158</v>
      </c>
      <c r="AA25" s="96">
        <v>18.730959322127667</v>
      </c>
      <c r="AB25" s="65">
        <v>20.790885794893626</v>
      </c>
      <c r="AC25" s="65">
        <v>22.036422731914904</v>
      </c>
      <c r="AD25" s="65">
        <v>20.541778407489371</v>
      </c>
      <c r="AE25" s="72">
        <v>18.893837229276603</v>
      </c>
    </row>
    <row r="26" spans="1:31" s="84" customFormat="1" x14ac:dyDescent="0.2">
      <c r="A26" s="94">
        <f t="shared" si="0"/>
        <v>44136</v>
      </c>
      <c r="B26" s="64">
        <v>23.780174443744691</v>
      </c>
      <c r="C26" s="65">
        <v>25.916749343404266</v>
      </c>
      <c r="D26" s="65">
        <v>27.23893470731916</v>
      </c>
      <c r="E26" s="65">
        <v>25.600574582468095</v>
      </c>
      <c r="F26" s="95">
        <v>24.048443937872353</v>
      </c>
      <c r="G26" s="96">
        <v>16.805167596425537</v>
      </c>
      <c r="H26" s="65">
        <v>20.886696328510649</v>
      </c>
      <c r="I26" s="65">
        <v>22.975365961361714</v>
      </c>
      <c r="J26" s="65">
        <v>20.244765753276603</v>
      </c>
      <c r="K26" s="95">
        <v>16.920140236765967</v>
      </c>
      <c r="L26" s="96">
        <v>16.642289689276605</v>
      </c>
      <c r="M26" s="65">
        <v>20.685494207914903</v>
      </c>
      <c r="N26" s="65">
        <v>22.755001734042562</v>
      </c>
      <c r="O26" s="65">
        <v>20.043563632680861</v>
      </c>
      <c r="P26" s="95">
        <v>16.747681276255328</v>
      </c>
      <c r="Q26" s="96">
        <v>21.289100569702136</v>
      </c>
      <c r="R26" s="65">
        <v>22.687934360510649</v>
      </c>
      <c r="S26" s="65">
        <v>23.607715483234053</v>
      </c>
      <c r="T26" s="65">
        <v>22.448408026468094</v>
      </c>
      <c r="U26" s="95">
        <v>21.595694277276603</v>
      </c>
      <c r="V26" s="96">
        <v>21.442397423489371</v>
      </c>
      <c r="W26" s="65">
        <v>22.937041747914904</v>
      </c>
      <c r="X26" s="65">
        <v>23.91430919080852</v>
      </c>
      <c r="Y26" s="65">
        <v>22.678353307148949</v>
      </c>
      <c r="Z26" s="95">
        <v>21.768153237787242</v>
      </c>
      <c r="AA26" s="96">
        <v>20.532197354127668</v>
      </c>
      <c r="AB26" s="65">
        <v>21.921450091574478</v>
      </c>
      <c r="AC26" s="65">
        <v>22.831650160936178</v>
      </c>
      <c r="AD26" s="65">
        <v>21.681923757531923</v>
      </c>
      <c r="AE26" s="72">
        <v>20.838791061702135</v>
      </c>
    </row>
    <row r="27" spans="1:31" s="84" customFormat="1" x14ac:dyDescent="0.2">
      <c r="A27" s="94">
        <f t="shared" si="0"/>
        <v>44166</v>
      </c>
      <c r="B27" s="64">
        <v>23.990957617702136</v>
      </c>
      <c r="C27" s="65">
        <v>26.941922053106396</v>
      </c>
      <c r="D27" s="65">
        <v>28.474890590978735</v>
      </c>
      <c r="E27" s="65">
        <v>26.472450438382989</v>
      </c>
      <c r="F27" s="95">
        <v>24.115511311404269</v>
      </c>
      <c r="G27" s="96">
        <v>19.008809869617028</v>
      </c>
      <c r="H27" s="65">
        <v>21.701085864255326</v>
      </c>
      <c r="I27" s="65">
        <v>23.301121775659585</v>
      </c>
      <c r="J27" s="65">
        <v>21.317843729787242</v>
      </c>
      <c r="K27" s="95">
        <v>19.219593043574477</v>
      </c>
      <c r="L27" s="96">
        <v>18.817188802382987</v>
      </c>
      <c r="M27" s="65">
        <v>21.490302690297881</v>
      </c>
      <c r="N27" s="65">
        <v>23.071176494978733</v>
      </c>
      <c r="O27" s="65">
        <v>21.107060555829797</v>
      </c>
      <c r="P27" s="95">
        <v>19.027971976340435</v>
      </c>
      <c r="Q27" s="96">
        <v>23.971795510978733</v>
      </c>
      <c r="R27" s="65">
        <v>24.565820819404266</v>
      </c>
      <c r="S27" s="65">
        <v>24.94906295387235</v>
      </c>
      <c r="T27" s="65">
        <v>24.498753445872353</v>
      </c>
      <c r="U27" s="95">
        <v>24.029281831148946</v>
      </c>
      <c r="V27" s="96">
        <v>23.981376564340437</v>
      </c>
      <c r="W27" s="65">
        <v>24.584982926127669</v>
      </c>
      <c r="X27" s="65">
        <v>24.97780611395746</v>
      </c>
      <c r="Y27" s="65">
        <v>24.508334499234053</v>
      </c>
      <c r="Z27" s="95">
        <v>24.029281831148946</v>
      </c>
      <c r="AA27" s="96">
        <v>23.186149135319159</v>
      </c>
      <c r="AB27" s="65">
        <v>23.780174443744691</v>
      </c>
      <c r="AC27" s="65">
        <v>24.163416578212775</v>
      </c>
      <c r="AD27" s="65">
        <v>23.713107070212775</v>
      </c>
      <c r="AE27" s="72">
        <v>23.243635455489372</v>
      </c>
    </row>
    <row r="28" spans="1:31" s="84" customFormat="1" x14ac:dyDescent="0.2">
      <c r="A28" s="89">
        <f t="shared" si="0"/>
        <v>44197</v>
      </c>
      <c r="B28" s="90">
        <v>25.083822415173476</v>
      </c>
      <c r="C28" s="74">
        <v>26.962760423800702</v>
      </c>
      <c r="D28" s="74">
        <v>28.108912609063314</v>
      </c>
      <c r="E28" s="74">
        <v>26.75607724285171</v>
      </c>
      <c r="F28" s="91">
        <v>25.262321525993062</v>
      </c>
      <c r="G28" s="92">
        <v>18.71422256592718</v>
      </c>
      <c r="H28" s="74">
        <v>21.805075590118967</v>
      </c>
      <c r="I28" s="74">
        <v>23.524303868012879</v>
      </c>
      <c r="J28" s="74">
        <v>21.429287988393519</v>
      </c>
      <c r="K28" s="91">
        <v>18.911511056833035</v>
      </c>
      <c r="L28" s="92">
        <v>18.526328765064456</v>
      </c>
      <c r="M28" s="74">
        <v>21.588997719126834</v>
      </c>
      <c r="N28" s="74">
        <v>23.289436616934474</v>
      </c>
      <c r="O28" s="74">
        <v>21.213210117401388</v>
      </c>
      <c r="P28" s="91">
        <v>18.723617255970314</v>
      </c>
      <c r="Q28" s="92">
        <v>25.008664894828389</v>
      </c>
      <c r="R28" s="74">
        <v>25.901160448926319</v>
      </c>
      <c r="S28" s="74">
        <v>26.474236541557623</v>
      </c>
      <c r="T28" s="74">
        <v>25.760240098279279</v>
      </c>
      <c r="U28" s="91">
        <v>25.224742765820519</v>
      </c>
      <c r="V28" s="92">
        <v>25.008664894828389</v>
      </c>
      <c r="W28" s="74">
        <v>25.910555138969453</v>
      </c>
      <c r="X28" s="74">
        <v>26.483631231600761</v>
      </c>
      <c r="Y28" s="74">
        <v>25.760240098279279</v>
      </c>
      <c r="Z28" s="91">
        <v>25.224742765820519</v>
      </c>
      <c r="AA28" s="92">
        <v>24.210116241161817</v>
      </c>
      <c r="AB28" s="74">
        <v>25.102611795259747</v>
      </c>
      <c r="AC28" s="74">
        <v>25.666293197847917</v>
      </c>
      <c r="AD28" s="74">
        <v>24.961691444612708</v>
      </c>
      <c r="AE28" s="93">
        <v>24.426194112153947</v>
      </c>
    </row>
    <row r="29" spans="1:31" s="84" customFormat="1" x14ac:dyDescent="0.2">
      <c r="A29" s="89">
        <f t="shared" si="0"/>
        <v>44228</v>
      </c>
      <c r="B29" s="90">
        <v>24.848955164095074</v>
      </c>
      <c r="C29" s="74">
        <v>27.000339183973246</v>
      </c>
      <c r="D29" s="74">
        <v>27.986781638502542</v>
      </c>
      <c r="E29" s="74">
        <v>26.793656003024253</v>
      </c>
      <c r="F29" s="91">
        <v>24.576509152844125</v>
      </c>
      <c r="G29" s="92">
        <v>18.516934075021322</v>
      </c>
      <c r="H29" s="74">
        <v>21.138052597056301</v>
      </c>
      <c r="I29" s="74">
        <v>22.725755214346307</v>
      </c>
      <c r="J29" s="74">
        <v>20.77165968537399</v>
      </c>
      <c r="K29" s="91">
        <v>18.789380086272267</v>
      </c>
      <c r="L29" s="92">
        <v>18.338434964201731</v>
      </c>
      <c r="M29" s="74">
        <v>20.931369416107305</v>
      </c>
      <c r="N29" s="74">
        <v>22.500282653311039</v>
      </c>
      <c r="O29" s="74">
        <v>20.564976504424997</v>
      </c>
      <c r="P29" s="91">
        <v>18.601486285409546</v>
      </c>
      <c r="Q29" s="92">
        <v>23.965854300040277</v>
      </c>
      <c r="R29" s="74">
        <v>24.651666673189212</v>
      </c>
      <c r="S29" s="74">
        <v>25.346873736381287</v>
      </c>
      <c r="T29" s="74">
        <v>24.463772872326491</v>
      </c>
      <c r="U29" s="91">
        <v>24.473167562369628</v>
      </c>
      <c r="V29" s="92">
        <v>24.022222440299092</v>
      </c>
      <c r="W29" s="74">
        <v>24.679850743318621</v>
      </c>
      <c r="X29" s="74">
        <v>25.346873736381287</v>
      </c>
      <c r="Y29" s="74">
        <v>24.501351632499034</v>
      </c>
      <c r="Z29" s="91">
        <v>24.510746322542172</v>
      </c>
      <c r="AA29" s="92">
        <v>23.186095026459977</v>
      </c>
      <c r="AB29" s="74">
        <v>23.862512709565777</v>
      </c>
      <c r="AC29" s="74">
        <v>24.548325082714715</v>
      </c>
      <c r="AD29" s="74">
        <v>23.674618908703057</v>
      </c>
      <c r="AE29" s="93">
        <v>23.684013598746194</v>
      </c>
    </row>
    <row r="30" spans="1:31" s="84" customFormat="1" x14ac:dyDescent="0.2">
      <c r="A30" s="89">
        <f t="shared" si="0"/>
        <v>44256</v>
      </c>
      <c r="B30" s="90">
        <v>23.223673786632521</v>
      </c>
      <c r="C30" s="74">
        <v>25.544162227287149</v>
      </c>
      <c r="D30" s="74">
        <v>26.7278931727223</v>
      </c>
      <c r="E30" s="74">
        <v>25.215348075777381</v>
      </c>
      <c r="F30" s="91">
        <v>23.157910956330568</v>
      </c>
      <c r="G30" s="92">
        <v>16.497075715747048</v>
      </c>
      <c r="H30" s="74">
        <v>20.085847312225052</v>
      </c>
      <c r="I30" s="74">
        <v>22.002364081024826</v>
      </c>
      <c r="J30" s="74">
        <v>19.334272108774162</v>
      </c>
      <c r="K30" s="91">
        <v>16.854073937386225</v>
      </c>
      <c r="L30" s="92">
        <v>16.346760675056871</v>
      </c>
      <c r="M30" s="74">
        <v>19.973111031707422</v>
      </c>
      <c r="N30" s="74">
        <v>21.908417180593464</v>
      </c>
      <c r="O30" s="74">
        <v>19.221535828256531</v>
      </c>
      <c r="P30" s="91">
        <v>16.703758896696048</v>
      </c>
      <c r="Q30" s="92">
        <v>22.71636052430317</v>
      </c>
      <c r="R30" s="74">
        <v>23.355199447236426</v>
      </c>
      <c r="S30" s="74">
        <v>23.806144569306962</v>
      </c>
      <c r="T30" s="74">
        <v>23.204884406546249</v>
      </c>
      <c r="U30" s="91">
        <v>22.904254325165894</v>
      </c>
      <c r="V30" s="92">
        <v>22.894859635122756</v>
      </c>
      <c r="W30" s="74">
        <v>23.59946138835797</v>
      </c>
      <c r="X30" s="74">
        <v>24.087985270601045</v>
      </c>
      <c r="Y30" s="74">
        <v>23.430356967581517</v>
      </c>
      <c r="Z30" s="91">
        <v>23.11093750611489</v>
      </c>
      <c r="AA30" s="92">
        <v>21.945995940766007</v>
      </c>
      <c r="AB30" s="74">
        <v>22.584834863699264</v>
      </c>
      <c r="AC30" s="74">
        <v>23.026385295726666</v>
      </c>
      <c r="AD30" s="74">
        <v>22.434519823009087</v>
      </c>
      <c r="AE30" s="93">
        <v>22.133889741628728</v>
      </c>
    </row>
    <row r="31" spans="1:31" s="84" customFormat="1" x14ac:dyDescent="0.2">
      <c r="A31" s="89">
        <f t="shared" si="0"/>
        <v>44287</v>
      </c>
      <c r="B31" s="90">
        <v>21.166236667185711</v>
      </c>
      <c r="C31" s="74">
        <v>22.904254325165894</v>
      </c>
      <c r="D31" s="74">
        <v>24.087985270601045</v>
      </c>
      <c r="E31" s="74">
        <v>22.659992384044354</v>
      </c>
      <c r="F31" s="91">
        <v>21.419893298350384</v>
      </c>
      <c r="G31" s="92">
        <v>15.426081050829533</v>
      </c>
      <c r="H31" s="74">
        <v>19.926137581491741</v>
      </c>
      <c r="I31" s="74">
        <v>22.077521601369913</v>
      </c>
      <c r="J31" s="74">
        <v>19.343666798817299</v>
      </c>
      <c r="K31" s="91">
        <v>15.181819109707991</v>
      </c>
      <c r="L31" s="92">
        <v>15.33213415039817</v>
      </c>
      <c r="M31" s="74">
        <v>19.813401300974107</v>
      </c>
      <c r="N31" s="74">
        <v>21.945995940766007</v>
      </c>
      <c r="O31" s="74">
        <v>19.230930518299665</v>
      </c>
      <c r="P31" s="91">
        <v>15.087872209276629</v>
      </c>
      <c r="Q31" s="92">
        <v>21.344735778005294</v>
      </c>
      <c r="R31" s="74">
        <v>22.115100361542456</v>
      </c>
      <c r="S31" s="74">
        <v>22.584834863699264</v>
      </c>
      <c r="T31" s="74">
        <v>22.01175877106796</v>
      </c>
      <c r="U31" s="91">
        <v>21.401103918264113</v>
      </c>
      <c r="V31" s="92">
        <v>21.617181789256243</v>
      </c>
      <c r="W31" s="74">
        <v>22.669387074087489</v>
      </c>
      <c r="X31" s="74">
        <v>23.280041926891339</v>
      </c>
      <c r="Y31" s="74">
        <v>22.528466723440449</v>
      </c>
      <c r="Z31" s="91">
        <v>21.673549929515062</v>
      </c>
      <c r="AA31" s="92">
        <v>20.593160574554407</v>
      </c>
      <c r="AB31" s="74">
        <v>21.354130468048432</v>
      </c>
      <c r="AC31" s="74">
        <v>21.814470280162102</v>
      </c>
      <c r="AD31" s="74">
        <v>21.250788877573935</v>
      </c>
      <c r="AE31" s="93">
        <v>20.649528714813222</v>
      </c>
    </row>
    <row r="32" spans="1:31" s="84" customFormat="1" x14ac:dyDescent="0.2">
      <c r="A32" s="89">
        <f t="shared" si="0"/>
        <v>44317</v>
      </c>
      <c r="B32" s="90">
        <v>20.358293323476001</v>
      </c>
      <c r="C32" s="74">
        <v>23.721592358918738</v>
      </c>
      <c r="D32" s="74">
        <v>25.431425946769515</v>
      </c>
      <c r="E32" s="74">
        <v>23.25185785676193</v>
      </c>
      <c r="F32" s="91">
        <v>20.424056153777954</v>
      </c>
      <c r="G32" s="92">
        <v>15.059688139147223</v>
      </c>
      <c r="H32" s="74">
        <v>20.536792434295588</v>
      </c>
      <c r="I32" s="74">
        <v>23.167305646373705</v>
      </c>
      <c r="J32" s="74">
        <v>19.728849090585879</v>
      </c>
      <c r="K32" s="91">
        <v>15.059688139147223</v>
      </c>
      <c r="L32" s="92">
        <v>14.928162478543317</v>
      </c>
      <c r="M32" s="74">
        <v>20.348898633432864</v>
      </c>
      <c r="N32" s="74">
        <v>22.951227775381575</v>
      </c>
      <c r="O32" s="74">
        <v>19.550349979766292</v>
      </c>
      <c r="P32" s="91">
        <v>14.918767788500181</v>
      </c>
      <c r="Q32" s="92">
        <v>21.213210117401388</v>
      </c>
      <c r="R32" s="74">
        <v>22.021153461111098</v>
      </c>
      <c r="S32" s="74">
        <v>22.641203003958083</v>
      </c>
      <c r="T32" s="74">
        <v>21.899022490550326</v>
      </c>
      <c r="U32" s="91">
        <v>21.495050818695471</v>
      </c>
      <c r="V32" s="92">
        <v>21.560813648997424</v>
      </c>
      <c r="W32" s="74">
        <v>22.603624243785536</v>
      </c>
      <c r="X32" s="74">
        <v>23.289436616934474</v>
      </c>
      <c r="Y32" s="74">
        <v>22.443914513052224</v>
      </c>
      <c r="Z32" s="91">
        <v>21.786286210032696</v>
      </c>
      <c r="AA32" s="92">
        <v>20.461634913950501</v>
      </c>
      <c r="AB32" s="74">
        <v>21.260183567617069</v>
      </c>
      <c r="AC32" s="74">
        <v>21.87083842042092</v>
      </c>
      <c r="AD32" s="74">
        <v>21.138052597056301</v>
      </c>
      <c r="AE32" s="93">
        <v>20.743475615244581</v>
      </c>
    </row>
    <row r="33" spans="1:31" s="84" customFormat="1" x14ac:dyDescent="0.2">
      <c r="A33" s="89">
        <f t="shared" si="0"/>
        <v>44348</v>
      </c>
      <c r="B33" s="90">
        <v>20.752870305287718</v>
      </c>
      <c r="C33" s="74">
        <v>24.905323304353892</v>
      </c>
      <c r="D33" s="74">
        <v>27.037917944145793</v>
      </c>
      <c r="E33" s="74">
        <v>24.407404732067675</v>
      </c>
      <c r="F33" s="91">
        <v>20.649528714813222</v>
      </c>
      <c r="G33" s="92">
        <v>16.177656254280421</v>
      </c>
      <c r="H33" s="74">
        <v>21.513840198781743</v>
      </c>
      <c r="I33" s="74">
        <v>24.294668451550042</v>
      </c>
      <c r="J33" s="74">
        <v>20.762264995330856</v>
      </c>
      <c r="K33" s="91">
        <v>16.262208464668646</v>
      </c>
      <c r="L33" s="92">
        <v>16.027341213590244</v>
      </c>
      <c r="M33" s="74">
        <v>21.33534108796216</v>
      </c>
      <c r="N33" s="74">
        <v>24.097379960644179</v>
      </c>
      <c r="O33" s="74">
        <v>20.583765884511269</v>
      </c>
      <c r="P33" s="91">
        <v>16.102498733935334</v>
      </c>
      <c r="Q33" s="92">
        <v>22.133889741628728</v>
      </c>
      <c r="R33" s="74">
        <v>23.646434838573651</v>
      </c>
      <c r="S33" s="74">
        <v>24.435588802197085</v>
      </c>
      <c r="T33" s="74">
        <v>23.420962277538379</v>
      </c>
      <c r="U33" s="91">
        <v>22.171468501801275</v>
      </c>
      <c r="V33" s="92">
        <v>22.199652571930681</v>
      </c>
      <c r="W33" s="74">
        <v>23.862512709565777</v>
      </c>
      <c r="X33" s="74">
        <v>24.736218883577436</v>
      </c>
      <c r="Y33" s="74">
        <v>23.618250768444241</v>
      </c>
      <c r="Z33" s="91">
        <v>22.246626022146362</v>
      </c>
      <c r="AA33" s="92">
        <v>21.372919848134703</v>
      </c>
      <c r="AB33" s="74">
        <v>22.866675564993347</v>
      </c>
      <c r="AC33" s="74">
        <v>23.646434838573651</v>
      </c>
      <c r="AD33" s="74">
        <v>22.650597694001217</v>
      </c>
      <c r="AE33" s="93">
        <v>21.410498608307247</v>
      </c>
    </row>
    <row r="34" spans="1:31" s="84" customFormat="1" x14ac:dyDescent="0.2">
      <c r="A34" s="89">
        <f t="shared" si="0"/>
        <v>44378</v>
      </c>
      <c r="B34" s="90">
        <v>21.945995940766007</v>
      </c>
      <c r="C34" s="74">
        <v>26.831234763196797</v>
      </c>
      <c r="D34" s="74">
        <v>29.489932045404323</v>
      </c>
      <c r="E34" s="74">
        <v>26.201790530306678</v>
      </c>
      <c r="F34" s="91">
        <v>22.105705671499322</v>
      </c>
      <c r="G34" s="92">
        <v>18.357224344288003</v>
      </c>
      <c r="H34" s="74">
        <v>23.965854300040277</v>
      </c>
      <c r="I34" s="74">
        <v>26.97215511384384</v>
      </c>
      <c r="J34" s="74">
        <v>23.233068476675658</v>
      </c>
      <c r="K34" s="91">
        <v>18.516934075021322</v>
      </c>
      <c r="L34" s="92">
        <v>18.253882753813507</v>
      </c>
      <c r="M34" s="74">
        <v>24.003433060212821</v>
      </c>
      <c r="N34" s="74">
        <v>27.066102014275199</v>
      </c>
      <c r="O34" s="74">
        <v>23.25185785676193</v>
      </c>
      <c r="P34" s="91">
        <v>18.404197794503684</v>
      </c>
      <c r="Q34" s="92">
        <v>23.045174675812937</v>
      </c>
      <c r="R34" s="74">
        <v>25.215348075777381</v>
      </c>
      <c r="S34" s="74">
        <v>26.370894951083127</v>
      </c>
      <c r="T34" s="74">
        <v>24.914717994397027</v>
      </c>
      <c r="U34" s="91">
        <v>23.129726886201162</v>
      </c>
      <c r="V34" s="92">
        <v>23.082753435985481</v>
      </c>
      <c r="W34" s="74">
        <v>25.243532145906791</v>
      </c>
      <c r="X34" s="74">
        <v>26.399079021212536</v>
      </c>
      <c r="Y34" s="74">
        <v>24.942902064526436</v>
      </c>
      <c r="Z34" s="91">
        <v>23.176700336416843</v>
      </c>
      <c r="AA34" s="92">
        <v>22.274810092275771</v>
      </c>
      <c r="AB34" s="74">
        <v>24.41679942211081</v>
      </c>
      <c r="AC34" s="74">
        <v>25.562951607373421</v>
      </c>
      <c r="AD34" s="74">
        <v>24.125564030773589</v>
      </c>
      <c r="AE34" s="93">
        <v>22.349967612620862</v>
      </c>
    </row>
    <row r="35" spans="1:31" s="84" customFormat="1" x14ac:dyDescent="0.2">
      <c r="A35" s="89">
        <f t="shared" si="0"/>
        <v>44409</v>
      </c>
      <c r="B35" s="90">
        <v>21.607787099213105</v>
      </c>
      <c r="C35" s="74">
        <v>26.164211770134134</v>
      </c>
      <c r="D35" s="74">
        <v>28.32499048005544</v>
      </c>
      <c r="E35" s="74">
        <v>25.459610016898925</v>
      </c>
      <c r="F35" s="91">
        <v>21.513840198781743</v>
      </c>
      <c r="G35" s="92">
        <v>17.878095152088061</v>
      </c>
      <c r="H35" s="74">
        <v>23.308225997020745</v>
      </c>
      <c r="I35" s="74">
        <v>26.276948050651765</v>
      </c>
      <c r="J35" s="74">
        <v>22.443914513052224</v>
      </c>
      <c r="K35" s="91">
        <v>18.244488063770373</v>
      </c>
      <c r="L35" s="92">
        <v>17.708990731311612</v>
      </c>
      <c r="M35" s="74">
        <v>23.167305646373705</v>
      </c>
      <c r="N35" s="74">
        <v>26.145422390047859</v>
      </c>
      <c r="O35" s="74">
        <v>22.293599472362047</v>
      </c>
      <c r="P35" s="91">
        <v>18.065988952950786</v>
      </c>
      <c r="Q35" s="92">
        <v>22.932438395295303</v>
      </c>
      <c r="R35" s="74">
        <v>25.083822415173476</v>
      </c>
      <c r="S35" s="74">
        <v>26.239369290479221</v>
      </c>
      <c r="T35" s="74">
        <v>24.755008263663711</v>
      </c>
      <c r="U35" s="91">
        <v>23.026385295726666</v>
      </c>
      <c r="V35" s="92">
        <v>23.101542816071753</v>
      </c>
      <c r="W35" s="74">
        <v>25.19655869569111</v>
      </c>
      <c r="X35" s="74">
        <v>26.314526810824312</v>
      </c>
      <c r="Y35" s="74">
        <v>24.867744544181345</v>
      </c>
      <c r="Z35" s="91">
        <v>23.195489716503115</v>
      </c>
      <c r="AA35" s="92">
        <v>22.162073811758138</v>
      </c>
      <c r="AB35" s="74">
        <v>24.294668451550042</v>
      </c>
      <c r="AC35" s="74">
        <v>25.431425946769515</v>
      </c>
      <c r="AD35" s="74">
        <v>23.965854300040277</v>
      </c>
      <c r="AE35" s="93">
        <v>22.2560207121895</v>
      </c>
    </row>
    <row r="36" spans="1:31" s="84" customFormat="1" x14ac:dyDescent="0.2">
      <c r="A36" s="89">
        <f t="shared" si="0"/>
        <v>44440</v>
      </c>
      <c r="B36" s="90">
        <v>20.978342866322983</v>
      </c>
      <c r="C36" s="74">
        <v>25.018059584871523</v>
      </c>
      <c r="D36" s="74">
        <v>26.915786973585021</v>
      </c>
      <c r="E36" s="74">
        <v>24.510746322542172</v>
      </c>
      <c r="F36" s="91">
        <v>20.752870305287718</v>
      </c>
      <c r="G36" s="92">
        <v>14.956346548672725</v>
      </c>
      <c r="H36" s="74">
        <v>21.607787099213105</v>
      </c>
      <c r="I36" s="74">
        <v>24.95229675456957</v>
      </c>
      <c r="J36" s="74">
        <v>20.677712784942631</v>
      </c>
      <c r="K36" s="91">
        <v>14.946951858629589</v>
      </c>
      <c r="L36" s="92">
        <v>14.824820888068817</v>
      </c>
      <c r="M36" s="74">
        <v>21.419893298350384</v>
      </c>
      <c r="N36" s="74">
        <v>24.736218883577436</v>
      </c>
      <c r="O36" s="74">
        <v>20.499213674123045</v>
      </c>
      <c r="P36" s="91">
        <v>14.815426198025682</v>
      </c>
      <c r="Q36" s="92">
        <v>20.687107474985766</v>
      </c>
      <c r="R36" s="74">
        <v>22.603624243785536</v>
      </c>
      <c r="S36" s="74">
        <v>23.871907399608915</v>
      </c>
      <c r="T36" s="74">
        <v>22.359362302664</v>
      </c>
      <c r="U36" s="91">
        <v>20.912580036021033</v>
      </c>
      <c r="V36" s="92">
        <v>21.156841977142573</v>
      </c>
      <c r="W36" s="74">
        <v>23.120332196158024</v>
      </c>
      <c r="X36" s="74">
        <v>24.379220661938266</v>
      </c>
      <c r="Y36" s="74">
        <v>22.885464945079619</v>
      </c>
      <c r="Z36" s="91">
        <v>21.33534108796216</v>
      </c>
      <c r="AA36" s="92">
        <v>19.935532271534875</v>
      </c>
      <c r="AB36" s="74">
        <v>21.833259660248373</v>
      </c>
      <c r="AC36" s="74">
        <v>23.082753435985481</v>
      </c>
      <c r="AD36" s="74">
        <v>21.598392409169968</v>
      </c>
      <c r="AE36" s="93">
        <v>20.161004832570143</v>
      </c>
    </row>
    <row r="37" spans="1:31" s="84" customFormat="1" x14ac:dyDescent="0.2">
      <c r="A37" s="89">
        <f t="shared" si="0"/>
        <v>44470</v>
      </c>
      <c r="B37" s="90">
        <v>21.889627800507192</v>
      </c>
      <c r="C37" s="74">
        <v>24.003433060212821</v>
      </c>
      <c r="D37" s="74">
        <v>25.365663116467559</v>
      </c>
      <c r="E37" s="74">
        <v>23.777960499177553</v>
      </c>
      <c r="F37" s="91">
        <v>22.190257881887547</v>
      </c>
      <c r="G37" s="92">
        <v>15.078477519233495</v>
      </c>
      <c r="H37" s="74">
        <v>20.057663242095646</v>
      </c>
      <c r="I37" s="74">
        <v>22.697571144216898</v>
      </c>
      <c r="J37" s="74">
        <v>19.41882431916239</v>
      </c>
      <c r="K37" s="91">
        <v>15.303950080268761</v>
      </c>
      <c r="L37" s="92">
        <v>14.956346548672725</v>
      </c>
      <c r="M37" s="74">
        <v>19.869769441232922</v>
      </c>
      <c r="N37" s="74">
        <v>22.481493273224768</v>
      </c>
      <c r="O37" s="74">
        <v>19.240325208342803</v>
      </c>
      <c r="P37" s="91">
        <v>15.181819109707991</v>
      </c>
      <c r="Q37" s="92">
        <v>19.634902190154516</v>
      </c>
      <c r="R37" s="74">
        <v>21.560813648997424</v>
      </c>
      <c r="S37" s="74">
        <v>22.885464945079619</v>
      </c>
      <c r="T37" s="74">
        <v>21.382314538177841</v>
      </c>
      <c r="U37" s="91">
        <v>19.935532271534875</v>
      </c>
      <c r="V37" s="92">
        <v>19.954321651621147</v>
      </c>
      <c r="W37" s="74">
        <v>21.983574700938551</v>
      </c>
      <c r="X37" s="74">
        <v>23.383383517365836</v>
      </c>
      <c r="Y37" s="74">
        <v>21.79568090007583</v>
      </c>
      <c r="Z37" s="91">
        <v>20.301925183217183</v>
      </c>
      <c r="AA37" s="92">
        <v>18.892721676746763</v>
      </c>
      <c r="AB37" s="74">
        <v>20.809238445546534</v>
      </c>
      <c r="AC37" s="74">
        <v>22.115100361542456</v>
      </c>
      <c r="AD37" s="74">
        <v>20.63073933472695</v>
      </c>
      <c r="AE37" s="93">
        <v>19.193351758127122</v>
      </c>
    </row>
    <row r="38" spans="1:31" s="84" customFormat="1" x14ac:dyDescent="0.2">
      <c r="A38" s="89">
        <f t="shared" si="0"/>
        <v>44501</v>
      </c>
      <c r="B38" s="90">
        <v>24.087985270601045</v>
      </c>
      <c r="C38" s="74">
        <v>26.117238319918453</v>
      </c>
      <c r="D38" s="74">
        <v>27.357337405612423</v>
      </c>
      <c r="E38" s="74">
        <v>25.779029478365551</v>
      </c>
      <c r="F38" s="91">
        <v>24.304063141593179</v>
      </c>
      <c r="G38" s="92">
        <v>17.305019059456761</v>
      </c>
      <c r="H38" s="74">
        <v>21.532629578868018</v>
      </c>
      <c r="I38" s="74">
        <v>23.543093248099151</v>
      </c>
      <c r="J38" s="74">
        <v>20.781054375417128</v>
      </c>
      <c r="K38" s="91">
        <v>17.286229679370486</v>
      </c>
      <c r="L38" s="92">
        <v>17.126519948637171</v>
      </c>
      <c r="M38" s="74">
        <v>21.325946397919022</v>
      </c>
      <c r="N38" s="74">
        <v>23.317620687063883</v>
      </c>
      <c r="O38" s="74">
        <v>20.574371194468132</v>
      </c>
      <c r="P38" s="91">
        <v>17.117125258594033</v>
      </c>
      <c r="Q38" s="92">
        <v>21.4762614386092</v>
      </c>
      <c r="R38" s="74">
        <v>22.932438395295303</v>
      </c>
      <c r="S38" s="74">
        <v>23.7121976688756</v>
      </c>
      <c r="T38" s="74">
        <v>22.584834863699264</v>
      </c>
      <c r="U38" s="91">
        <v>21.701733999644471</v>
      </c>
      <c r="V38" s="92">
        <v>21.974180010895417</v>
      </c>
      <c r="W38" s="74">
        <v>23.514909177969741</v>
      </c>
      <c r="X38" s="74">
        <v>24.304063141593179</v>
      </c>
      <c r="Y38" s="74">
        <v>23.157910956330568</v>
      </c>
      <c r="Z38" s="91">
        <v>22.162073811758138</v>
      </c>
      <c r="AA38" s="92">
        <v>20.715291545115175</v>
      </c>
      <c r="AB38" s="74">
        <v>22.162073811758138</v>
      </c>
      <c r="AC38" s="74">
        <v>22.932438395295303</v>
      </c>
      <c r="AD38" s="74">
        <v>21.823864970205239</v>
      </c>
      <c r="AE38" s="93">
        <v>20.940764106150439</v>
      </c>
    </row>
    <row r="39" spans="1:31" s="84" customFormat="1" x14ac:dyDescent="0.2">
      <c r="A39" s="89">
        <f t="shared" si="0"/>
        <v>44531</v>
      </c>
      <c r="B39" s="90">
        <v>23.918880849824596</v>
      </c>
      <c r="C39" s="74">
        <v>26.493025921643895</v>
      </c>
      <c r="D39" s="74">
        <v>28.052544468804495</v>
      </c>
      <c r="E39" s="74">
        <v>26.060870179659634</v>
      </c>
      <c r="F39" s="91">
        <v>24.210116241161817</v>
      </c>
      <c r="G39" s="92">
        <v>19.503376529550614</v>
      </c>
      <c r="H39" s="74">
        <v>22.265415402232637</v>
      </c>
      <c r="I39" s="74">
        <v>23.796749879263825</v>
      </c>
      <c r="J39" s="74">
        <v>21.889627800507192</v>
      </c>
      <c r="K39" s="91">
        <v>19.559744669809429</v>
      </c>
      <c r="L39" s="92">
        <v>19.306088038644756</v>
      </c>
      <c r="M39" s="74">
        <v>22.058732221283641</v>
      </c>
      <c r="N39" s="74">
        <v>23.580672008271698</v>
      </c>
      <c r="O39" s="74">
        <v>21.692339309601333</v>
      </c>
      <c r="P39" s="91">
        <v>19.362456178903571</v>
      </c>
      <c r="Q39" s="92">
        <v>24.153748100902998</v>
      </c>
      <c r="R39" s="74">
        <v>24.792587023836258</v>
      </c>
      <c r="S39" s="74">
        <v>25.19655869569111</v>
      </c>
      <c r="T39" s="74">
        <v>24.698640123404893</v>
      </c>
      <c r="U39" s="91">
        <v>24.219510931204955</v>
      </c>
      <c r="V39" s="92">
        <v>24.172537480989273</v>
      </c>
      <c r="W39" s="74">
        <v>24.858349854138211</v>
      </c>
      <c r="X39" s="74">
        <v>25.290505596122472</v>
      </c>
      <c r="Y39" s="74">
        <v>24.755008263663711</v>
      </c>
      <c r="Z39" s="91">
        <v>24.24769500133436</v>
      </c>
      <c r="AA39" s="92">
        <v>23.364594137279564</v>
      </c>
      <c r="AB39" s="74">
        <v>24.003433060212821</v>
      </c>
      <c r="AC39" s="74">
        <v>24.398010042024538</v>
      </c>
      <c r="AD39" s="74">
        <v>23.909486159781459</v>
      </c>
      <c r="AE39" s="93">
        <v>23.439751657624651</v>
      </c>
    </row>
    <row r="40" spans="1:31" s="84" customFormat="1" x14ac:dyDescent="0.2">
      <c r="A40" s="94">
        <f t="shared" si="0"/>
        <v>44562</v>
      </c>
      <c r="B40" s="64">
        <v>25.934010439196935</v>
      </c>
      <c r="C40" s="65">
        <v>27.619352736914632</v>
      </c>
      <c r="D40" s="65">
        <v>28.70607618571621</v>
      </c>
      <c r="E40" s="65">
        <v>27.407533759605855</v>
      </c>
      <c r="F40" s="95">
        <v>26.201086541021052</v>
      </c>
      <c r="G40" s="96">
        <v>18.971612750264804</v>
      </c>
      <c r="H40" s="65">
        <v>22.379135428710423</v>
      </c>
      <c r="I40" s="65">
        <v>24.202620537716459</v>
      </c>
      <c r="J40" s="65">
        <v>21.89103082882497</v>
      </c>
      <c r="K40" s="95">
        <v>19.15580316531592</v>
      </c>
      <c r="L40" s="96">
        <v>18.778212814461135</v>
      </c>
      <c r="M40" s="65">
        <v>22.158106930649083</v>
      </c>
      <c r="N40" s="65">
        <v>23.963172998150007</v>
      </c>
      <c r="O40" s="65">
        <v>21.670002330763634</v>
      </c>
      <c r="P40" s="95">
        <v>18.962403229512248</v>
      </c>
      <c r="Q40" s="96">
        <v>25.915591397691824</v>
      </c>
      <c r="R40" s="65">
        <v>26.633934016391173</v>
      </c>
      <c r="S40" s="65">
        <v>27.122038616276622</v>
      </c>
      <c r="T40" s="65">
        <v>26.468162642845165</v>
      </c>
      <c r="U40" s="95">
        <v>26.21950558252616</v>
      </c>
      <c r="V40" s="96">
        <v>25.915591397691824</v>
      </c>
      <c r="W40" s="65">
        <v>26.652353057896281</v>
      </c>
      <c r="X40" s="65">
        <v>27.14966717853429</v>
      </c>
      <c r="Y40" s="65">
        <v>26.486581684350281</v>
      </c>
      <c r="Z40" s="95">
        <v>26.21950558252616</v>
      </c>
      <c r="AA40" s="96">
        <v>25.114363092219474</v>
      </c>
      <c r="AB40" s="65">
        <v>25.823496190166264</v>
      </c>
      <c r="AC40" s="65">
        <v>26.31160079005172</v>
      </c>
      <c r="AD40" s="65">
        <v>25.657724816620263</v>
      </c>
      <c r="AE40" s="72">
        <v>25.409067756301258</v>
      </c>
    </row>
    <row r="41" spans="1:31" s="84" customFormat="1" x14ac:dyDescent="0.2">
      <c r="A41" s="94">
        <f t="shared" si="0"/>
        <v>44593</v>
      </c>
      <c r="B41" s="64">
        <v>25.307763028023146</v>
      </c>
      <c r="C41" s="65">
        <v>27.490419446378855</v>
      </c>
      <c r="D41" s="65">
        <v>28.521885770665094</v>
      </c>
      <c r="E41" s="65">
        <v>27.278600469070071</v>
      </c>
      <c r="F41" s="95">
        <v>25.077525009209253</v>
      </c>
      <c r="G41" s="96">
        <v>18.455879588121682</v>
      </c>
      <c r="H41" s="65">
        <v>21.614745206248298</v>
      </c>
      <c r="I41" s="65">
        <v>23.373763669986442</v>
      </c>
      <c r="J41" s="65">
        <v>21.099012044105176</v>
      </c>
      <c r="K41" s="95">
        <v>18.741374731450911</v>
      </c>
      <c r="L41" s="96">
        <v>18.271689173070566</v>
      </c>
      <c r="M41" s="65">
        <v>21.402926228939513</v>
      </c>
      <c r="N41" s="65">
        <v>23.143525651172549</v>
      </c>
      <c r="O41" s="65">
        <v>20.887193066796396</v>
      </c>
      <c r="P41" s="95">
        <v>18.557184316399795</v>
      </c>
      <c r="Q41" s="96">
        <v>24.349972869757352</v>
      </c>
      <c r="R41" s="65">
        <v>25.197248778992474</v>
      </c>
      <c r="S41" s="65">
        <v>25.943219959949491</v>
      </c>
      <c r="T41" s="65">
        <v>24.948591718673473</v>
      </c>
      <c r="U41" s="95">
        <v>24.884125073405581</v>
      </c>
      <c r="V41" s="96">
        <v>24.41443951502524</v>
      </c>
      <c r="W41" s="65">
        <v>25.234086862002698</v>
      </c>
      <c r="X41" s="65">
        <v>25.952429480702047</v>
      </c>
      <c r="Y41" s="65">
        <v>24.99463932243625</v>
      </c>
      <c r="Z41" s="95">
        <v>24.920963156415805</v>
      </c>
      <c r="AA41" s="96">
        <v>23.567163605790114</v>
      </c>
      <c r="AB41" s="65">
        <v>24.405229994272684</v>
      </c>
      <c r="AC41" s="65">
        <v>25.141991654477142</v>
      </c>
      <c r="AD41" s="65">
        <v>24.156572933953679</v>
      </c>
      <c r="AE41" s="72">
        <v>24.092106288685788</v>
      </c>
    </row>
    <row r="42" spans="1:31" s="84" customFormat="1" x14ac:dyDescent="0.2">
      <c r="A42" s="94">
        <f t="shared" si="0"/>
        <v>44621</v>
      </c>
      <c r="B42" s="64">
        <v>23.30929702471855</v>
      </c>
      <c r="C42" s="65">
        <v>25.657724816620263</v>
      </c>
      <c r="D42" s="65">
        <v>26.854962514452509</v>
      </c>
      <c r="E42" s="65">
        <v>25.335391590280814</v>
      </c>
      <c r="F42" s="95">
        <v>23.30929702471855</v>
      </c>
      <c r="G42" s="96">
        <v>15.960099464179079</v>
      </c>
      <c r="H42" s="65">
        <v>20.389878946158387</v>
      </c>
      <c r="I42" s="65">
        <v>22.526487760751316</v>
      </c>
      <c r="J42" s="65">
        <v>19.625488723696257</v>
      </c>
      <c r="K42" s="95">
        <v>16.079823233962305</v>
      </c>
      <c r="L42" s="96">
        <v>15.803537611385632</v>
      </c>
      <c r="M42" s="65">
        <v>20.316202780137939</v>
      </c>
      <c r="N42" s="65">
        <v>22.480440156988536</v>
      </c>
      <c r="O42" s="65">
        <v>19.542603036923257</v>
      </c>
      <c r="P42" s="95">
        <v>15.923261381168857</v>
      </c>
      <c r="Q42" s="96">
        <v>22.388344949462979</v>
      </c>
      <c r="R42" s="65">
        <v>23.106687568162325</v>
      </c>
      <c r="S42" s="65">
        <v>23.732934979336115</v>
      </c>
      <c r="T42" s="65">
        <v>23.023801881389325</v>
      </c>
      <c r="U42" s="95">
        <v>22.590954406019208</v>
      </c>
      <c r="V42" s="96">
        <v>22.526487760751316</v>
      </c>
      <c r="W42" s="65">
        <v>23.49348743976967</v>
      </c>
      <c r="X42" s="65">
        <v>24.230249099974124</v>
      </c>
      <c r="Y42" s="65">
        <v>23.364554149233886</v>
      </c>
      <c r="Z42" s="95">
        <v>22.72909721730754</v>
      </c>
      <c r="AA42" s="96">
        <v>21.623954727000854</v>
      </c>
      <c r="AB42" s="65">
        <v>22.333087824947643</v>
      </c>
      <c r="AC42" s="65">
        <v>22.95012571536888</v>
      </c>
      <c r="AD42" s="65">
        <v>22.250202138174643</v>
      </c>
      <c r="AE42" s="72">
        <v>21.817354662804526</v>
      </c>
    </row>
    <row r="43" spans="1:31" s="84" customFormat="1" x14ac:dyDescent="0.2">
      <c r="A43" s="94">
        <f t="shared" si="0"/>
        <v>44652</v>
      </c>
      <c r="B43" s="64">
        <v>22.148897409896531</v>
      </c>
      <c r="C43" s="65">
        <v>24.128944371696011</v>
      </c>
      <c r="D43" s="65">
        <v>25.270924945012922</v>
      </c>
      <c r="E43" s="65">
        <v>23.898706352882119</v>
      </c>
      <c r="F43" s="95">
        <v>22.240992617422087</v>
      </c>
      <c r="G43" s="96">
        <v>14.94705218139795</v>
      </c>
      <c r="H43" s="65">
        <v>19.846517221757598</v>
      </c>
      <c r="I43" s="65">
        <v>22.06601172312353</v>
      </c>
      <c r="J43" s="65">
        <v>19.257107893594032</v>
      </c>
      <c r="K43" s="95">
        <v>14.551042789038053</v>
      </c>
      <c r="L43" s="96">
        <v>14.827328411614726</v>
      </c>
      <c r="M43" s="65">
        <v>19.662326806706485</v>
      </c>
      <c r="N43" s="65">
        <v>21.854192745814746</v>
      </c>
      <c r="O43" s="65">
        <v>19.082126999295472</v>
      </c>
      <c r="P43" s="95">
        <v>14.440528540007383</v>
      </c>
      <c r="Q43" s="96">
        <v>21.227945334640957</v>
      </c>
      <c r="R43" s="65">
        <v>22.204154534411863</v>
      </c>
      <c r="S43" s="65">
        <v>22.977754277626545</v>
      </c>
      <c r="T43" s="65">
        <v>22.112059326886307</v>
      </c>
      <c r="U43" s="95">
        <v>21.448973832702293</v>
      </c>
      <c r="V43" s="96">
        <v>21.375297666681849</v>
      </c>
      <c r="W43" s="65">
        <v>22.64621153053454</v>
      </c>
      <c r="X43" s="65">
        <v>23.557954085037554</v>
      </c>
      <c r="Y43" s="65">
        <v>22.535697281503868</v>
      </c>
      <c r="Z43" s="95">
        <v>21.550278560980406</v>
      </c>
      <c r="AA43" s="96">
        <v>20.472764632931387</v>
      </c>
      <c r="AB43" s="65">
        <v>21.439764311949741</v>
      </c>
      <c r="AC43" s="65">
        <v>22.204154534411863</v>
      </c>
      <c r="AD43" s="65">
        <v>21.347669104424181</v>
      </c>
      <c r="AE43" s="72">
        <v>20.693793130992724</v>
      </c>
    </row>
    <row r="44" spans="1:31" s="84" customFormat="1" x14ac:dyDescent="0.2">
      <c r="A44" s="94">
        <f t="shared" si="0"/>
        <v>44682</v>
      </c>
      <c r="B44" s="64">
        <v>21.191107251630736</v>
      </c>
      <c r="C44" s="65">
        <v>24.303925265994572</v>
      </c>
      <c r="D44" s="65">
        <v>25.887962835434156</v>
      </c>
      <c r="E44" s="65">
        <v>23.834239707614227</v>
      </c>
      <c r="F44" s="95">
        <v>21.237154855393513</v>
      </c>
      <c r="G44" s="96">
        <v>15.370690136015513</v>
      </c>
      <c r="H44" s="65">
        <v>20.712212172497836</v>
      </c>
      <c r="I44" s="65">
        <v>23.336925586976218</v>
      </c>
      <c r="J44" s="65">
        <v>19.883355304767822</v>
      </c>
      <c r="K44" s="95">
        <v>15.379899656768067</v>
      </c>
      <c r="L44" s="96">
        <v>15.232547324727177</v>
      </c>
      <c r="M44" s="65">
        <v>20.518812236694167</v>
      </c>
      <c r="N44" s="65">
        <v>23.115897088914881</v>
      </c>
      <c r="O44" s="65">
        <v>19.699164889716705</v>
      </c>
      <c r="P44" s="95">
        <v>15.232547324727177</v>
      </c>
      <c r="Q44" s="96">
        <v>21.577907123238074</v>
      </c>
      <c r="R44" s="65">
        <v>22.360716387205311</v>
      </c>
      <c r="S44" s="65">
        <v>22.968544756873992</v>
      </c>
      <c r="T44" s="65">
        <v>22.222573575916975</v>
      </c>
      <c r="U44" s="95">
        <v>21.84498322506219</v>
      </c>
      <c r="V44" s="96">
        <v>22.010754598608191</v>
      </c>
      <c r="W44" s="65">
        <v>22.95012571536888</v>
      </c>
      <c r="X44" s="65">
        <v>23.622420730305446</v>
      </c>
      <c r="Y44" s="65">
        <v>22.793563862575432</v>
      </c>
      <c r="Z44" s="95">
        <v>22.250202138174643</v>
      </c>
      <c r="AA44" s="96">
        <v>20.822726421528504</v>
      </c>
      <c r="AB44" s="65">
        <v>21.596326164743186</v>
      </c>
      <c r="AC44" s="65">
        <v>22.194945013659311</v>
      </c>
      <c r="AD44" s="65">
        <v>21.458183353454849</v>
      </c>
      <c r="AE44" s="72">
        <v>21.089802523352621</v>
      </c>
    </row>
    <row r="45" spans="1:31" s="84" customFormat="1" x14ac:dyDescent="0.2">
      <c r="A45" s="94">
        <f t="shared" si="0"/>
        <v>44713</v>
      </c>
      <c r="B45" s="64">
        <v>21.384507187434405</v>
      </c>
      <c r="C45" s="65">
        <v>25.666934337372819</v>
      </c>
      <c r="D45" s="65">
        <v>27.711447944440192</v>
      </c>
      <c r="E45" s="65">
        <v>25.123572612972033</v>
      </c>
      <c r="F45" s="95">
        <v>21.191107251630736</v>
      </c>
      <c r="G45" s="96">
        <v>16.217966045250641</v>
      </c>
      <c r="H45" s="65">
        <v>22.01996411936075</v>
      </c>
      <c r="I45" s="65">
        <v>25.040686926199029</v>
      </c>
      <c r="J45" s="65">
        <v>21.237154855393513</v>
      </c>
      <c r="K45" s="95">
        <v>16.264013649013418</v>
      </c>
      <c r="L45" s="96">
        <v>16.061404192457193</v>
      </c>
      <c r="M45" s="65">
        <v>21.817354662804526</v>
      </c>
      <c r="N45" s="65">
        <v>24.819658428137689</v>
      </c>
      <c r="O45" s="65">
        <v>21.043754919589844</v>
      </c>
      <c r="P45" s="95">
        <v>16.098242275467417</v>
      </c>
      <c r="Q45" s="96">
        <v>22.77514482107032</v>
      </c>
      <c r="R45" s="65">
        <v>24.506534722550796</v>
      </c>
      <c r="S45" s="65">
        <v>25.42748679780637</v>
      </c>
      <c r="T45" s="65">
        <v>24.257877662231792</v>
      </c>
      <c r="U45" s="95">
        <v>22.8211924248331</v>
      </c>
      <c r="V45" s="96">
        <v>22.913287632358653</v>
      </c>
      <c r="W45" s="65">
        <v>24.755191782869801</v>
      </c>
      <c r="X45" s="65">
        <v>25.731400982640711</v>
      </c>
      <c r="Y45" s="65">
        <v>24.488115681045684</v>
      </c>
      <c r="Z45" s="95">
        <v>22.968544756873992</v>
      </c>
      <c r="AA45" s="96">
        <v>22.001545077855639</v>
      </c>
      <c r="AB45" s="65">
        <v>23.723725458583562</v>
      </c>
      <c r="AC45" s="65">
        <v>24.626258492334021</v>
      </c>
      <c r="AD45" s="65">
        <v>23.475068398264554</v>
      </c>
      <c r="AE45" s="72">
        <v>22.047592681618418</v>
      </c>
    </row>
    <row r="46" spans="1:31" s="84" customFormat="1" x14ac:dyDescent="0.2">
      <c r="A46" s="94">
        <f t="shared" si="0"/>
        <v>44743</v>
      </c>
      <c r="B46" s="64">
        <v>22.563325843761536</v>
      </c>
      <c r="C46" s="65">
        <v>27.582514653904411</v>
      </c>
      <c r="D46" s="65">
        <v>30.198018547630237</v>
      </c>
      <c r="E46" s="65">
        <v>26.97468628423573</v>
      </c>
      <c r="F46" s="95">
        <v>22.673840092792208</v>
      </c>
      <c r="G46" s="96">
        <v>19.008450833275027</v>
      </c>
      <c r="H46" s="65">
        <v>24.644677533839133</v>
      </c>
      <c r="I46" s="65">
        <v>27.683819382182524</v>
      </c>
      <c r="J46" s="65">
        <v>23.963172998150007</v>
      </c>
      <c r="K46" s="95">
        <v>19.23868885208892</v>
      </c>
      <c r="L46" s="96">
        <v>18.879517542739247</v>
      </c>
      <c r="M46" s="65">
        <v>24.653887054591689</v>
      </c>
      <c r="N46" s="65">
        <v>27.748286027450412</v>
      </c>
      <c r="O46" s="65">
        <v>23.953963477397455</v>
      </c>
      <c r="P46" s="95">
        <v>19.10054604080058</v>
      </c>
      <c r="Q46" s="96">
        <v>23.57637312654267</v>
      </c>
      <c r="R46" s="65">
        <v>25.934010439196935</v>
      </c>
      <c r="S46" s="65">
        <v>27.19571478229707</v>
      </c>
      <c r="T46" s="65">
        <v>25.648515295867707</v>
      </c>
      <c r="U46" s="95">
        <v>23.668468334068226</v>
      </c>
      <c r="V46" s="96">
        <v>23.594792168047782</v>
      </c>
      <c r="W46" s="65">
        <v>25.961639001454603</v>
      </c>
      <c r="X46" s="65">
        <v>27.232552865307294</v>
      </c>
      <c r="Y46" s="65">
        <v>25.676143858125375</v>
      </c>
      <c r="Z46" s="95">
        <v>23.677677854820782</v>
      </c>
      <c r="AA46" s="96">
        <v>22.802773383327988</v>
      </c>
      <c r="AB46" s="65">
        <v>25.132782133724586</v>
      </c>
      <c r="AC46" s="65">
        <v>26.385276956072165</v>
      </c>
      <c r="AD46" s="65">
        <v>24.847286990395361</v>
      </c>
      <c r="AE46" s="72">
        <v>22.894868590853545</v>
      </c>
    </row>
    <row r="47" spans="1:31" s="84" customFormat="1" x14ac:dyDescent="0.2">
      <c r="A47" s="94">
        <f t="shared" si="0"/>
        <v>44774</v>
      </c>
      <c r="B47" s="64">
        <v>22.075221243876083</v>
      </c>
      <c r="C47" s="65">
        <v>26.366857914567053</v>
      </c>
      <c r="D47" s="65">
        <v>28.448209604644649</v>
      </c>
      <c r="E47" s="65">
        <v>25.648515295867707</v>
      </c>
      <c r="F47" s="95">
        <v>22.029173640113306</v>
      </c>
      <c r="G47" s="96">
        <v>18.124336841029677</v>
      </c>
      <c r="H47" s="65">
        <v>23.686887375573335</v>
      </c>
      <c r="I47" s="65">
        <v>26.652353057896281</v>
      </c>
      <c r="J47" s="65">
        <v>22.69225913429732</v>
      </c>
      <c r="K47" s="95">
        <v>18.40062246360635</v>
      </c>
      <c r="L47" s="96">
        <v>17.949355946731117</v>
      </c>
      <c r="M47" s="65">
        <v>23.521116002027334</v>
      </c>
      <c r="N47" s="65">
        <v>26.495791205102833</v>
      </c>
      <c r="O47" s="65">
        <v>22.535697281503868</v>
      </c>
      <c r="P47" s="95">
        <v>18.216432048555234</v>
      </c>
      <c r="Q47" s="96">
        <v>23.53032552277989</v>
      </c>
      <c r="R47" s="65">
        <v>25.584048650599819</v>
      </c>
      <c r="S47" s="65">
        <v>26.76286730692695</v>
      </c>
      <c r="T47" s="65">
        <v>25.243296382755254</v>
      </c>
      <c r="U47" s="95">
        <v>23.668468334068226</v>
      </c>
      <c r="V47" s="96">
        <v>23.61321120955289</v>
      </c>
      <c r="W47" s="65">
        <v>25.657724816620263</v>
      </c>
      <c r="X47" s="65">
        <v>26.827333952194838</v>
      </c>
      <c r="Y47" s="65">
        <v>25.316972548775698</v>
      </c>
      <c r="Z47" s="95">
        <v>23.742144500088671</v>
      </c>
      <c r="AA47" s="96">
        <v>22.756725779565208</v>
      </c>
      <c r="AB47" s="65">
        <v>24.792029865880025</v>
      </c>
      <c r="AC47" s="65">
        <v>25.952429480702047</v>
      </c>
      <c r="AD47" s="65">
        <v>24.451277598035464</v>
      </c>
      <c r="AE47" s="72">
        <v>22.885659070100989</v>
      </c>
    </row>
    <row r="48" spans="1:31" s="84" customFormat="1" x14ac:dyDescent="0.2">
      <c r="A48" s="94">
        <f t="shared" si="0"/>
        <v>44805</v>
      </c>
      <c r="B48" s="64">
        <v>21.145059647867956</v>
      </c>
      <c r="C48" s="65">
        <v>24.967010760178582</v>
      </c>
      <c r="D48" s="65">
        <v>26.854962514452509</v>
      </c>
      <c r="E48" s="65">
        <v>24.488115681045684</v>
      </c>
      <c r="F48" s="95">
        <v>20.970078753569396</v>
      </c>
      <c r="G48" s="96">
        <v>15.610137675581962</v>
      </c>
      <c r="H48" s="65">
        <v>21.863402266567302</v>
      </c>
      <c r="I48" s="65">
        <v>25.132782133724586</v>
      </c>
      <c r="J48" s="65">
        <v>21.006916836579617</v>
      </c>
      <c r="K48" s="95">
        <v>15.610137675581962</v>
      </c>
      <c r="L48" s="96">
        <v>15.48120438504618</v>
      </c>
      <c r="M48" s="65">
        <v>21.670002330763634</v>
      </c>
      <c r="N48" s="65">
        <v>24.911753635663249</v>
      </c>
      <c r="O48" s="65">
        <v>20.822726421528504</v>
      </c>
      <c r="P48" s="95">
        <v>15.490413905798738</v>
      </c>
      <c r="Q48" s="96">
        <v>21.522649998722741</v>
      </c>
      <c r="R48" s="65">
        <v>23.456649356759442</v>
      </c>
      <c r="S48" s="65">
        <v>24.635468013086577</v>
      </c>
      <c r="T48" s="65">
        <v>23.180363734182773</v>
      </c>
      <c r="U48" s="95">
        <v>21.697630893021298</v>
      </c>
      <c r="V48" s="96">
        <v>21.863402266567302</v>
      </c>
      <c r="W48" s="65">
        <v>23.825030186861675</v>
      </c>
      <c r="X48" s="65">
        <v>25.022267884693917</v>
      </c>
      <c r="Y48" s="65">
        <v>23.567163605790114</v>
      </c>
      <c r="Z48" s="95">
        <v>21.992335557103083</v>
      </c>
      <c r="AA48" s="96">
        <v>20.767469297013172</v>
      </c>
      <c r="AB48" s="65">
        <v>22.68304961354476</v>
      </c>
      <c r="AC48" s="65">
        <v>23.852658749119339</v>
      </c>
      <c r="AD48" s="65">
        <v>22.406763990968088</v>
      </c>
      <c r="AE48" s="72">
        <v>20.942450191311728</v>
      </c>
    </row>
    <row r="49" spans="1:31" s="84" customFormat="1" x14ac:dyDescent="0.2">
      <c r="A49" s="94">
        <f t="shared" si="0"/>
        <v>44835</v>
      </c>
      <c r="B49" s="64">
        <v>22.664630572039652</v>
      </c>
      <c r="C49" s="65">
        <v>24.644677533839133</v>
      </c>
      <c r="D49" s="65">
        <v>25.906381876939268</v>
      </c>
      <c r="E49" s="65">
        <v>24.36839191126246</v>
      </c>
      <c r="F49" s="95">
        <v>23.005382839884213</v>
      </c>
      <c r="G49" s="96">
        <v>15.858794735900965</v>
      </c>
      <c r="H49" s="65">
        <v>20.905612108301504</v>
      </c>
      <c r="I49" s="65">
        <v>23.475068398264554</v>
      </c>
      <c r="J49" s="65">
        <v>20.187269489602162</v>
      </c>
      <c r="K49" s="95">
        <v>15.969308984931635</v>
      </c>
      <c r="L49" s="96">
        <v>15.711442403860074</v>
      </c>
      <c r="M49" s="65">
        <v>20.70300265174528</v>
      </c>
      <c r="N49" s="65">
        <v>23.254039900203217</v>
      </c>
      <c r="O49" s="65">
        <v>19.99386955379849</v>
      </c>
      <c r="P49" s="95">
        <v>15.8311661736433</v>
      </c>
      <c r="Q49" s="96">
        <v>20.822726421528504</v>
      </c>
      <c r="R49" s="65">
        <v>22.351506866452755</v>
      </c>
      <c r="S49" s="65">
        <v>23.53032552277989</v>
      </c>
      <c r="T49" s="65">
        <v>22.194945013659311</v>
      </c>
      <c r="U49" s="95">
        <v>21.209526293135845</v>
      </c>
      <c r="V49" s="96">
        <v>21.043754919589844</v>
      </c>
      <c r="W49" s="65">
        <v>22.68304961354476</v>
      </c>
      <c r="X49" s="65">
        <v>23.926334915139787</v>
      </c>
      <c r="Y49" s="65">
        <v>22.51727823999876</v>
      </c>
      <c r="Z49" s="95">
        <v>21.430554791197181</v>
      </c>
      <c r="AA49" s="96">
        <v>20.067545719818934</v>
      </c>
      <c r="AB49" s="65">
        <v>21.587116643990633</v>
      </c>
      <c r="AC49" s="65">
        <v>22.756725779565208</v>
      </c>
      <c r="AD49" s="65">
        <v>21.439764311949741</v>
      </c>
      <c r="AE49" s="72">
        <v>20.454345591426275</v>
      </c>
    </row>
    <row r="50" spans="1:31" s="84" customFormat="1" x14ac:dyDescent="0.2">
      <c r="A50" s="94">
        <f t="shared" si="0"/>
        <v>44866</v>
      </c>
      <c r="B50" s="64">
        <v>24.184201496211347</v>
      </c>
      <c r="C50" s="65">
        <v>26.3576483938145</v>
      </c>
      <c r="D50" s="65">
        <v>27.582514653904411</v>
      </c>
      <c r="E50" s="65">
        <v>26.05373420898016</v>
      </c>
      <c r="F50" s="95">
        <v>24.303925265994572</v>
      </c>
      <c r="G50" s="96">
        <v>18.326946297585902</v>
      </c>
      <c r="H50" s="65">
        <v>22.158106930649083</v>
      </c>
      <c r="I50" s="65">
        <v>24.1934110169639</v>
      </c>
      <c r="J50" s="65">
        <v>21.596326164743186</v>
      </c>
      <c r="K50" s="95">
        <v>18.446670067369126</v>
      </c>
      <c r="L50" s="96">
        <v>18.271689173070566</v>
      </c>
      <c r="M50" s="65">
        <v>22.010754598608191</v>
      </c>
      <c r="N50" s="65">
        <v>24.018430122665343</v>
      </c>
      <c r="O50" s="65">
        <v>21.467392874207405</v>
      </c>
      <c r="P50" s="95">
        <v>18.39141294285379</v>
      </c>
      <c r="Q50" s="96">
        <v>23.244830379450661</v>
      </c>
      <c r="R50" s="65">
        <v>24.451277598035464</v>
      </c>
      <c r="S50" s="65">
        <v>25.123572612972033</v>
      </c>
      <c r="T50" s="65">
        <v>24.23945862072668</v>
      </c>
      <c r="U50" s="95">
        <v>23.373763669986442</v>
      </c>
      <c r="V50" s="96">
        <v>23.336925586976218</v>
      </c>
      <c r="W50" s="65">
        <v>24.663096575344245</v>
      </c>
      <c r="X50" s="65">
        <v>25.418277277053814</v>
      </c>
      <c r="Y50" s="65">
        <v>24.442068077282904</v>
      </c>
      <c r="Z50" s="95">
        <v>23.475068398264554</v>
      </c>
      <c r="AA50" s="96">
        <v>22.47123063623598</v>
      </c>
      <c r="AB50" s="65">
        <v>23.65925881331567</v>
      </c>
      <c r="AC50" s="65">
        <v>24.322344307499684</v>
      </c>
      <c r="AD50" s="65">
        <v>23.456649356759442</v>
      </c>
      <c r="AE50" s="72">
        <v>22.60016392677176</v>
      </c>
    </row>
    <row r="51" spans="1:31" s="84" customFormat="1" x14ac:dyDescent="0.2">
      <c r="A51" s="94">
        <f t="shared" si="0"/>
        <v>44896</v>
      </c>
      <c r="B51" s="64">
        <v>24.377601432015016</v>
      </c>
      <c r="C51" s="65">
        <v>27.140457657781734</v>
      </c>
      <c r="D51" s="65">
        <v>28.623190498943206</v>
      </c>
      <c r="E51" s="65">
        <v>26.726029223916726</v>
      </c>
      <c r="F51" s="95">
        <v>24.534163284808464</v>
      </c>
      <c r="G51" s="96">
        <v>19.514974474665593</v>
      </c>
      <c r="H51" s="65">
        <v>22.176525972154195</v>
      </c>
      <c r="I51" s="65">
        <v>23.769773062346339</v>
      </c>
      <c r="J51" s="65">
        <v>21.84498322506219</v>
      </c>
      <c r="K51" s="95">
        <v>19.717583931221817</v>
      </c>
      <c r="L51" s="96">
        <v>19.312365018109364</v>
      </c>
      <c r="M51" s="65">
        <v>21.955497474092859</v>
      </c>
      <c r="N51" s="65">
        <v>23.53032552277989</v>
      </c>
      <c r="O51" s="65">
        <v>21.623954727000854</v>
      </c>
      <c r="P51" s="95">
        <v>19.524183995418145</v>
      </c>
      <c r="Q51" s="96">
        <v>24.810448907385137</v>
      </c>
      <c r="R51" s="65">
        <v>25.528791526084483</v>
      </c>
      <c r="S51" s="65">
        <v>25.934010439196935</v>
      </c>
      <c r="T51" s="65">
        <v>25.473534401569147</v>
      </c>
      <c r="U51" s="95">
        <v>24.773610824374913</v>
      </c>
      <c r="V51" s="96">
        <v>24.810448907385137</v>
      </c>
      <c r="W51" s="65">
        <v>25.574839129847263</v>
      </c>
      <c r="X51" s="65">
        <v>26.00768660521738</v>
      </c>
      <c r="Y51" s="65">
        <v>25.519582005331927</v>
      </c>
      <c r="Z51" s="95">
        <v>24.782820345127469</v>
      </c>
      <c r="AA51" s="96">
        <v>24.018430122665343</v>
      </c>
      <c r="AB51" s="65">
        <v>24.736772741364689</v>
      </c>
      <c r="AC51" s="65">
        <v>25.132782133724586</v>
      </c>
      <c r="AD51" s="65">
        <v>24.681515616849357</v>
      </c>
      <c r="AE51" s="72">
        <v>23.981592039655119</v>
      </c>
    </row>
    <row r="52" spans="1:31" s="84" customFormat="1" x14ac:dyDescent="0.2">
      <c r="A52" s="89">
        <f t="shared" si="0"/>
        <v>44927</v>
      </c>
      <c r="B52" s="90">
        <v>26.942724011051197</v>
      </c>
      <c r="C52" s="74">
        <v>28.668431685803302</v>
      </c>
      <c r="D52" s="74">
        <v>29.761681050436835</v>
      </c>
      <c r="E52" s="74">
        <v>28.406413243039896</v>
      </c>
      <c r="F52" s="91">
        <v>27.195707335098628</v>
      </c>
      <c r="G52" s="92">
        <v>19.317083814764406</v>
      </c>
      <c r="H52" s="74">
        <v>22.587796789949024</v>
      </c>
      <c r="I52" s="74">
        <v>24.304469345985151</v>
      </c>
      <c r="J52" s="74">
        <v>22.045689666990246</v>
      </c>
      <c r="K52" s="91">
        <v>19.506821307799978</v>
      </c>
      <c r="L52" s="92">
        <v>19.127346321728837</v>
      </c>
      <c r="M52" s="74">
        <v>22.361918822049535</v>
      </c>
      <c r="N52" s="74">
        <v>24.060521140653702</v>
      </c>
      <c r="O52" s="74">
        <v>21.819811699090756</v>
      </c>
      <c r="P52" s="91">
        <v>19.317083814764406</v>
      </c>
      <c r="Q52" s="92">
        <v>26.527108550116136</v>
      </c>
      <c r="R52" s="74">
        <v>27.222812691246563</v>
      </c>
      <c r="S52" s="74">
        <v>27.665533508329567</v>
      </c>
      <c r="T52" s="74">
        <v>27.060180554358933</v>
      </c>
      <c r="U52" s="91">
        <v>26.716846043151708</v>
      </c>
      <c r="V52" s="92">
        <v>26.536143668832114</v>
      </c>
      <c r="W52" s="74">
        <v>27.240882928678523</v>
      </c>
      <c r="X52" s="74">
        <v>27.683603745761527</v>
      </c>
      <c r="Y52" s="74">
        <v>27.078250791790889</v>
      </c>
      <c r="Z52" s="91">
        <v>26.725881161867687</v>
      </c>
      <c r="AA52" s="92">
        <v>25.713947865677969</v>
      </c>
      <c r="AB52" s="74">
        <v>26.4096520068084</v>
      </c>
      <c r="AC52" s="74">
        <v>26.843337705175422</v>
      </c>
      <c r="AD52" s="74">
        <v>26.247019869920766</v>
      </c>
      <c r="AE52" s="93">
        <v>25.903685358713542</v>
      </c>
    </row>
    <row r="53" spans="1:31" s="84" customFormat="1" x14ac:dyDescent="0.2">
      <c r="A53" s="89">
        <f t="shared" si="0"/>
        <v>44958</v>
      </c>
      <c r="B53" s="90">
        <v>26.030177020737256</v>
      </c>
      <c r="C53" s="74">
        <v>28.614220973507425</v>
      </c>
      <c r="D53" s="74">
        <v>29.707470338140961</v>
      </c>
      <c r="E53" s="74">
        <v>28.370272768175973</v>
      </c>
      <c r="F53" s="91">
        <v>25.623596678518172</v>
      </c>
      <c r="G53" s="92">
        <v>18.729801098225732</v>
      </c>
      <c r="H53" s="74">
        <v>21.96437359854643</v>
      </c>
      <c r="I53" s="74">
        <v>23.708151510730495</v>
      </c>
      <c r="J53" s="74">
        <v>21.458406950451575</v>
      </c>
      <c r="K53" s="91">
        <v>18.946643947409243</v>
      </c>
      <c r="L53" s="92">
        <v>18.540063605190159</v>
      </c>
      <c r="M53" s="74">
        <v>21.738495630646941</v>
      </c>
      <c r="N53" s="74">
        <v>23.473238424115028</v>
      </c>
      <c r="O53" s="74">
        <v>21.241564101268064</v>
      </c>
      <c r="P53" s="91">
        <v>18.75690645437367</v>
      </c>
      <c r="Q53" s="92">
        <v>25.189910980151151</v>
      </c>
      <c r="R53" s="74">
        <v>26.039212139453237</v>
      </c>
      <c r="S53" s="74">
        <v>26.716846043151708</v>
      </c>
      <c r="T53" s="74">
        <v>25.75008834054189</v>
      </c>
      <c r="U53" s="91">
        <v>25.73201810310993</v>
      </c>
      <c r="V53" s="92">
        <v>25.207981217583111</v>
      </c>
      <c r="W53" s="74">
        <v>26.039212139453237</v>
      </c>
      <c r="X53" s="74">
        <v>26.716846043151708</v>
      </c>
      <c r="Y53" s="74">
        <v>25.759123459257868</v>
      </c>
      <c r="Z53" s="91">
        <v>25.741053221825908</v>
      </c>
      <c r="AA53" s="92">
        <v>24.394820533144948</v>
      </c>
      <c r="AB53" s="74">
        <v>25.235086573731049</v>
      </c>
      <c r="AC53" s="74">
        <v>25.903685358713542</v>
      </c>
      <c r="AD53" s="74">
        <v>24.954997893535683</v>
      </c>
      <c r="AE53" s="93">
        <v>24.927892537387745</v>
      </c>
    </row>
    <row r="54" spans="1:31" s="84" customFormat="1" x14ac:dyDescent="0.2">
      <c r="A54" s="89">
        <f t="shared" si="0"/>
        <v>44986</v>
      </c>
      <c r="B54" s="90">
        <v>23.518414017694926</v>
      </c>
      <c r="C54" s="74">
        <v>25.786228815405806</v>
      </c>
      <c r="D54" s="74">
        <v>27.015004960779034</v>
      </c>
      <c r="E54" s="74">
        <v>25.4338591854826</v>
      </c>
      <c r="F54" s="91">
        <v>23.617800323570702</v>
      </c>
      <c r="G54" s="92">
        <v>16.209002976467421</v>
      </c>
      <c r="H54" s="74">
        <v>20.708492097025267</v>
      </c>
      <c r="I54" s="74">
        <v>22.795604520416557</v>
      </c>
      <c r="J54" s="74">
        <v>19.967612362314938</v>
      </c>
      <c r="K54" s="91">
        <v>16.163827382887522</v>
      </c>
      <c r="L54" s="92">
        <v>16.055405958295765</v>
      </c>
      <c r="M54" s="74">
        <v>20.60007067243351</v>
      </c>
      <c r="N54" s="74">
        <v>22.70525333325676</v>
      </c>
      <c r="O54" s="74">
        <v>19.850155819007202</v>
      </c>
      <c r="P54" s="91">
        <v>16.010230364715866</v>
      </c>
      <c r="Q54" s="92">
        <v>22.858850351428416</v>
      </c>
      <c r="R54" s="74">
        <v>23.717186629446477</v>
      </c>
      <c r="S54" s="74">
        <v>24.367715176997006</v>
      </c>
      <c r="T54" s="74">
        <v>23.60876520485472</v>
      </c>
      <c r="U54" s="91">
        <v>23.003412250884089</v>
      </c>
      <c r="V54" s="92">
        <v>23.003412250884089</v>
      </c>
      <c r="W54" s="74">
        <v>24.060521140653702</v>
      </c>
      <c r="X54" s="74">
        <v>24.810435994080009</v>
      </c>
      <c r="Y54" s="74">
        <v>23.915959241198028</v>
      </c>
      <c r="Z54" s="91">
        <v>23.16604438777172</v>
      </c>
      <c r="AA54" s="92">
        <v>22.081830141854169</v>
      </c>
      <c r="AB54" s="74">
        <v>22.940166419872231</v>
      </c>
      <c r="AC54" s="74">
        <v>23.581659848706785</v>
      </c>
      <c r="AD54" s="74">
        <v>22.831744995280474</v>
      </c>
      <c r="AE54" s="93">
        <v>22.235427160025822</v>
      </c>
    </row>
    <row r="55" spans="1:31" s="84" customFormat="1" x14ac:dyDescent="0.2">
      <c r="A55" s="89">
        <f t="shared" si="0"/>
        <v>45017</v>
      </c>
      <c r="B55" s="90">
        <v>22.253497397457778</v>
      </c>
      <c r="C55" s="74">
        <v>24.196047921393397</v>
      </c>
      <c r="D55" s="74">
        <v>25.379648473186723</v>
      </c>
      <c r="E55" s="74">
        <v>23.979205072209883</v>
      </c>
      <c r="F55" s="91">
        <v>22.497445602789227</v>
      </c>
      <c r="G55" s="92">
        <v>15.106718493117906</v>
      </c>
      <c r="H55" s="74">
        <v>19.931471887451018</v>
      </c>
      <c r="I55" s="74">
        <v>22.20832180387788</v>
      </c>
      <c r="J55" s="74">
        <v>19.353224289628326</v>
      </c>
      <c r="K55" s="91">
        <v>14.962156593662232</v>
      </c>
      <c r="L55" s="92">
        <v>14.998297068526155</v>
      </c>
      <c r="M55" s="74">
        <v>19.741734394415449</v>
      </c>
      <c r="N55" s="74">
        <v>22.009549192126329</v>
      </c>
      <c r="O55" s="74">
        <v>19.172521915308732</v>
      </c>
      <c r="P55" s="91">
        <v>14.871805406502439</v>
      </c>
      <c r="Q55" s="92">
        <v>21.548758137611372</v>
      </c>
      <c r="R55" s="74">
        <v>22.660077739676861</v>
      </c>
      <c r="S55" s="74">
        <v>23.554554492558843</v>
      </c>
      <c r="T55" s="74">
        <v>22.578761671233043</v>
      </c>
      <c r="U55" s="91">
        <v>21.874022411386637</v>
      </c>
      <c r="V55" s="92">
        <v>21.738495630646941</v>
      </c>
      <c r="W55" s="74">
        <v>23.18411462520368</v>
      </c>
      <c r="X55" s="74">
        <v>24.214118158825354</v>
      </c>
      <c r="Y55" s="74">
        <v>23.075693200611923</v>
      </c>
      <c r="Z55" s="91">
        <v>21.991478954694372</v>
      </c>
      <c r="AA55" s="92">
        <v>20.798843284185061</v>
      </c>
      <c r="AB55" s="74">
        <v>21.892092648818597</v>
      </c>
      <c r="AC55" s="74">
        <v>22.777534282984597</v>
      </c>
      <c r="AD55" s="74">
        <v>21.810776580374778</v>
      </c>
      <c r="AE55" s="93">
        <v>21.115072439244351</v>
      </c>
    </row>
    <row r="56" spans="1:31" s="84" customFormat="1" x14ac:dyDescent="0.2">
      <c r="A56" s="89">
        <f t="shared" si="0"/>
        <v>45047</v>
      </c>
      <c r="B56" s="90">
        <v>21.584898612475289</v>
      </c>
      <c r="C56" s="74">
        <v>24.801400875364028</v>
      </c>
      <c r="D56" s="74">
        <v>26.554213906264074</v>
      </c>
      <c r="E56" s="74">
        <v>24.277363989837212</v>
      </c>
      <c r="F56" s="91">
        <v>21.693320037067046</v>
      </c>
      <c r="G56" s="92">
        <v>15.413912529461214</v>
      </c>
      <c r="H56" s="74">
        <v>21.295774813563941</v>
      </c>
      <c r="I56" s="74">
        <v>24.150872327813499</v>
      </c>
      <c r="J56" s="74">
        <v>20.283841517374224</v>
      </c>
      <c r="K56" s="91">
        <v>15.404877410745236</v>
      </c>
      <c r="L56" s="92">
        <v>15.27838574872152</v>
      </c>
      <c r="M56" s="74">
        <v>21.087967083096409</v>
      </c>
      <c r="N56" s="74">
        <v>23.906924122482049</v>
      </c>
      <c r="O56" s="74">
        <v>20.085068905622673</v>
      </c>
      <c r="P56" s="91">
        <v>15.26935063000554</v>
      </c>
      <c r="Q56" s="92">
        <v>22.289637872321698</v>
      </c>
      <c r="R56" s="74">
        <v>23.147974150339763</v>
      </c>
      <c r="S56" s="74">
        <v>23.852713410186169</v>
      </c>
      <c r="T56" s="74">
        <v>23.003412250884089</v>
      </c>
      <c r="U56" s="91">
        <v>22.533586077653148</v>
      </c>
      <c r="V56" s="92">
        <v>22.723323570688716</v>
      </c>
      <c r="W56" s="74">
        <v>23.762362223026376</v>
      </c>
      <c r="X56" s="74">
        <v>24.503241957736702</v>
      </c>
      <c r="Y56" s="74">
        <v>23.59069496742276</v>
      </c>
      <c r="Z56" s="91">
        <v>22.913061063724289</v>
      </c>
      <c r="AA56" s="92">
        <v>21.52165278146343</v>
      </c>
      <c r="AB56" s="74">
        <v>22.379989059481495</v>
      </c>
      <c r="AC56" s="74">
        <v>23.066658081895945</v>
      </c>
      <c r="AD56" s="74">
        <v>22.235427160025822</v>
      </c>
      <c r="AE56" s="93">
        <v>21.76560098679488</v>
      </c>
    </row>
    <row r="57" spans="1:31" s="84" customFormat="1" x14ac:dyDescent="0.2">
      <c r="A57" s="89">
        <f t="shared" si="0"/>
        <v>45078</v>
      </c>
      <c r="B57" s="90">
        <v>21.991478954694372</v>
      </c>
      <c r="C57" s="74">
        <v>26.436757362956339</v>
      </c>
      <c r="D57" s="74">
        <v>28.614220973507425</v>
      </c>
      <c r="E57" s="74">
        <v>25.903685358713542</v>
      </c>
      <c r="F57" s="91">
        <v>21.747530749362923</v>
      </c>
      <c r="G57" s="92">
        <v>16.904707117597852</v>
      </c>
      <c r="H57" s="74">
        <v>22.623937264812941</v>
      </c>
      <c r="I57" s="74">
        <v>25.686842509530031</v>
      </c>
      <c r="J57" s="74">
        <v>21.828846817806738</v>
      </c>
      <c r="K57" s="91">
        <v>16.995058304757645</v>
      </c>
      <c r="L57" s="92">
        <v>16.751110099426196</v>
      </c>
      <c r="M57" s="74">
        <v>22.443234890493351</v>
      </c>
      <c r="N57" s="74">
        <v>25.497105016494459</v>
      </c>
      <c r="O57" s="74">
        <v>21.648144443487148</v>
      </c>
      <c r="P57" s="91">
        <v>16.841461286585993</v>
      </c>
      <c r="Q57" s="92">
        <v>23.455168186683068</v>
      </c>
      <c r="R57" s="74">
        <v>25.144735386571252</v>
      </c>
      <c r="S57" s="74">
        <v>26.003071664589317</v>
      </c>
      <c r="T57" s="74">
        <v>24.900787181239803</v>
      </c>
      <c r="U57" s="91">
        <v>23.464203305399046</v>
      </c>
      <c r="V57" s="92">
        <v>23.708151510730495</v>
      </c>
      <c r="W57" s="74">
        <v>25.497105016494459</v>
      </c>
      <c r="X57" s="74">
        <v>26.4096520068084</v>
      </c>
      <c r="Y57" s="74">
        <v>25.235086573731049</v>
      </c>
      <c r="Z57" s="91">
        <v>23.708151510730495</v>
      </c>
      <c r="AA57" s="92">
        <v>22.678147977108821</v>
      </c>
      <c r="AB57" s="74">
        <v>24.349644939565049</v>
      </c>
      <c r="AC57" s="74">
        <v>25.207981217583111</v>
      </c>
      <c r="AD57" s="74">
        <v>24.1056967342336</v>
      </c>
      <c r="AE57" s="93">
        <v>22.6871830958248</v>
      </c>
    </row>
    <row r="58" spans="1:31" s="84" customFormat="1" x14ac:dyDescent="0.2">
      <c r="A58" s="89">
        <f t="shared" si="0"/>
        <v>45108</v>
      </c>
      <c r="B58" s="90">
        <v>23.310606287227394</v>
      </c>
      <c r="C58" s="74">
        <v>28.55097514249557</v>
      </c>
      <c r="D58" s="74">
        <v>31.270545876005428</v>
      </c>
      <c r="E58" s="74">
        <v>27.75588469548936</v>
      </c>
      <c r="F58" s="91">
        <v>23.60876520485472</v>
      </c>
      <c r="G58" s="92">
        <v>19.597172494959775</v>
      </c>
      <c r="H58" s="74">
        <v>25.524210372642397</v>
      </c>
      <c r="I58" s="74">
        <v>28.65939656708732</v>
      </c>
      <c r="J58" s="74">
        <v>24.692979450772274</v>
      </c>
      <c r="K58" s="91">
        <v>19.859190937723184</v>
      </c>
      <c r="L58" s="92">
        <v>19.497786189083996</v>
      </c>
      <c r="M58" s="74">
        <v>25.578421084938274</v>
      </c>
      <c r="N58" s="74">
        <v>28.785888229111038</v>
      </c>
      <c r="O58" s="74">
        <v>24.729119925636194</v>
      </c>
      <c r="P58" s="91">
        <v>19.750769513131427</v>
      </c>
      <c r="Q58" s="92">
        <v>24.313504464701129</v>
      </c>
      <c r="R58" s="74">
        <v>26.978864485915114</v>
      </c>
      <c r="S58" s="74">
        <v>28.388343005607936</v>
      </c>
      <c r="T58" s="74">
        <v>26.608424618559951</v>
      </c>
      <c r="U58" s="91">
        <v>24.421925889292886</v>
      </c>
      <c r="V58" s="92">
        <v>24.376750295712988</v>
      </c>
      <c r="W58" s="74">
        <v>27.078250791790889</v>
      </c>
      <c r="X58" s="74">
        <v>28.49676443019969</v>
      </c>
      <c r="Y58" s="74">
        <v>26.707810924435726</v>
      </c>
      <c r="Z58" s="91">
        <v>24.467101482872781</v>
      </c>
      <c r="AA58" s="92">
        <v>23.527449136410905</v>
      </c>
      <c r="AB58" s="74">
        <v>26.165703801476951</v>
      </c>
      <c r="AC58" s="74">
        <v>27.566147202453791</v>
      </c>
      <c r="AD58" s="74">
        <v>25.804299052837766</v>
      </c>
      <c r="AE58" s="93">
        <v>23.635870561002658</v>
      </c>
    </row>
    <row r="59" spans="1:31" s="84" customFormat="1" x14ac:dyDescent="0.2">
      <c r="A59" s="89">
        <f t="shared" si="0"/>
        <v>45139</v>
      </c>
      <c r="B59" s="90">
        <v>22.434199771777369</v>
      </c>
      <c r="C59" s="74">
        <v>26.942724011051197</v>
      </c>
      <c r="D59" s="74">
        <v>29.183433452614139</v>
      </c>
      <c r="E59" s="74">
        <v>26.346406175796542</v>
      </c>
      <c r="F59" s="91">
        <v>22.352883703333553</v>
      </c>
      <c r="G59" s="92">
        <v>18.955679066125221</v>
      </c>
      <c r="H59" s="74">
        <v>24.548417551316604</v>
      </c>
      <c r="I59" s="74">
        <v>27.475796015293994</v>
      </c>
      <c r="J59" s="74">
        <v>23.717186629446477</v>
      </c>
      <c r="K59" s="91">
        <v>19.100240965580895</v>
      </c>
      <c r="L59" s="92">
        <v>18.77497669180563</v>
      </c>
      <c r="M59" s="74">
        <v>24.412890770576904</v>
      </c>
      <c r="N59" s="74">
        <v>27.358339471986259</v>
      </c>
      <c r="O59" s="74">
        <v>23.581659848706785</v>
      </c>
      <c r="P59" s="91">
        <v>18.919538591261304</v>
      </c>
      <c r="Q59" s="92">
        <v>24.051486021937723</v>
      </c>
      <c r="R59" s="74">
        <v>26.39158176937644</v>
      </c>
      <c r="S59" s="74">
        <v>27.656498389613585</v>
      </c>
      <c r="T59" s="74">
        <v>26.075352614317154</v>
      </c>
      <c r="U59" s="91">
        <v>24.096661615517622</v>
      </c>
      <c r="V59" s="92">
        <v>24.123766971665557</v>
      </c>
      <c r="W59" s="74">
        <v>26.472897837820259</v>
      </c>
      <c r="X59" s="74">
        <v>27.746849576773382</v>
      </c>
      <c r="Y59" s="74">
        <v>26.156668682760969</v>
      </c>
      <c r="Z59" s="91">
        <v>24.177977683961437</v>
      </c>
      <c r="AA59" s="92">
        <v>23.265430693647495</v>
      </c>
      <c r="AB59" s="74">
        <v>25.587456203654256</v>
      </c>
      <c r="AC59" s="74">
        <v>26.83430258645944</v>
      </c>
      <c r="AD59" s="74">
        <v>25.271227048594969</v>
      </c>
      <c r="AE59" s="93">
        <v>23.319641405943372</v>
      </c>
    </row>
    <row r="60" spans="1:31" s="84" customFormat="1" x14ac:dyDescent="0.2">
      <c r="A60" s="89">
        <f t="shared" si="0"/>
        <v>45170</v>
      </c>
      <c r="B60" s="90">
        <v>21.901127767534572</v>
      </c>
      <c r="C60" s="74">
        <v>25.894650239997564</v>
      </c>
      <c r="D60" s="74">
        <v>27.891411476229056</v>
      </c>
      <c r="E60" s="74">
        <v>25.424824066766622</v>
      </c>
      <c r="F60" s="91">
        <v>21.774636105510861</v>
      </c>
      <c r="G60" s="92">
        <v>15.630755378644727</v>
      </c>
      <c r="H60" s="74">
        <v>22.352883703333553</v>
      </c>
      <c r="I60" s="74">
        <v>25.786228815405806</v>
      </c>
      <c r="J60" s="74">
        <v>21.458406950451575</v>
      </c>
      <c r="K60" s="91">
        <v>15.666895853508644</v>
      </c>
      <c r="L60" s="92">
        <v>15.486193479189053</v>
      </c>
      <c r="M60" s="74">
        <v>22.199286685161901</v>
      </c>
      <c r="N60" s="74">
        <v>25.605526441086216</v>
      </c>
      <c r="O60" s="74">
        <v>21.30480993227992</v>
      </c>
      <c r="P60" s="91">
        <v>15.52233395405297</v>
      </c>
      <c r="Q60" s="92">
        <v>21.892092648818597</v>
      </c>
      <c r="R60" s="74">
        <v>23.943064597345966</v>
      </c>
      <c r="S60" s="74">
        <v>25.180875861435172</v>
      </c>
      <c r="T60" s="74">
        <v>23.690081273298535</v>
      </c>
      <c r="U60" s="91">
        <v>22.081830141854169</v>
      </c>
      <c r="V60" s="92">
        <v>22.389024178197474</v>
      </c>
      <c r="W60" s="74">
        <v>24.394820533144948</v>
      </c>
      <c r="X60" s="74">
        <v>25.623596678518172</v>
      </c>
      <c r="Y60" s="74">
        <v>24.150872327813499</v>
      </c>
      <c r="Z60" s="91">
        <v>22.578761671233043</v>
      </c>
      <c r="AA60" s="92">
        <v>21.133142676676307</v>
      </c>
      <c r="AB60" s="74">
        <v>23.16604438777172</v>
      </c>
      <c r="AC60" s="74">
        <v>24.385785414428966</v>
      </c>
      <c r="AD60" s="74">
        <v>22.913061063724289</v>
      </c>
      <c r="AE60" s="93">
        <v>21.32288016971188</v>
      </c>
    </row>
    <row r="61" spans="1:31" s="84" customFormat="1" x14ac:dyDescent="0.2">
      <c r="A61" s="89">
        <f t="shared" si="0"/>
        <v>45200</v>
      </c>
      <c r="B61" s="90">
        <v>22.614902146096966</v>
      </c>
      <c r="C61" s="74">
        <v>24.765260400500111</v>
      </c>
      <c r="D61" s="74">
        <v>26.084387733033136</v>
      </c>
      <c r="E61" s="74">
        <v>24.430961008008865</v>
      </c>
      <c r="F61" s="91">
        <v>22.894990826292332</v>
      </c>
      <c r="G61" s="92">
        <v>15.603650022496787</v>
      </c>
      <c r="H61" s="74">
        <v>20.636211147297431</v>
      </c>
      <c r="I61" s="74">
        <v>23.319641405943372</v>
      </c>
      <c r="J61" s="74">
        <v>19.823050462859264</v>
      </c>
      <c r="K61" s="91">
        <v>15.883738702692153</v>
      </c>
      <c r="L61" s="92">
        <v>15.468123241757093</v>
      </c>
      <c r="M61" s="74">
        <v>20.446473654261858</v>
      </c>
      <c r="N61" s="74">
        <v>23.093763438043883</v>
      </c>
      <c r="O61" s="74">
        <v>19.64234808853967</v>
      </c>
      <c r="P61" s="91">
        <v>15.739176803236482</v>
      </c>
      <c r="Q61" s="92">
        <v>21.205423626404144</v>
      </c>
      <c r="R61" s="74">
        <v>22.696218214540782</v>
      </c>
      <c r="S61" s="74">
        <v>23.834643172754209</v>
      </c>
      <c r="T61" s="74">
        <v>22.479375365357267</v>
      </c>
      <c r="U61" s="91">
        <v>21.602968849907249</v>
      </c>
      <c r="V61" s="92">
        <v>21.503582544031474</v>
      </c>
      <c r="W61" s="74">
        <v>23.075693200611923</v>
      </c>
      <c r="X61" s="74">
        <v>24.304469345985151</v>
      </c>
      <c r="Y61" s="74">
        <v>22.849815232712434</v>
      </c>
      <c r="Z61" s="91">
        <v>21.94630336111447</v>
      </c>
      <c r="AA61" s="92">
        <v>20.446473654261858</v>
      </c>
      <c r="AB61" s="74">
        <v>21.928233123682514</v>
      </c>
      <c r="AC61" s="74">
        <v>23.057622963179963</v>
      </c>
      <c r="AD61" s="74">
        <v>21.711390274499003</v>
      </c>
      <c r="AE61" s="93">
        <v>20.84401887776496</v>
      </c>
    </row>
    <row r="62" spans="1:31" s="84" customFormat="1" x14ac:dyDescent="0.2">
      <c r="A62" s="89">
        <f t="shared" si="0"/>
        <v>45231</v>
      </c>
      <c r="B62" s="90">
        <v>24.82850623151197</v>
      </c>
      <c r="C62" s="74">
        <v>27.240882928678523</v>
      </c>
      <c r="D62" s="74">
        <v>28.614220973507425</v>
      </c>
      <c r="E62" s="74">
        <v>26.87044306132336</v>
      </c>
      <c r="F62" s="91">
        <v>25.02727884326352</v>
      </c>
      <c r="G62" s="92">
        <v>18.006991600947362</v>
      </c>
      <c r="H62" s="74">
        <v>21.846917055238698</v>
      </c>
      <c r="I62" s="74">
        <v>24.042450903221741</v>
      </c>
      <c r="J62" s="74">
        <v>21.277704576131981</v>
      </c>
      <c r="K62" s="91">
        <v>18.287080281142728</v>
      </c>
      <c r="L62" s="92">
        <v>17.83532434534375</v>
      </c>
      <c r="M62" s="74">
        <v>21.639109324771166</v>
      </c>
      <c r="N62" s="74">
        <v>23.816572935322252</v>
      </c>
      <c r="O62" s="74">
        <v>21.069896845664452</v>
      </c>
      <c r="P62" s="91">
        <v>18.115413025539119</v>
      </c>
      <c r="Q62" s="92">
        <v>22.370953940765517</v>
      </c>
      <c r="R62" s="74">
        <v>24.548417551316604</v>
      </c>
      <c r="S62" s="74">
        <v>25.50614013521044</v>
      </c>
      <c r="T62" s="74">
        <v>24.205083040109376</v>
      </c>
      <c r="U62" s="91">
        <v>22.298672991037677</v>
      </c>
      <c r="V62" s="92">
        <v>22.551656315085108</v>
      </c>
      <c r="W62" s="74">
        <v>24.765260400500111</v>
      </c>
      <c r="X62" s="74">
        <v>25.75008834054189</v>
      </c>
      <c r="Y62" s="74">
        <v>24.421925889292886</v>
      </c>
      <c r="Z62" s="91">
        <v>22.488410484073249</v>
      </c>
      <c r="AA62" s="92">
        <v>21.602968849907249</v>
      </c>
      <c r="AB62" s="74">
        <v>23.762362223026376</v>
      </c>
      <c r="AC62" s="74">
        <v>24.711049688204234</v>
      </c>
      <c r="AD62" s="74">
        <v>23.419027711819151</v>
      </c>
      <c r="AE62" s="93">
        <v>21.530687900179409</v>
      </c>
    </row>
    <row r="63" spans="1:31" s="84" customFormat="1" x14ac:dyDescent="0.2">
      <c r="A63" s="89">
        <f t="shared" si="0"/>
        <v>45261</v>
      </c>
      <c r="B63" s="90">
        <v>24.611663382328455</v>
      </c>
      <c r="C63" s="74">
        <v>27.602287677317708</v>
      </c>
      <c r="D63" s="74">
        <v>29.147292977750219</v>
      </c>
      <c r="E63" s="74">
        <v>27.213777572530585</v>
      </c>
      <c r="F63" s="91">
        <v>24.711049688204234</v>
      </c>
      <c r="G63" s="92">
        <v>19.976647481030916</v>
      </c>
      <c r="H63" s="74">
        <v>22.587796789949024</v>
      </c>
      <c r="I63" s="74">
        <v>24.132802090381539</v>
      </c>
      <c r="J63" s="74">
        <v>22.316743228469637</v>
      </c>
      <c r="K63" s="91">
        <v>20.15734985535051</v>
      </c>
      <c r="L63" s="92">
        <v>19.777874869279366</v>
      </c>
      <c r="M63" s="74">
        <v>22.361918822049535</v>
      </c>
      <c r="N63" s="74">
        <v>23.888853885050089</v>
      </c>
      <c r="O63" s="74">
        <v>22.090865260570148</v>
      </c>
      <c r="P63" s="91">
        <v>19.95857724359896</v>
      </c>
      <c r="Q63" s="92">
        <v>25.48806989777848</v>
      </c>
      <c r="R63" s="74">
        <v>26.21087939505685</v>
      </c>
      <c r="S63" s="74">
        <v>26.572284143696034</v>
      </c>
      <c r="T63" s="74">
        <v>26.111493089181071</v>
      </c>
      <c r="U63" s="91">
        <v>25.50614013521044</v>
      </c>
      <c r="V63" s="92">
        <v>25.497105016494459</v>
      </c>
      <c r="W63" s="74">
        <v>26.21087939505685</v>
      </c>
      <c r="X63" s="74">
        <v>26.572284143696034</v>
      </c>
      <c r="Y63" s="74">
        <v>26.111493089181071</v>
      </c>
      <c r="Z63" s="91">
        <v>25.524210372642397</v>
      </c>
      <c r="AA63" s="92">
        <v>24.692979450772274</v>
      </c>
      <c r="AB63" s="74">
        <v>25.406753829334665</v>
      </c>
      <c r="AC63" s="74">
        <v>25.759123459257868</v>
      </c>
      <c r="AD63" s="74">
        <v>25.30736752345889</v>
      </c>
      <c r="AE63" s="93">
        <v>24.711049688204234</v>
      </c>
    </row>
    <row r="64" spans="1:31" s="84" customFormat="1" x14ac:dyDescent="0.2">
      <c r="A64" s="94">
        <f t="shared" si="0"/>
        <v>45292</v>
      </c>
      <c r="B64" s="64">
        <v>27.776738385829841</v>
      </c>
      <c r="C64" s="65">
        <v>29.788646367190204</v>
      </c>
      <c r="D64" s="65">
        <v>31.056059765139683</v>
      </c>
      <c r="E64" s="65">
        <v>29.416399075484762</v>
      </c>
      <c r="F64" s="95">
        <v>28.069218400741264</v>
      </c>
      <c r="G64" s="96">
        <v>19.312544014908497</v>
      </c>
      <c r="H64" s="65">
        <v>22.990701778188456</v>
      </c>
      <c r="I64" s="65">
        <v>24.958294605774359</v>
      </c>
      <c r="J64" s="65">
        <v>22.263933256287356</v>
      </c>
      <c r="K64" s="95">
        <v>19.613887060574804</v>
      </c>
      <c r="L64" s="96">
        <v>19.117557338300884</v>
      </c>
      <c r="M64" s="65">
        <v>22.760262978561276</v>
      </c>
      <c r="N64" s="65">
        <v>24.710129744637396</v>
      </c>
      <c r="O64" s="65">
        <v>22.042357487415067</v>
      </c>
      <c r="P64" s="95">
        <v>19.410037353212299</v>
      </c>
      <c r="Q64" s="96">
        <v>27.253819571291245</v>
      </c>
      <c r="R64" s="65">
        <v>27.891957785643431</v>
      </c>
      <c r="S64" s="65">
        <v>28.308520231123332</v>
      </c>
      <c r="T64" s="65">
        <v>27.714697170545602</v>
      </c>
      <c r="U64" s="95">
        <v>27.448806247898858</v>
      </c>
      <c r="V64" s="96">
        <v>27.262682602046141</v>
      </c>
      <c r="W64" s="65">
        <v>27.900820816398323</v>
      </c>
      <c r="X64" s="65">
        <v>28.326246292633115</v>
      </c>
      <c r="Y64" s="65">
        <v>27.732423232055385</v>
      </c>
      <c r="Z64" s="95">
        <v>27.45766927865375</v>
      </c>
      <c r="AA64" s="96">
        <v>26.438420741841231</v>
      </c>
      <c r="AB64" s="65">
        <v>27.067695925438525</v>
      </c>
      <c r="AC64" s="65">
        <v>27.484258370918425</v>
      </c>
      <c r="AD64" s="65">
        <v>26.899298341095591</v>
      </c>
      <c r="AE64" s="72">
        <v>26.633407418448844</v>
      </c>
    </row>
    <row r="65" spans="1:31" s="84" customFormat="1" x14ac:dyDescent="0.2">
      <c r="A65" s="94">
        <f t="shared" si="0"/>
        <v>45323</v>
      </c>
      <c r="B65" s="64">
        <v>26.890435310340695</v>
      </c>
      <c r="C65" s="65">
        <v>29.29231664491628</v>
      </c>
      <c r="D65" s="65">
        <v>30.471099735316848</v>
      </c>
      <c r="E65" s="65">
        <v>29.070740876043995</v>
      </c>
      <c r="F65" s="95">
        <v>26.668859541468411</v>
      </c>
      <c r="G65" s="96">
        <v>19.489804630006326</v>
      </c>
      <c r="H65" s="65">
        <v>22.822304193845515</v>
      </c>
      <c r="I65" s="65">
        <v>24.488553975765111</v>
      </c>
      <c r="J65" s="65">
        <v>22.379152656100942</v>
      </c>
      <c r="K65" s="95">
        <v>19.44548947623187</v>
      </c>
      <c r="L65" s="96">
        <v>19.294817953398713</v>
      </c>
      <c r="M65" s="65">
        <v>22.591865394218335</v>
      </c>
      <c r="N65" s="65">
        <v>24.249252145383039</v>
      </c>
      <c r="O65" s="65">
        <v>22.148713856473762</v>
      </c>
      <c r="P65" s="95">
        <v>19.250502799624254</v>
      </c>
      <c r="Q65" s="96">
        <v>26.039584357871114</v>
      </c>
      <c r="R65" s="65">
        <v>26.73090075675265</v>
      </c>
      <c r="S65" s="65">
        <v>27.333586848085268</v>
      </c>
      <c r="T65" s="65">
        <v>26.411831649576559</v>
      </c>
      <c r="U65" s="95">
        <v>26.651133479958627</v>
      </c>
      <c r="V65" s="96">
        <v>26.048447388626009</v>
      </c>
      <c r="W65" s="65">
        <v>26.739763787507542</v>
      </c>
      <c r="X65" s="65">
        <v>27.333586848085268</v>
      </c>
      <c r="Y65" s="65">
        <v>26.420694680331447</v>
      </c>
      <c r="Z65" s="95">
        <v>26.651133479958627</v>
      </c>
      <c r="AA65" s="96">
        <v>25.241911589930886</v>
      </c>
      <c r="AB65" s="65">
        <v>25.924364958057527</v>
      </c>
      <c r="AC65" s="65">
        <v>26.518188018635257</v>
      </c>
      <c r="AD65" s="65">
        <v>25.605295850881436</v>
      </c>
      <c r="AE65" s="72">
        <v>25.844597681263505</v>
      </c>
    </row>
    <row r="66" spans="1:31" s="84" customFormat="1" x14ac:dyDescent="0.2">
      <c r="A66" s="94">
        <f t="shared" si="0"/>
        <v>45352</v>
      </c>
      <c r="B66" s="64">
        <v>24.461964883500436</v>
      </c>
      <c r="C66" s="65">
        <v>27.112011079212984</v>
      </c>
      <c r="D66" s="65">
        <v>28.29965720036844</v>
      </c>
      <c r="E66" s="65">
        <v>26.854983187321132</v>
      </c>
      <c r="F66" s="95">
        <v>24.142895776324341</v>
      </c>
      <c r="G66" s="96">
        <v>16.990429957126935</v>
      </c>
      <c r="H66" s="65">
        <v>20.925615612298742</v>
      </c>
      <c r="I66" s="65">
        <v>22.84889328611019</v>
      </c>
      <c r="J66" s="65">
        <v>20.322929520966124</v>
      </c>
      <c r="K66" s="95">
        <v>17.158827541469872</v>
      </c>
      <c r="L66" s="96">
        <v>16.830895403538886</v>
      </c>
      <c r="M66" s="65">
        <v>20.739491966446021</v>
      </c>
      <c r="N66" s="65">
        <v>22.645043578747686</v>
      </c>
      <c r="O66" s="65">
        <v>20.136805875113403</v>
      </c>
      <c r="P66" s="95">
        <v>17.008156018636718</v>
      </c>
      <c r="Q66" s="96">
        <v>22.884345409129757</v>
      </c>
      <c r="R66" s="65">
        <v>24.408786698971085</v>
      </c>
      <c r="S66" s="65">
        <v>25.259637651440666</v>
      </c>
      <c r="T66" s="65">
        <v>24.293567299157498</v>
      </c>
      <c r="U66" s="95">
        <v>22.84889328611019</v>
      </c>
      <c r="V66" s="96">
        <v>22.98183874743356</v>
      </c>
      <c r="W66" s="65">
        <v>24.701266713882507</v>
      </c>
      <c r="X66" s="65">
        <v>25.614158881636325</v>
      </c>
      <c r="Y66" s="65">
        <v>24.559458221804242</v>
      </c>
      <c r="Z66" s="95">
        <v>22.902071470639537</v>
      </c>
      <c r="AA66" s="96">
        <v>22.113261733454198</v>
      </c>
      <c r="AB66" s="65">
        <v>23.628839992540637</v>
      </c>
      <c r="AC66" s="65">
        <v>24.470827914255327</v>
      </c>
      <c r="AD66" s="65">
        <v>23.504757561972159</v>
      </c>
      <c r="AE66" s="72">
        <v>22.077809610434631</v>
      </c>
    </row>
    <row r="67" spans="1:31" s="84" customFormat="1" x14ac:dyDescent="0.2">
      <c r="A67" s="94">
        <f t="shared" si="0"/>
        <v>45383</v>
      </c>
      <c r="B67" s="64">
        <v>22.902071470639537</v>
      </c>
      <c r="C67" s="65">
        <v>24.639225498598265</v>
      </c>
      <c r="D67" s="65">
        <v>25.800282527489045</v>
      </c>
      <c r="E67" s="65">
        <v>24.30243032991239</v>
      </c>
      <c r="F67" s="95">
        <v>23.256592700835196</v>
      </c>
      <c r="G67" s="96">
        <v>15.882551112765501</v>
      </c>
      <c r="H67" s="65">
        <v>20.641998628142215</v>
      </c>
      <c r="I67" s="65">
        <v>22.689358732522145</v>
      </c>
      <c r="J67" s="65">
        <v>19.906367075486227</v>
      </c>
      <c r="K67" s="95">
        <v>15.492577759550276</v>
      </c>
      <c r="L67" s="96">
        <v>15.740742620687238</v>
      </c>
      <c r="M67" s="65">
        <v>20.43814892077971</v>
      </c>
      <c r="N67" s="65">
        <v>22.476645994404748</v>
      </c>
      <c r="O67" s="65">
        <v>19.720243429633502</v>
      </c>
      <c r="P67" s="95">
        <v>15.359632298226902</v>
      </c>
      <c r="Q67" s="96">
        <v>22.210755071758005</v>
      </c>
      <c r="R67" s="65">
        <v>23.061606024227583</v>
      </c>
      <c r="S67" s="65">
        <v>23.894730915187385</v>
      </c>
      <c r="T67" s="65">
        <v>22.96411268592378</v>
      </c>
      <c r="U67" s="95">
        <v>22.520961148179207</v>
      </c>
      <c r="V67" s="96">
        <v>22.263933256287356</v>
      </c>
      <c r="W67" s="65">
        <v>23.398401192913457</v>
      </c>
      <c r="X67" s="65">
        <v>24.382197606706413</v>
      </c>
      <c r="Y67" s="65">
        <v>23.265455731590087</v>
      </c>
      <c r="Z67" s="95">
        <v>22.556413271198771</v>
      </c>
      <c r="AA67" s="96">
        <v>21.448534426837337</v>
      </c>
      <c r="AB67" s="65">
        <v>22.290522348552027</v>
      </c>
      <c r="AC67" s="65">
        <v>23.114784208756934</v>
      </c>
      <c r="AD67" s="65">
        <v>22.193029010248221</v>
      </c>
      <c r="AE67" s="72">
        <v>21.75874050325854</v>
      </c>
    </row>
    <row r="68" spans="1:31" s="84" customFormat="1" x14ac:dyDescent="0.2">
      <c r="A68" s="94">
        <f t="shared" si="0"/>
        <v>45413</v>
      </c>
      <c r="B68" s="64">
        <v>22.671632671012357</v>
      </c>
      <c r="C68" s="65">
        <v>25.348267958989585</v>
      </c>
      <c r="D68" s="65">
        <v>26.775215910527109</v>
      </c>
      <c r="E68" s="65">
        <v>25.064650974833057</v>
      </c>
      <c r="F68" s="95">
        <v>22.574139332708555</v>
      </c>
      <c r="G68" s="96">
        <v>16.033222635598655</v>
      </c>
      <c r="H68" s="65">
        <v>21.120602288906355</v>
      </c>
      <c r="I68" s="65">
        <v>23.682018177069985</v>
      </c>
      <c r="J68" s="65">
        <v>20.367244674740579</v>
      </c>
      <c r="K68" s="95">
        <v>16.033222635598655</v>
      </c>
      <c r="L68" s="96">
        <v>15.882551112765501</v>
      </c>
      <c r="M68" s="65">
        <v>20.907889550788958</v>
      </c>
      <c r="N68" s="65">
        <v>23.451579377442808</v>
      </c>
      <c r="O68" s="65">
        <v>20.17225799813297</v>
      </c>
      <c r="P68" s="95">
        <v>15.882551112765501</v>
      </c>
      <c r="Q68" s="96">
        <v>22.769126009316167</v>
      </c>
      <c r="R68" s="65">
        <v>23.424990285178133</v>
      </c>
      <c r="S68" s="65">
        <v>24.045402438020535</v>
      </c>
      <c r="T68" s="65">
        <v>23.362949069893894</v>
      </c>
      <c r="U68" s="95">
        <v>22.972975716678672</v>
      </c>
      <c r="V68" s="96">
        <v>23.159099362531389</v>
      </c>
      <c r="W68" s="65">
        <v>24.05426546877543</v>
      </c>
      <c r="X68" s="65">
        <v>24.727855806147179</v>
      </c>
      <c r="Y68" s="65">
        <v>23.93904606896184</v>
      </c>
      <c r="Z68" s="95">
        <v>23.32749694687433</v>
      </c>
      <c r="AA68" s="96">
        <v>21.998042333640608</v>
      </c>
      <c r="AB68" s="65">
        <v>22.645043578747686</v>
      </c>
      <c r="AC68" s="65">
        <v>23.265455731590087</v>
      </c>
      <c r="AD68" s="65">
        <v>22.583002363463446</v>
      </c>
      <c r="AE68" s="72">
        <v>22.193029010248221</v>
      </c>
    </row>
    <row r="69" spans="1:31" s="84" customFormat="1" x14ac:dyDescent="0.2">
      <c r="A69" s="94">
        <f t="shared" si="0"/>
        <v>45444</v>
      </c>
      <c r="B69" s="64">
        <v>22.565276301953663</v>
      </c>
      <c r="C69" s="65">
        <v>26.917024402605371</v>
      </c>
      <c r="D69" s="65">
        <v>29.061877845289104</v>
      </c>
      <c r="E69" s="65">
        <v>26.402968618821664</v>
      </c>
      <c r="F69" s="95">
        <v>22.520961148179207</v>
      </c>
      <c r="G69" s="96">
        <v>17.752650602047598</v>
      </c>
      <c r="H69" s="65">
        <v>23.513620592727051</v>
      </c>
      <c r="I69" s="65">
        <v>26.429557711086339</v>
      </c>
      <c r="J69" s="65">
        <v>22.813441163090623</v>
      </c>
      <c r="K69" s="95">
        <v>17.832417878841621</v>
      </c>
      <c r="L69" s="96">
        <v>17.593116048459553</v>
      </c>
      <c r="M69" s="65">
        <v>23.34522300838411</v>
      </c>
      <c r="N69" s="65">
        <v>26.243434065233618</v>
      </c>
      <c r="O69" s="65">
        <v>22.653906609502577</v>
      </c>
      <c r="P69" s="95">
        <v>17.664020294498684</v>
      </c>
      <c r="Q69" s="96">
        <v>24.30243032991239</v>
      </c>
      <c r="R69" s="65">
        <v>26.314338311272753</v>
      </c>
      <c r="S69" s="65">
        <v>27.351312909595052</v>
      </c>
      <c r="T69" s="65">
        <v>26.075036480890684</v>
      </c>
      <c r="U69" s="95">
        <v>24.337882452931957</v>
      </c>
      <c r="V69" s="96">
        <v>24.329019422177062</v>
      </c>
      <c r="W69" s="65">
        <v>26.376379526556992</v>
      </c>
      <c r="X69" s="65">
        <v>27.422217155634186</v>
      </c>
      <c r="Y69" s="65">
        <v>26.128214665420032</v>
      </c>
      <c r="Z69" s="95">
        <v>24.382197606706413</v>
      </c>
      <c r="AA69" s="96">
        <v>23.513620592727051</v>
      </c>
      <c r="AB69" s="65">
        <v>25.50780251257763</v>
      </c>
      <c r="AC69" s="65">
        <v>26.535914080145041</v>
      </c>
      <c r="AD69" s="65">
        <v>25.27736371295045</v>
      </c>
      <c r="AE69" s="72">
        <v>23.557935746501506</v>
      </c>
    </row>
    <row r="70" spans="1:31" s="84" customFormat="1" x14ac:dyDescent="0.2">
      <c r="A70" s="94">
        <f t="shared" ref="A70:A133" si="1">EDATE(A69,1)</f>
        <v>45474</v>
      </c>
      <c r="B70" s="64">
        <v>23.619976961785746</v>
      </c>
      <c r="C70" s="65">
        <v>28.866891168681494</v>
      </c>
      <c r="D70" s="65">
        <v>31.667608887227193</v>
      </c>
      <c r="E70" s="65">
        <v>27.980588093192345</v>
      </c>
      <c r="F70" s="95">
        <v>23.797237576883578</v>
      </c>
      <c r="G70" s="96">
        <v>20.597683474367756</v>
      </c>
      <c r="H70" s="65">
        <v>26.606818326184168</v>
      </c>
      <c r="I70" s="65">
        <v>29.735468182660853</v>
      </c>
      <c r="J70" s="65">
        <v>25.587569789371653</v>
      </c>
      <c r="K70" s="95">
        <v>20.757218027955805</v>
      </c>
      <c r="L70" s="96">
        <v>20.544505289838408</v>
      </c>
      <c r="M70" s="65">
        <v>26.695448633733086</v>
      </c>
      <c r="N70" s="65">
        <v>29.877276674739122</v>
      </c>
      <c r="O70" s="65">
        <v>25.649611004655892</v>
      </c>
      <c r="P70" s="95">
        <v>20.677450751161778</v>
      </c>
      <c r="Q70" s="96">
        <v>25.321678866724909</v>
      </c>
      <c r="R70" s="65">
        <v>28.31738326187822</v>
      </c>
      <c r="S70" s="65">
        <v>29.88613970549401</v>
      </c>
      <c r="T70" s="65">
        <v>27.794464447339625</v>
      </c>
      <c r="U70" s="95">
        <v>25.428035235783607</v>
      </c>
      <c r="V70" s="96">
        <v>25.339404928234689</v>
      </c>
      <c r="W70" s="65">
        <v>28.335109323388004</v>
      </c>
      <c r="X70" s="65">
        <v>29.895002736248898</v>
      </c>
      <c r="Y70" s="65">
        <v>27.812190508849408</v>
      </c>
      <c r="Z70" s="95">
        <v>25.445761297293387</v>
      </c>
      <c r="AA70" s="96">
        <v>24.524006098784678</v>
      </c>
      <c r="AB70" s="65">
        <v>27.493121401673317</v>
      </c>
      <c r="AC70" s="65">
        <v>29.044151783779323</v>
      </c>
      <c r="AD70" s="65">
        <v>26.979065617889614</v>
      </c>
      <c r="AE70" s="72">
        <v>24.630362467843373</v>
      </c>
    </row>
    <row r="71" spans="1:31" s="84" customFormat="1" x14ac:dyDescent="0.2">
      <c r="A71" s="94">
        <f t="shared" si="1"/>
        <v>45505</v>
      </c>
      <c r="B71" s="64">
        <v>23.32749694687433</v>
      </c>
      <c r="C71" s="65">
        <v>28.361698415652679</v>
      </c>
      <c r="D71" s="65">
        <v>30.763579750228267</v>
      </c>
      <c r="E71" s="65">
        <v>27.723560201300494</v>
      </c>
      <c r="F71" s="95">
        <v>23.123647239511826</v>
      </c>
      <c r="G71" s="96">
        <v>19.844325860201984</v>
      </c>
      <c r="H71" s="65">
        <v>25.906638896547744</v>
      </c>
      <c r="I71" s="65">
        <v>29.035288753024428</v>
      </c>
      <c r="J71" s="65">
        <v>25.100103097852621</v>
      </c>
      <c r="K71" s="95">
        <v>19.924093136996007</v>
      </c>
      <c r="L71" s="96">
        <v>19.658202214349263</v>
      </c>
      <c r="M71" s="65">
        <v>25.77369343522437</v>
      </c>
      <c r="N71" s="65">
        <v>28.937795414720622</v>
      </c>
      <c r="O71" s="65">
        <v>24.958294605774359</v>
      </c>
      <c r="P71" s="95">
        <v>19.729106460388397</v>
      </c>
      <c r="Q71" s="96">
        <v>24.896253390490116</v>
      </c>
      <c r="R71" s="65">
        <v>27.413354124879291</v>
      </c>
      <c r="S71" s="65">
        <v>28.751671768867901</v>
      </c>
      <c r="T71" s="65">
        <v>27.085421986948308</v>
      </c>
      <c r="U71" s="95">
        <v>24.940568544264575</v>
      </c>
      <c r="V71" s="96">
        <v>24.922842482754792</v>
      </c>
      <c r="W71" s="65">
        <v>27.45766927865375</v>
      </c>
      <c r="X71" s="65">
        <v>28.795986922642363</v>
      </c>
      <c r="Y71" s="65">
        <v>27.129737140722767</v>
      </c>
      <c r="Z71" s="95">
        <v>24.967157636529251</v>
      </c>
      <c r="AA71" s="96">
        <v>24.107443653304777</v>
      </c>
      <c r="AB71" s="65">
        <v>26.59795529542928</v>
      </c>
      <c r="AC71" s="65">
        <v>27.927409908662998</v>
      </c>
      <c r="AD71" s="65">
        <v>26.278886188253185</v>
      </c>
      <c r="AE71" s="72">
        <v>24.151758807079236</v>
      </c>
    </row>
    <row r="72" spans="1:31" s="84" customFormat="1" x14ac:dyDescent="0.2">
      <c r="A72" s="94">
        <f t="shared" si="1"/>
        <v>45536</v>
      </c>
      <c r="B72" s="64">
        <v>22.281659317797136</v>
      </c>
      <c r="C72" s="65">
        <v>26.59795529542928</v>
      </c>
      <c r="D72" s="65">
        <v>28.725082676603225</v>
      </c>
      <c r="E72" s="65">
        <v>25.950954050322203</v>
      </c>
      <c r="F72" s="95">
        <v>22.263933256287356</v>
      </c>
      <c r="G72" s="96">
        <v>16.245935373716048</v>
      </c>
      <c r="H72" s="65">
        <v>23.114784208756934</v>
      </c>
      <c r="I72" s="65">
        <v>26.580229233919493</v>
      </c>
      <c r="J72" s="65">
        <v>21.998042333640608</v>
      </c>
      <c r="K72" s="95">
        <v>16.449785081078552</v>
      </c>
      <c r="L72" s="96">
        <v>16.086400820128002</v>
      </c>
      <c r="M72" s="65">
        <v>22.910934501394433</v>
      </c>
      <c r="N72" s="65">
        <v>26.358653465047208</v>
      </c>
      <c r="O72" s="65">
        <v>21.811918687787887</v>
      </c>
      <c r="P72" s="95">
        <v>16.290250527490507</v>
      </c>
      <c r="Q72" s="96">
        <v>22.84889328611019</v>
      </c>
      <c r="R72" s="65">
        <v>24.967157636529251</v>
      </c>
      <c r="S72" s="65">
        <v>26.243434065233618</v>
      </c>
      <c r="T72" s="65">
        <v>24.648088529353156</v>
      </c>
      <c r="U72" s="95">
        <v>23.088195116492258</v>
      </c>
      <c r="V72" s="96">
        <v>23.300907854609655</v>
      </c>
      <c r="W72" s="65">
        <v>25.339404928234689</v>
      </c>
      <c r="X72" s="65">
        <v>26.589092264674388</v>
      </c>
      <c r="Y72" s="65">
        <v>25.038061882568382</v>
      </c>
      <c r="Z72" s="95">
        <v>23.549072715746615</v>
      </c>
      <c r="AA72" s="96">
        <v>22.077809610434631</v>
      </c>
      <c r="AB72" s="65">
        <v>24.178347899343912</v>
      </c>
      <c r="AC72" s="65">
        <v>25.436898266538496</v>
      </c>
      <c r="AD72" s="65">
        <v>23.859278792167817</v>
      </c>
      <c r="AE72" s="72">
        <v>22.317111440816703</v>
      </c>
    </row>
    <row r="73" spans="1:31" s="84" customFormat="1" x14ac:dyDescent="0.2">
      <c r="A73" s="94">
        <f t="shared" si="1"/>
        <v>45566</v>
      </c>
      <c r="B73" s="64">
        <v>22.724810855541708</v>
      </c>
      <c r="C73" s="65">
        <v>25.383720082009148</v>
      </c>
      <c r="D73" s="65">
        <v>26.943613494870043</v>
      </c>
      <c r="E73" s="65">
        <v>25.029198851813486</v>
      </c>
      <c r="F73" s="95">
        <v>22.875482378374862</v>
      </c>
      <c r="G73" s="96">
        <v>15.944592328049739</v>
      </c>
      <c r="H73" s="65">
        <v>21.847370810807455</v>
      </c>
      <c r="I73" s="65">
        <v>24.887390359735225</v>
      </c>
      <c r="J73" s="65">
        <v>20.987656827582981</v>
      </c>
      <c r="K73" s="95">
        <v>16.042085666353547</v>
      </c>
      <c r="L73" s="96">
        <v>15.82937292823615</v>
      </c>
      <c r="M73" s="65">
        <v>21.634658072690058</v>
      </c>
      <c r="N73" s="65">
        <v>24.639225498598265</v>
      </c>
      <c r="O73" s="65">
        <v>20.792670150975372</v>
      </c>
      <c r="P73" s="95">
        <v>15.93572929729485</v>
      </c>
      <c r="Q73" s="96">
        <v>21.723288380238976</v>
      </c>
      <c r="R73" s="65">
        <v>23.717470300089555</v>
      </c>
      <c r="S73" s="65">
        <v>25.082377036342837</v>
      </c>
      <c r="T73" s="65">
        <v>23.478168469707484</v>
      </c>
      <c r="U73" s="95">
        <v>21.971453241375933</v>
      </c>
      <c r="V73" s="96">
        <v>22.077809610434631</v>
      </c>
      <c r="W73" s="65">
        <v>24.07199153028521</v>
      </c>
      <c r="X73" s="65">
        <v>25.498939481822738</v>
      </c>
      <c r="Y73" s="65">
        <v>23.841552730658034</v>
      </c>
      <c r="Z73" s="95">
        <v>22.37028962534605</v>
      </c>
      <c r="AA73" s="96">
        <v>20.961067735318306</v>
      </c>
      <c r="AB73" s="65">
        <v>22.937523593659105</v>
      </c>
      <c r="AC73" s="65">
        <v>24.293567299157498</v>
      </c>
      <c r="AD73" s="65">
        <v>22.698221763277033</v>
      </c>
      <c r="AE73" s="72">
        <v>21.209232596455269</v>
      </c>
    </row>
    <row r="74" spans="1:31" s="84" customFormat="1" x14ac:dyDescent="0.2">
      <c r="A74" s="94">
        <f t="shared" si="1"/>
        <v>45597</v>
      </c>
      <c r="B74" s="64">
        <v>24.736718836902071</v>
      </c>
      <c r="C74" s="65">
        <v>27.306997755820593</v>
      </c>
      <c r="D74" s="65">
        <v>28.831439045661927</v>
      </c>
      <c r="E74" s="65">
        <v>26.970202587134718</v>
      </c>
      <c r="F74" s="95">
        <v>24.958294605774359</v>
      </c>
      <c r="G74" s="96">
        <v>17.841280909596513</v>
      </c>
      <c r="H74" s="65">
        <v>22.139850825718874</v>
      </c>
      <c r="I74" s="65">
        <v>24.311293360667282</v>
      </c>
      <c r="J74" s="65">
        <v>21.52830170363136</v>
      </c>
      <c r="K74" s="95">
        <v>17.929911217145428</v>
      </c>
      <c r="L74" s="96">
        <v>17.664020294498684</v>
      </c>
      <c r="M74" s="65">
        <v>21.918275056846586</v>
      </c>
      <c r="N74" s="65">
        <v>24.07199153028521</v>
      </c>
      <c r="O74" s="65">
        <v>21.315588965513967</v>
      </c>
      <c r="P74" s="95">
        <v>17.752650602047598</v>
      </c>
      <c r="Q74" s="96">
        <v>23.194551485550956</v>
      </c>
      <c r="R74" s="65">
        <v>25.064650974833057</v>
      </c>
      <c r="S74" s="65">
        <v>26.163666788439595</v>
      </c>
      <c r="T74" s="65">
        <v>24.816486113696094</v>
      </c>
      <c r="U74" s="95">
        <v>23.362949069893894</v>
      </c>
      <c r="V74" s="96">
        <v>23.309770885364546</v>
      </c>
      <c r="W74" s="65">
        <v>25.233048559175991</v>
      </c>
      <c r="X74" s="65">
        <v>26.3675164958021</v>
      </c>
      <c r="Y74" s="65">
        <v>24.993746728793923</v>
      </c>
      <c r="Z74" s="95">
        <v>23.4604424081977</v>
      </c>
      <c r="AA74" s="96">
        <v>22.423467809875401</v>
      </c>
      <c r="AB74" s="65">
        <v>24.266978206892823</v>
      </c>
      <c r="AC74" s="65">
        <v>25.365994020499365</v>
      </c>
      <c r="AD74" s="65">
        <v>24.027676376510755</v>
      </c>
      <c r="AE74" s="72">
        <v>22.591865394218335</v>
      </c>
    </row>
    <row r="75" spans="1:31" s="84" customFormat="1" x14ac:dyDescent="0.2">
      <c r="A75" s="94">
        <f t="shared" si="1"/>
        <v>45627</v>
      </c>
      <c r="B75" s="64">
        <v>25.117829159362405</v>
      </c>
      <c r="C75" s="65">
        <v>28.406013569427135</v>
      </c>
      <c r="D75" s="65">
        <v>29.992496074552712</v>
      </c>
      <c r="E75" s="65">
        <v>27.900820816398323</v>
      </c>
      <c r="F75" s="95">
        <v>25.082377036342837</v>
      </c>
      <c r="G75" s="96">
        <v>19.870914952466659</v>
      </c>
      <c r="H75" s="65">
        <v>23.017290870453127</v>
      </c>
      <c r="I75" s="65">
        <v>24.772170959921635</v>
      </c>
      <c r="J75" s="65">
        <v>22.547550240443883</v>
      </c>
      <c r="K75" s="95">
        <v>20.057038598319377</v>
      </c>
      <c r="L75" s="96">
        <v>19.667065245104155</v>
      </c>
      <c r="M75" s="65">
        <v>22.795715101580839</v>
      </c>
      <c r="N75" s="65">
        <v>24.532869129539566</v>
      </c>
      <c r="O75" s="65">
        <v>22.325974471571595</v>
      </c>
      <c r="P75" s="95">
        <v>19.853188890956876</v>
      </c>
      <c r="Q75" s="96">
        <v>25.933227988812419</v>
      </c>
      <c r="R75" s="65">
        <v>26.544777110899929</v>
      </c>
      <c r="S75" s="65">
        <v>26.925887433360263</v>
      </c>
      <c r="T75" s="65">
        <v>26.385242557311884</v>
      </c>
      <c r="U75" s="95">
        <v>26.13707769617492</v>
      </c>
      <c r="V75" s="96">
        <v>25.933227988812419</v>
      </c>
      <c r="W75" s="65">
        <v>26.544777110899929</v>
      </c>
      <c r="X75" s="65">
        <v>26.925887433360263</v>
      </c>
      <c r="Y75" s="65">
        <v>26.385242557311884</v>
      </c>
      <c r="Z75" s="95">
        <v>26.13707769617492</v>
      </c>
      <c r="AA75" s="96">
        <v>25.135555220872188</v>
      </c>
      <c r="AB75" s="65">
        <v>25.729378281449915</v>
      </c>
      <c r="AC75" s="65">
        <v>26.11935163466514</v>
      </c>
      <c r="AD75" s="65">
        <v>25.578706758616761</v>
      </c>
      <c r="AE75" s="72">
        <v>25.330541897479797</v>
      </c>
    </row>
    <row r="76" spans="1:31" s="84" customFormat="1" x14ac:dyDescent="0.2">
      <c r="A76" s="89">
        <f t="shared" si="1"/>
        <v>45658</v>
      </c>
      <c r="B76" s="90">
        <v>27.829830278357008</v>
      </c>
      <c r="C76" s="74">
        <v>29.52571056094439</v>
      </c>
      <c r="D76" s="74">
        <v>30.778052923470451</v>
      </c>
      <c r="E76" s="74">
        <v>29.273502724046775</v>
      </c>
      <c r="F76" s="91">
        <v>28.177703156836468</v>
      </c>
      <c r="G76" s="92">
        <v>20.159233307884858</v>
      </c>
      <c r="H76" s="74">
        <v>23.768414422109281</v>
      </c>
      <c r="I76" s="74">
        <v>25.690412075708313</v>
      </c>
      <c r="J76" s="74">
        <v>23.272695570276049</v>
      </c>
      <c r="K76" s="91">
        <v>20.194020595732802</v>
      </c>
      <c r="L76" s="92">
        <v>19.959206402759165</v>
      </c>
      <c r="M76" s="74">
        <v>23.533600229135644</v>
      </c>
      <c r="N76" s="74">
        <v>25.429507416848715</v>
      </c>
      <c r="O76" s="74">
        <v>23.037881377302408</v>
      </c>
      <c r="P76" s="91">
        <v>19.993993690607113</v>
      </c>
      <c r="Q76" s="92">
        <v>27.412382824181652</v>
      </c>
      <c r="R76" s="74">
        <v>28.082038115254615</v>
      </c>
      <c r="S76" s="74">
        <v>28.534272857277919</v>
      </c>
      <c r="T76" s="74">
        <v>27.942888963862835</v>
      </c>
      <c r="U76" s="91">
        <v>27.577622441459397</v>
      </c>
      <c r="V76" s="92">
        <v>27.421079646143639</v>
      </c>
      <c r="W76" s="74">
        <v>28.082038115254615</v>
      </c>
      <c r="X76" s="74">
        <v>28.534272857277919</v>
      </c>
      <c r="Y76" s="74">
        <v>27.942888963862835</v>
      </c>
      <c r="Z76" s="91">
        <v>27.577622441459397</v>
      </c>
      <c r="AA76" s="92">
        <v>26.594881559754914</v>
      </c>
      <c r="AB76" s="74">
        <v>27.255840028865894</v>
      </c>
      <c r="AC76" s="74">
        <v>27.708074770889194</v>
      </c>
      <c r="AD76" s="74">
        <v>27.11669087747411</v>
      </c>
      <c r="AE76" s="93">
        <v>26.760121177032659</v>
      </c>
    </row>
    <row r="77" spans="1:31" s="84" customFormat="1" x14ac:dyDescent="0.2">
      <c r="A77" s="89">
        <f t="shared" si="1"/>
        <v>45689</v>
      </c>
      <c r="B77" s="90">
        <v>27.160174987284041</v>
      </c>
      <c r="C77" s="74">
        <v>29.560497848792334</v>
      </c>
      <c r="D77" s="74">
        <v>30.664994237964624</v>
      </c>
      <c r="E77" s="74">
        <v>29.351774121704654</v>
      </c>
      <c r="F77" s="91">
        <v>26.820998930766564</v>
      </c>
      <c r="G77" s="92">
        <v>19.706998565861557</v>
      </c>
      <c r="H77" s="74">
        <v>23.255301926352072</v>
      </c>
      <c r="I77" s="74">
        <v>25.038150428559319</v>
      </c>
      <c r="J77" s="74">
        <v>22.750886252556853</v>
      </c>
      <c r="K77" s="91">
        <v>19.698301743899567</v>
      </c>
      <c r="L77" s="92">
        <v>19.506971660735864</v>
      </c>
      <c r="M77" s="74">
        <v>23.029184555340425</v>
      </c>
      <c r="N77" s="74">
        <v>24.785942591661708</v>
      </c>
      <c r="O77" s="74">
        <v>22.524768881545199</v>
      </c>
      <c r="P77" s="91">
        <v>19.498274838773881</v>
      </c>
      <c r="Q77" s="92">
        <v>26.568791093868956</v>
      </c>
      <c r="R77" s="74">
        <v>27.281930494751855</v>
      </c>
      <c r="S77" s="74">
        <v>27.812436634433034</v>
      </c>
      <c r="T77" s="74">
        <v>26.986238548044312</v>
      </c>
      <c r="U77" s="91">
        <v>27.073206767664175</v>
      </c>
      <c r="V77" s="92">
        <v>26.620972025640874</v>
      </c>
      <c r="W77" s="74">
        <v>27.34280824848576</v>
      </c>
      <c r="X77" s="74">
        <v>27.890708032090913</v>
      </c>
      <c r="Y77" s="74">
        <v>27.047116301778217</v>
      </c>
      <c r="Z77" s="91">
        <v>27.151478165322054</v>
      </c>
      <c r="AA77" s="92">
        <v>25.759986651404205</v>
      </c>
      <c r="AB77" s="74">
        <v>26.464429230325116</v>
      </c>
      <c r="AC77" s="74">
        <v>26.994935370006296</v>
      </c>
      <c r="AD77" s="74">
        <v>26.177434105579561</v>
      </c>
      <c r="AE77" s="93">
        <v>26.264402325199423</v>
      </c>
    </row>
    <row r="78" spans="1:31" s="84" customFormat="1" x14ac:dyDescent="0.2">
      <c r="A78" s="89">
        <f t="shared" si="1"/>
        <v>45717</v>
      </c>
      <c r="B78" s="90">
        <v>24.638096618307937</v>
      </c>
      <c r="C78" s="74">
        <v>27.473260577915557</v>
      </c>
      <c r="D78" s="74">
        <v>28.725602940441625</v>
      </c>
      <c r="E78" s="74">
        <v>27.125387699436097</v>
      </c>
      <c r="F78" s="91">
        <v>24.342404671600391</v>
      </c>
      <c r="G78" s="92">
        <v>17.367553458087169</v>
      </c>
      <c r="H78" s="74">
        <v>21.44636295825887</v>
      </c>
      <c r="I78" s="74">
        <v>23.307482858123993</v>
      </c>
      <c r="J78" s="74">
        <v>20.828888598957821</v>
      </c>
      <c r="K78" s="91">
        <v>17.28928206042929</v>
      </c>
      <c r="L78" s="92">
        <v>17.202313840809428</v>
      </c>
      <c r="M78" s="74">
        <v>21.272426519019138</v>
      </c>
      <c r="N78" s="74">
        <v>23.133546418884261</v>
      </c>
      <c r="O78" s="74">
        <v>20.654952159718093</v>
      </c>
      <c r="P78" s="91">
        <v>17.124042443151549</v>
      </c>
      <c r="Q78" s="92">
        <v>23.672749380527428</v>
      </c>
      <c r="R78" s="74">
        <v>25.072937716407264</v>
      </c>
      <c r="S78" s="74">
        <v>25.925226268681946</v>
      </c>
      <c r="T78" s="74">
        <v>24.855517167357601</v>
      </c>
      <c r="U78" s="91">
        <v>23.924957217425042</v>
      </c>
      <c r="V78" s="92">
        <v>23.820595353881203</v>
      </c>
      <c r="W78" s="74">
        <v>25.325145553304878</v>
      </c>
      <c r="X78" s="74">
        <v>26.229615037351479</v>
      </c>
      <c r="Y78" s="74">
        <v>25.099028182293225</v>
      </c>
      <c r="Z78" s="91">
        <v>24.05540954685484</v>
      </c>
      <c r="AA78" s="92">
        <v>22.898732225910624</v>
      </c>
      <c r="AB78" s="74">
        <v>24.28152691786649</v>
      </c>
      <c r="AC78" s="74">
        <v>25.125118648179185</v>
      </c>
      <c r="AD78" s="74">
        <v>24.064106368816827</v>
      </c>
      <c r="AE78" s="93">
        <v>23.142243240846248</v>
      </c>
    </row>
    <row r="79" spans="1:31" s="84" customFormat="1" x14ac:dyDescent="0.2">
      <c r="A79" s="89">
        <f t="shared" si="1"/>
        <v>45748</v>
      </c>
      <c r="B79" s="90">
        <v>23.255301926352072</v>
      </c>
      <c r="C79" s="74">
        <v>25.05554407248329</v>
      </c>
      <c r="D79" s="74">
        <v>26.25570550323744</v>
      </c>
      <c r="E79" s="74">
        <v>24.794639413623695</v>
      </c>
      <c r="F79" s="91">
        <v>23.533600229135644</v>
      </c>
      <c r="G79" s="92">
        <v>16.40220622030666</v>
      </c>
      <c r="H79" s="74">
        <v>21.028915504083514</v>
      </c>
      <c r="I79" s="74">
        <v>23.177030528694193</v>
      </c>
      <c r="J79" s="74">
        <v>20.385350678896508</v>
      </c>
      <c r="K79" s="91">
        <v>16.228269781066931</v>
      </c>
      <c r="L79" s="92">
        <v>16.254360246952892</v>
      </c>
      <c r="M79" s="74">
        <v>20.837585420919808</v>
      </c>
      <c r="N79" s="74">
        <v>22.977003623568507</v>
      </c>
      <c r="O79" s="74">
        <v>20.202717417694789</v>
      </c>
      <c r="P79" s="91">
        <v>16.097817451637134</v>
      </c>
      <c r="Q79" s="92">
        <v>22.585646635279108</v>
      </c>
      <c r="R79" s="74">
        <v>23.629265270717497</v>
      </c>
      <c r="S79" s="74">
        <v>24.446766535144231</v>
      </c>
      <c r="T79" s="74">
        <v>23.498812941287696</v>
      </c>
      <c r="U79" s="91">
        <v>22.811764006290758</v>
      </c>
      <c r="V79" s="92">
        <v>22.716098964708909</v>
      </c>
      <c r="W79" s="74">
        <v>24.011925437044905</v>
      </c>
      <c r="X79" s="74">
        <v>24.977272674825414</v>
      </c>
      <c r="Y79" s="74">
        <v>23.864079463691134</v>
      </c>
      <c r="Z79" s="91">
        <v>22.942216335720556</v>
      </c>
      <c r="AA79" s="92">
        <v>21.820326302624292</v>
      </c>
      <c r="AB79" s="74">
        <v>22.846551294138706</v>
      </c>
      <c r="AC79" s="74">
        <v>23.664052558565444</v>
      </c>
      <c r="AD79" s="74">
        <v>22.724795786670892</v>
      </c>
      <c r="AE79" s="93">
        <v>22.037746851673955</v>
      </c>
    </row>
    <row r="80" spans="1:31" s="84" customFormat="1" x14ac:dyDescent="0.2">
      <c r="A80" s="89">
        <f t="shared" si="1"/>
        <v>45778</v>
      </c>
      <c r="B80" s="90">
        <v>22.489981593697255</v>
      </c>
      <c r="C80" s="74">
        <v>25.559959746278516</v>
      </c>
      <c r="D80" s="74">
        <v>27.11669087747411</v>
      </c>
      <c r="E80" s="74">
        <v>25.212086867799048</v>
      </c>
      <c r="F80" s="91">
        <v>22.385619730153415</v>
      </c>
      <c r="G80" s="92">
        <v>16.036939697903225</v>
      </c>
      <c r="H80" s="74">
        <v>21.750751726928399</v>
      </c>
      <c r="I80" s="74">
        <v>24.568522042612045</v>
      </c>
      <c r="J80" s="74">
        <v>21.01152186015954</v>
      </c>
      <c r="K80" s="91">
        <v>15.941274656321372</v>
      </c>
      <c r="L80" s="92">
        <v>15.897790546511441</v>
      </c>
      <c r="M80" s="74">
        <v>21.533331177878736</v>
      </c>
      <c r="N80" s="74">
        <v>24.316314205714434</v>
      </c>
      <c r="O80" s="74">
        <v>20.794101311109877</v>
      </c>
      <c r="P80" s="91">
        <v>15.810822326891575</v>
      </c>
      <c r="Q80" s="92">
        <v>23.21181781654214</v>
      </c>
      <c r="R80" s="74">
        <v>24.116287300588745</v>
      </c>
      <c r="S80" s="74">
        <v>24.794639413623695</v>
      </c>
      <c r="T80" s="74">
        <v>24.020622259006892</v>
      </c>
      <c r="U80" s="91">
        <v>23.394451077743856</v>
      </c>
      <c r="V80" s="92">
        <v>23.594477982869549</v>
      </c>
      <c r="W80" s="74">
        <v>24.698974372041842</v>
      </c>
      <c r="X80" s="74">
        <v>25.438204238810702</v>
      </c>
      <c r="Y80" s="74">
        <v>24.559825220650058</v>
      </c>
      <c r="Z80" s="91">
        <v>23.759717600147294</v>
      </c>
      <c r="AA80" s="92">
        <v>22.437800661925337</v>
      </c>
      <c r="AB80" s="74">
        <v>23.333573324009951</v>
      </c>
      <c r="AC80" s="74">
        <v>24.011925437044905</v>
      </c>
      <c r="AD80" s="74">
        <v>23.237908282428101</v>
      </c>
      <c r="AE80" s="93">
        <v>22.620433923127056</v>
      </c>
    </row>
    <row r="81" spans="1:31" s="84" customFormat="1" x14ac:dyDescent="0.2">
      <c r="A81" s="89">
        <f t="shared" si="1"/>
        <v>45809</v>
      </c>
      <c r="B81" s="90">
        <v>23.046578199264395</v>
      </c>
      <c r="C81" s="74">
        <v>27.221052741017949</v>
      </c>
      <c r="D81" s="74">
        <v>29.343077299742671</v>
      </c>
      <c r="E81" s="74">
        <v>26.568791093868956</v>
      </c>
      <c r="F81" s="91">
        <v>23.133546418884261</v>
      </c>
      <c r="G81" s="92">
        <v>17.898059597768349</v>
      </c>
      <c r="H81" s="74">
        <v>23.768414422109281</v>
      </c>
      <c r="I81" s="74">
        <v>26.70794024526074</v>
      </c>
      <c r="J81" s="74">
        <v>22.863944938062676</v>
      </c>
      <c r="K81" s="91">
        <v>17.95024052954027</v>
      </c>
      <c r="L81" s="92">
        <v>17.724123158528617</v>
      </c>
      <c r="M81" s="74">
        <v>23.585781160907565</v>
      </c>
      <c r="N81" s="74">
        <v>26.516610162097034</v>
      </c>
      <c r="O81" s="74">
        <v>22.681311676860958</v>
      </c>
      <c r="P81" s="91">
        <v>17.776304090300538</v>
      </c>
      <c r="Q81" s="92">
        <v>24.368495137486352</v>
      </c>
      <c r="R81" s="74">
        <v>26.342673722857302</v>
      </c>
      <c r="S81" s="74">
        <v>27.334111426523773</v>
      </c>
      <c r="T81" s="74">
        <v>26.029588132225786</v>
      </c>
      <c r="U81" s="91">
        <v>24.4032824253343</v>
      </c>
      <c r="V81" s="92">
        <v>24.394585603372313</v>
      </c>
      <c r="W81" s="74">
        <v>26.507913340135051</v>
      </c>
      <c r="X81" s="74">
        <v>27.577622441459397</v>
      </c>
      <c r="Y81" s="74">
        <v>26.177434105579561</v>
      </c>
      <c r="Z81" s="91">
        <v>24.429372891220261</v>
      </c>
      <c r="AA81" s="92">
        <v>23.585781160907565</v>
      </c>
      <c r="AB81" s="74">
        <v>25.533869280392555</v>
      </c>
      <c r="AC81" s="74">
        <v>26.516610162097034</v>
      </c>
      <c r="AD81" s="74">
        <v>25.229480511723025</v>
      </c>
      <c r="AE81" s="93">
        <v>23.611871626793523</v>
      </c>
    </row>
    <row r="82" spans="1:31" s="84" customFormat="1" x14ac:dyDescent="0.2">
      <c r="A82" s="89">
        <f t="shared" si="1"/>
        <v>45839</v>
      </c>
      <c r="B82" s="90">
        <v>24.229345986094568</v>
      </c>
      <c r="C82" s="74">
        <v>30.0997008104355</v>
      </c>
      <c r="D82" s="74">
        <v>32.93486477004312</v>
      </c>
      <c r="E82" s="74">
        <v>29.256109080122805</v>
      </c>
      <c r="F82" s="91">
        <v>24.151074588436689</v>
      </c>
      <c r="G82" s="92">
        <v>20.828888598957821</v>
      </c>
      <c r="H82" s="74">
        <v>27.081903589626162</v>
      </c>
      <c r="I82" s="74">
        <v>30.343211825371124</v>
      </c>
      <c r="J82" s="74">
        <v>26.203524571465518</v>
      </c>
      <c r="K82" s="91">
        <v>20.924553640539674</v>
      </c>
      <c r="L82" s="92">
        <v>20.707133091490011</v>
      </c>
      <c r="M82" s="74">
        <v>27.107994055512123</v>
      </c>
      <c r="N82" s="74">
        <v>30.43018004499099</v>
      </c>
      <c r="O82" s="74">
        <v>26.194827749503535</v>
      </c>
      <c r="P82" s="91">
        <v>20.794101311109877</v>
      </c>
      <c r="Q82" s="92">
        <v>25.272964621532957</v>
      </c>
      <c r="R82" s="74">
        <v>27.681984305003233</v>
      </c>
      <c r="S82" s="74">
        <v>29.003901243225194</v>
      </c>
      <c r="T82" s="74">
        <v>27.334111426523773</v>
      </c>
      <c r="U82" s="91">
        <v>25.36862966311481</v>
      </c>
      <c r="V82" s="92">
        <v>25.272964621532957</v>
      </c>
      <c r="W82" s="74">
        <v>27.681984305003233</v>
      </c>
      <c r="X82" s="74">
        <v>29.012598065187181</v>
      </c>
      <c r="Y82" s="74">
        <v>27.34280824848576</v>
      </c>
      <c r="Z82" s="91">
        <v>25.36862966311481</v>
      </c>
      <c r="AA82" s="92">
        <v>24.472857001030192</v>
      </c>
      <c r="AB82" s="74">
        <v>26.855786218614512</v>
      </c>
      <c r="AC82" s="74">
        <v>28.169006334874485</v>
      </c>
      <c r="AD82" s="74">
        <v>26.525306984059021</v>
      </c>
      <c r="AE82" s="93">
        <v>24.568522042612045</v>
      </c>
    </row>
    <row r="83" spans="1:31" s="84" customFormat="1" x14ac:dyDescent="0.2">
      <c r="A83" s="89">
        <f t="shared" si="1"/>
        <v>45870</v>
      </c>
      <c r="B83" s="90">
        <v>23.681446202489415</v>
      </c>
      <c r="C83" s="74">
        <v>28.55166650120189</v>
      </c>
      <c r="D83" s="74">
        <v>30.969383006634157</v>
      </c>
      <c r="E83" s="74">
        <v>28.00376671759674</v>
      </c>
      <c r="F83" s="91">
        <v>23.533600229135644</v>
      </c>
      <c r="G83" s="92">
        <v>20.167930129846845</v>
      </c>
      <c r="H83" s="74">
        <v>26.264402325199423</v>
      </c>
      <c r="I83" s="74">
        <v>29.473529629172468</v>
      </c>
      <c r="J83" s="74">
        <v>25.533869280392555</v>
      </c>
      <c r="K83" s="91">
        <v>20.307079281238629</v>
      </c>
      <c r="L83" s="92">
        <v>19.976600046683139</v>
      </c>
      <c r="M83" s="74">
        <v>26.125253173807639</v>
      </c>
      <c r="N83" s="74">
        <v>29.360470943666641</v>
      </c>
      <c r="O83" s="74">
        <v>25.386023307038784</v>
      </c>
      <c r="P83" s="91">
        <v>20.107052376112939</v>
      </c>
      <c r="Q83" s="92">
        <v>25.377326485076797</v>
      </c>
      <c r="R83" s="74">
        <v>27.951585785824818</v>
      </c>
      <c r="S83" s="74">
        <v>29.343077299742671</v>
      </c>
      <c r="T83" s="74">
        <v>27.655893839117276</v>
      </c>
      <c r="U83" s="91">
        <v>25.446901060772689</v>
      </c>
      <c r="V83" s="92">
        <v>25.386023307038784</v>
      </c>
      <c r="W83" s="74">
        <v>28.00376671759674</v>
      </c>
      <c r="X83" s="74">
        <v>29.403955053476576</v>
      </c>
      <c r="Y83" s="74">
        <v>27.699377948927211</v>
      </c>
      <c r="Z83" s="91">
        <v>25.455597882734676</v>
      </c>
      <c r="AA83" s="92">
        <v>24.577218864574032</v>
      </c>
      <c r="AB83" s="74">
        <v>27.13408452139808</v>
      </c>
      <c r="AC83" s="74">
        <v>28.508182391391959</v>
      </c>
      <c r="AD83" s="74">
        <v>26.838392574690538</v>
      </c>
      <c r="AE83" s="93">
        <v>24.655490262231911</v>
      </c>
    </row>
    <row r="84" spans="1:31" s="84" customFormat="1" x14ac:dyDescent="0.2">
      <c r="A84" s="89">
        <f t="shared" si="1"/>
        <v>45901</v>
      </c>
      <c r="B84" s="90">
        <v>23.029184555340425</v>
      </c>
      <c r="C84" s="74">
        <v>27.073206767664175</v>
      </c>
      <c r="D84" s="74">
        <v>29.134353572654991</v>
      </c>
      <c r="E84" s="74">
        <v>26.386157832667237</v>
      </c>
      <c r="F84" s="91">
        <v>23.09006230907433</v>
      </c>
      <c r="G84" s="92">
        <v>16.750079098786124</v>
      </c>
      <c r="H84" s="74">
        <v>23.768414422109281</v>
      </c>
      <c r="I84" s="74">
        <v>27.34280824848576</v>
      </c>
      <c r="J84" s="74">
        <v>22.559556169393151</v>
      </c>
      <c r="K84" s="91">
        <v>16.906621894101882</v>
      </c>
      <c r="L84" s="92">
        <v>16.593536303470366</v>
      </c>
      <c r="M84" s="74">
        <v>23.542297051097631</v>
      </c>
      <c r="N84" s="74">
        <v>27.081903589626162</v>
      </c>
      <c r="O84" s="74">
        <v>22.342135620343484</v>
      </c>
      <c r="P84" s="91">
        <v>16.741382276824137</v>
      </c>
      <c r="Q84" s="92">
        <v>23.203120994580154</v>
      </c>
      <c r="R84" s="74">
        <v>25.36862966311481</v>
      </c>
      <c r="S84" s="74">
        <v>26.760121177032659</v>
      </c>
      <c r="T84" s="74">
        <v>25.029453606597333</v>
      </c>
      <c r="U84" s="91">
        <v>23.455328831477765</v>
      </c>
      <c r="V84" s="92">
        <v>23.646658914641471</v>
      </c>
      <c r="W84" s="74">
        <v>25.673018431784339</v>
      </c>
      <c r="X84" s="74">
        <v>26.994935370006296</v>
      </c>
      <c r="Y84" s="74">
        <v>25.359932841152823</v>
      </c>
      <c r="Z84" s="91">
        <v>23.898866751539082</v>
      </c>
      <c r="AA84" s="92">
        <v>22.42910383996335</v>
      </c>
      <c r="AB84" s="74">
        <v>24.577218864574032</v>
      </c>
      <c r="AC84" s="74">
        <v>25.94261991260592</v>
      </c>
      <c r="AD84" s="74">
        <v>24.238042808056555</v>
      </c>
      <c r="AE84" s="93">
        <v>22.681311676860958</v>
      </c>
    </row>
    <row r="85" spans="1:31" s="84" customFormat="1" x14ac:dyDescent="0.2">
      <c r="A85" s="89">
        <f t="shared" si="1"/>
        <v>45931</v>
      </c>
      <c r="B85" s="90">
        <v>23.133546418884261</v>
      </c>
      <c r="C85" s="74">
        <v>25.586050212164476</v>
      </c>
      <c r="D85" s="74">
        <v>27.073206767664175</v>
      </c>
      <c r="E85" s="74">
        <v>25.246874155646999</v>
      </c>
      <c r="F85" s="91">
        <v>23.31617968008598</v>
      </c>
      <c r="G85" s="92">
        <v>16.141301561447062</v>
      </c>
      <c r="H85" s="74">
        <v>21.889900878320184</v>
      </c>
      <c r="I85" s="74">
        <v>24.907698099129522</v>
      </c>
      <c r="J85" s="74">
        <v>21.037612326045501</v>
      </c>
      <c r="K85" s="91">
        <v>16.245663424990902</v>
      </c>
      <c r="L85" s="92">
        <v>15.993455588093292</v>
      </c>
      <c r="M85" s="74">
        <v>21.681177151232504</v>
      </c>
      <c r="N85" s="74">
        <v>24.664187084193898</v>
      </c>
      <c r="O85" s="74">
        <v>20.828888598957821</v>
      </c>
      <c r="P85" s="91">
        <v>16.097817451637134</v>
      </c>
      <c r="Q85" s="92">
        <v>22.176896003065739</v>
      </c>
      <c r="R85" s="74">
        <v>24.420676069258271</v>
      </c>
      <c r="S85" s="74">
        <v>25.742593007480231</v>
      </c>
      <c r="T85" s="74">
        <v>24.090196834702784</v>
      </c>
      <c r="U85" s="91">
        <v>22.324741976419514</v>
      </c>
      <c r="V85" s="92">
        <v>22.507375237621229</v>
      </c>
      <c r="W85" s="74">
        <v>24.73376165988979</v>
      </c>
      <c r="X85" s="74">
        <v>26.090465885959695</v>
      </c>
      <c r="Y85" s="74">
        <v>24.411979247296287</v>
      </c>
      <c r="Z85" s="91">
        <v>22.690008498822948</v>
      </c>
      <c r="AA85" s="92">
        <v>21.411575670410922</v>
      </c>
      <c r="AB85" s="74">
        <v>23.629265270717497</v>
      </c>
      <c r="AC85" s="74">
        <v>24.942485386977467</v>
      </c>
      <c r="AD85" s="74">
        <v>23.307482858123993</v>
      </c>
      <c r="AE85" s="93">
        <v>21.559421643764693</v>
      </c>
    </row>
    <row r="86" spans="1:31" s="84" customFormat="1" x14ac:dyDescent="0.2">
      <c r="A86" s="89">
        <f t="shared" si="1"/>
        <v>45962</v>
      </c>
      <c r="B86" s="90">
        <v>25.012059962673362</v>
      </c>
      <c r="C86" s="74">
        <v>27.612409729307341</v>
      </c>
      <c r="D86" s="74">
        <v>29.151747216578968</v>
      </c>
      <c r="E86" s="74">
        <v>27.290627316713838</v>
      </c>
      <c r="F86" s="91">
        <v>25.342539197228849</v>
      </c>
      <c r="G86" s="92">
        <v>18.498140313145424</v>
      </c>
      <c r="H86" s="74">
        <v>22.75958307451884</v>
      </c>
      <c r="I86" s="74">
        <v>24.907698099129522</v>
      </c>
      <c r="J86" s="74">
        <v>22.237773756799648</v>
      </c>
      <c r="K86" s="91">
        <v>18.559018066879329</v>
      </c>
      <c r="L86" s="92">
        <v>18.306810229981718</v>
      </c>
      <c r="M86" s="74">
        <v>22.53346570350719</v>
      </c>
      <c r="N86" s="74">
        <v>24.655490262231911</v>
      </c>
      <c r="O86" s="74">
        <v>22.011656385787994</v>
      </c>
      <c r="P86" s="91">
        <v>18.37638480567761</v>
      </c>
      <c r="Q86" s="92">
        <v>23.542297051097631</v>
      </c>
      <c r="R86" s="74">
        <v>25.603443856088447</v>
      </c>
      <c r="S86" s="74">
        <v>26.673152957412796</v>
      </c>
      <c r="T86" s="74">
        <v>25.386023307038784</v>
      </c>
      <c r="U86" s="91">
        <v>23.533600229135644</v>
      </c>
      <c r="V86" s="92">
        <v>23.655355736603454</v>
      </c>
      <c r="W86" s="74">
        <v>25.690412075708313</v>
      </c>
      <c r="X86" s="74">
        <v>26.768817998994646</v>
      </c>
      <c r="Y86" s="74">
        <v>25.481688348620636</v>
      </c>
      <c r="Z86" s="91">
        <v>23.655355736603454</v>
      </c>
      <c r="AA86" s="92">
        <v>22.768279896480827</v>
      </c>
      <c r="AB86" s="74">
        <v>24.803336235585682</v>
      </c>
      <c r="AC86" s="74">
        <v>25.864348514948041</v>
      </c>
      <c r="AD86" s="74">
        <v>24.594612508498006</v>
      </c>
      <c r="AE86" s="93">
        <v>22.750886252556853</v>
      </c>
    </row>
    <row r="87" spans="1:31" s="84" customFormat="1" x14ac:dyDescent="0.2">
      <c r="A87" s="89">
        <f t="shared" si="1"/>
        <v>45992</v>
      </c>
      <c r="B87" s="90">
        <v>25.620837500012421</v>
      </c>
      <c r="C87" s="74">
        <v>28.656028364745733</v>
      </c>
      <c r="D87" s="74">
        <v>30.177972208093383</v>
      </c>
      <c r="E87" s="74">
        <v>28.108128581140576</v>
      </c>
      <c r="F87" s="91">
        <v>25.6991088976703</v>
      </c>
      <c r="G87" s="92">
        <v>20.481015720478361</v>
      </c>
      <c r="H87" s="74">
        <v>23.368360611857899</v>
      </c>
      <c r="I87" s="74">
        <v>25.012059962673362</v>
      </c>
      <c r="J87" s="74">
        <v>22.872641760024667</v>
      </c>
      <c r="K87" s="91">
        <v>20.68104262560405</v>
      </c>
      <c r="L87" s="92">
        <v>20.272291993390681</v>
      </c>
      <c r="M87" s="74">
        <v>23.150940062808235</v>
      </c>
      <c r="N87" s="74">
        <v>24.777245769699721</v>
      </c>
      <c r="O87" s="74">
        <v>22.655221210975</v>
      </c>
      <c r="P87" s="91">
        <v>20.472318898516374</v>
      </c>
      <c r="Q87" s="92">
        <v>26.37746101070525</v>
      </c>
      <c r="R87" s="74">
        <v>26.942754438234378</v>
      </c>
      <c r="S87" s="74">
        <v>27.334111426523773</v>
      </c>
      <c r="T87" s="74">
        <v>26.742727533108685</v>
      </c>
      <c r="U87" s="91">
        <v>26.638365669564848</v>
      </c>
      <c r="V87" s="92">
        <v>26.37746101070525</v>
      </c>
      <c r="W87" s="74">
        <v>26.942754438234378</v>
      </c>
      <c r="X87" s="74">
        <v>27.334111426523773</v>
      </c>
      <c r="Y87" s="74">
        <v>26.742727533108685</v>
      </c>
      <c r="Z87" s="91">
        <v>26.638365669564848</v>
      </c>
      <c r="AA87" s="92">
        <v>25.568656568240499</v>
      </c>
      <c r="AB87" s="74">
        <v>26.133949995769626</v>
      </c>
      <c r="AC87" s="74">
        <v>26.525306984059021</v>
      </c>
      <c r="AD87" s="74">
        <v>25.933923090643937</v>
      </c>
      <c r="AE87" s="93">
        <v>25.829561227100097</v>
      </c>
    </row>
    <row r="88" spans="1:31" s="84" customFormat="1" x14ac:dyDescent="0.2">
      <c r="A88" s="94">
        <f t="shared" si="1"/>
        <v>46023</v>
      </c>
      <c r="B88" s="64">
        <v>28.259418836431752</v>
      </c>
      <c r="C88" s="65">
        <v>30.248076217551834</v>
      </c>
      <c r="D88" s="65">
        <v>31.571002801558759</v>
      </c>
      <c r="E88" s="65">
        <v>30.009095931408645</v>
      </c>
      <c r="F88" s="95">
        <v>28.532539163452537</v>
      </c>
      <c r="G88" s="96">
        <v>20.680329761604995</v>
      </c>
      <c r="H88" s="65">
        <v>24.154078920900591</v>
      </c>
      <c r="I88" s="65">
        <v>26.100061250923677</v>
      </c>
      <c r="J88" s="65">
        <v>23.710258389491816</v>
      </c>
      <c r="K88" s="95">
        <v>20.851029965992982</v>
      </c>
      <c r="L88" s="96">
        <v>20.492559536778206</v>
      </c>
      <c r="M88" s="65">
        <v>23.991913726732001</v>
      </c>
      <c r="N88" s="65">
        <v>25.946431066974483</v>
      </c>
      <c r="O88" s="65">
        <v>23.539558185103825</v>
      </c>
      <c r="P88" s="95">
        <v>20.663259741166197</v>
      </c>
      <c r="Q88" s="96">
        <v>28.011903540069166</v>
      </c>
      <c r="R88" s="65">
        <v>28.59228423498833</v>
      </c>
      <c r="S88" s="65">
        <v>28.908079613106111</v>
      </c>
      <c r="T88" s="65">
        <v>28.481329102136137</v>
      </c>
      <c r="U88" s="95">
        <v>28.080183621824361</v>
      </c>
      <c r="V88" s="96">
        <v>28.011903540069166</v>
      </c>
      <c r="W88" s="65">
        <v>28.59228423498833</v>
      </c>
      <c r="X88" s="65">
        <v>28.916614623325515</v>
      </c>
      <c r="Y88" s="65">
        <v>28.489864112355541</v>
      </c>
      <c r="Z88" s="95">
        <v>28.080183621824361</v>
      </c>
      <c r="AA88" s="96">
        <v>27.184007548787417</v>
      </c>
      <c r="AB88" s="65">
        <v>27.764388243706581</v>
      </c>
      <c r="AC88" s="65">
        <v>28.071648611604964</v>
      </c>
      <c r="AD88" s="65">
        <v>27.653433110854387</v>
      </c>
      <c r="AE88" s="72">
        <v>27.260822640762012</v>
      </c>
    </row>
    <row r="89" spans="1:31" s="84" customFormat="1" x14ac:dyDescent="0.2">
      <c r="A89" s="94">
        <f t="shared" si="1"/>
        <v>46054</v>
      </c>
      <c r="B89" s="64">
        <v>27.508337937124594</v>
      </c>
      <c r="C89" s="65">
        <v>30.111516054041445</v>
      </c>
      <c r="D89" s="65">
        <v>31.349092535854368</v>
      </c>
      <c r="E89" s="65">
        <v>29.855465747459455</v>
      </c>
      <c r="F89" s="95">
        <v>27.24375262032321</v>
      </c>
      <c r="G89" s="96">
        <v>20.859564976212383</v>
      </c>
      <c r="H89" s="65">
        <v>24.529619370554169</v>
      </c>
      <c r="I89" s="65">
        <v>26.373181577944461</v>
      </c>
      <c r="J89" s="65">
        <v>24.017518757390199</v>
      </c>
      <c r="K89" s="95">
        <v>20.842494955773585</v>
      </c>
      <c r="L89" s="96">
        <v>20.671794751385594</v>
      </c>
      <c r="M89" s="65">
        <v>24.410129227482578</v>
      </c>
      <c r="N89" s="65">
        <v>26.287831475750465</v>
      </c>
      <c r="O89" s="65">
        <v>23.889493604099204</v>
      </c>
      <c r="P89" s="95">
        <v>20.663259741166197</v>
      </c>
      <c r="Q89" s="96">
        <v>27.226682599884409</v>
      </c>
      <c r="R89" s="65">
        <v>27.738783213048382</v>
      </c>
      <c r="S89" s="65">
        <v>28.208208775115352</v>
      </c>
      <c r="T89" s="65">
        <v>27.533942967782792</v>
      </c>
      <c r="U89" s="95">
        <v>27.679038141512585</v>
      </c>
      <c r="V89" s="96">
        <v>27.24375262032321</v>
      </c>
      <c r="W89" s="65">
        <v>27.764388243706581</v>
      </c>
      <c r="X89" s="65">
        <v>28.242348815992955</v>
      </c>
      <c r="Y89" s="65">
        <v>27.559547998440991</v>
      </c>
      <c r="Z89" s="95">
        <v>27.696108161951386</v>
      </c>
      <c r="AA89" s="96">
        <v>26.415856629041457</v>
      </c>
      <c r="AB89" s="65">
        <v>26.919422231986029</v>
      </c>
      <c r="AC89" s="65">
        <v>27.388847794053007</v>
      </c>
      <c r="AD89" s="65">
        <v>26.72311699693984</v>
      </c>
      <c r="AE89" s="72">
        <v>26.859677160450232</v>
      </c>
    </row>
    <row r="90" spans="1:31" s="84" customFormat="1" x14ac:dyDescent="0.2">
      <c r="A90" s="94">
        <f t="shared" si="1"/>
        <v>46082</v>
      </c>
      <c r="B90" s="64">
        <v>25.118535075692733</v>
      </c>
      <c r="C90" s="65">
        <v>27.755853233487183</v>
      </c>
      <c r="D90" s="65">
        <v>29.001964725519507</v>
      </c>
      <c r="E90" s="65">
        <v>27.388847794053007</v>
      </c>
      <c r="F90" s="95">
        <v>24.990509922401742</v>
      </c>
      <c r="G90" s="96">
        <v>17.411420847574984</v>
      </c>
      <c r="H90" s="65">
        <v>21.619180885738938</v>
      </c>
      <c r="I90" s="65">
        <v>23.590768246420225</v>
      </c>
      <c r="J90" s="65">
        <v>20.859564976212383</v>
      </c>
      <c r="K90" s="95">
        <v>17.50530595998838</v>
      </c>
      <c r="L90" s="96">
        <v>17.249255653406394</v>
      </c>
      <c r="M90" s="65">
        <v>21.491155732447947</v>
      </c>
      <c r="N90" s="65">
        <v>23.471278103348631</v>
      </c>
      <c r="O90" s="65">
        <v>20.731539822921391</v>
      </c>
      <c r="P90" s="95">
        <v>17.334605755600389</v>
      </c>
      <c r="Q90" s="96">
        <v>24.18821896177819</v>
      </c>
      <c r="R90" s="65">
        <v>25.656240719514901</v>
      </c>
      <c r="S90" s="65">
        <v>26.432926649480258</v>
      </c>
      <c r="T90" s="65">
        <v>25.400190412932918</v>
      </c>
      <c r="U90" s="95">
        <v>24.307709104849781</v>
      </c>
      <c r="V90" s="96">
        <v>24.282104074191583</v>
      </c>
      <c r="W90" s="65">
        <v>25.861080964780491</v>
      </c>
      <c r="X90" s="65">
        <v>26.688976956062241</v>
      </c>
      <c r="Y90" s="65">
        <v>25.596495647979104</v>
      </c>
      <c r="Z90" s="95">
        <v>24.384524196824376</v>
      </c>
      <c r="AA90" s="96">
        <v>23.402998021593437</v>
      </c>
      <c r="AB90" s="65">
        <v>24.862484769110747</v>
      </c>
      <c r="AC90" s="65">
        <v>25.622100678637306</v>
      </c>
      <c r="AD90" s="65">
        <v>24.597899452309367</v>
      </c>
      <c r="AE90" s="72">
        <v>23.522488164665027</v>
      </c>
    </row>
    <row r="91" spans="1:31" s="84" customFormat="1" x14ac:dyDescent="0.2">
      <c r="A91" s="94">
        <f t="shared" si="1"/>
        <v>46113</v>
      </c>
      <c r="B91" s="64">
        <v>23.607838266859023</v>
      </c>
      <c r="C91" s="65">
        <v>25.400190412932918</v>
      </c>
      <c r="D91" s="65">
        <v>26.595091843648849</v>
      </c>
      <c r="E91" s="65">
        <v>25.161210126789733</v>
      </c>
      <c r="F91" s="95">
        <v>23.838283542782808</v>
      </c>
      <c r="G91" s="96">
        <v>16.438429682563442</v>
      </c>
      <c r="H91" s="65">
        <v>20.987590129503374</v>
      </c>
      <c r="I91" s="65">
        <v>23.104272663914454</v>
      </c>
      <c r="J91" s="65">
        <v>20.39867442436481</v>
      </c>
      <c r="K91" s="95">
        <v>16.190914386200856</v>
      </c>
      <c r="L91" s="96">
        <v>16.301869519053049</v>
      </c>
      <c r="M91" s="65">
        <v>20.799819904676589</v>
      </c>
      <c r="N91" s="65">
        <v>22.899432418648864</v>
      </c>
      <c r="O91" s="65">
        <v>20.227974219976819</v>
      </c>
      <c r="P91" s="95">
        <v>16.062889232909864</v>
      </c>
      <c r="Q91" s="96">
        <v>22.78847728579667</v>
      </c>
      <c r="R91" s="65">
        <v>23.838283542782808</v>
      </c>
      <c r="S91" s="65">
        <v>24.70031957494216</v>
      </c>
      <c r="T91" s="65">
        <v>23.710258389491816</v>
      </c>
      <c r="U91" s="95">
        <v>23.053062602598057</v>
      </c>
      <c r="V91" s="96">
        <v>22.83968734711307</v>
      </c>
      <c r="W91" s="65">
        <v>24.154078920900591</v>
      </c>
      <c r="X91" s="65">
        <v>25.161210126789733</v>
      </c>
      <c r="Y91" s="65">
        <v>23.991913726732001</v>
      </c>
      <c r="Z91" s="95">
        <v>23.121342684353252</v>
      </c>
      <c r="AA91" s="96">
        <v>22.020326366050718</v>
      </c>
      <c r="AB91" s="65">
        <v>23.061597612817454</v>
      </c>
      <c r="AC91" s="65">
        <v>23.906563624538006</v>
      </c>
      <c r="AD91" s="65">
        <v>22.933572459526463</v>
      </c>
      <c r="AE91" s="72">
        <v>22.276376672632701</v>
      </c>
    </row>
    <row r="92" spans="1:31" s="84" customFormat="1" x14ac:dyDescent="0.2">
      <c r="A92" s="94">
        <f t="shared" si="1"/>
        <v>46143</v>
      </c>
      <c r="B92" s="64">
        <v>22.856757367551868</v>
      </c>
      <c r="C92" s="65">
        <v>26.065921210046078</v>
      </c>
      <c r="D92" s="65">
        <v>27.721713192609581</v>
      </c>
      <c r="E92" s="65">
        <v>25.724520801270099</v>
      </c>
      <c r="F92" s="95">
        <v>22.805547306235468</v>
      </c>
      <c r="G92" s="96">
        <v>16.515244774538036</v>
      </c>
      <c r="H92" s="65">
        <v>22.3105167135103</v>
      </c>
      <c r="I92" s="65">
        <v>25.101465055253936</v>
      </c>
      <c r="J92" s="65">
        <v>21.559435814203145</v>
      </c>
      <c r="K92" s="95">
        <v>16.455499703002239</v>
      </c>
      <c r="L92" s="96">
        <v>16.370149600808244</v>
      </c>
      <c r="M92" s="65">
        <v>22.10567646824471</v>
      </c>
      <c r="N92" s="65">
        <v>24.862484769110747</v>
      </c>
      <c r="O92" s="65">
        <v>21.354595568937555</v>
      </c>
      <c r="P92" s="95">
        <v>16.310404529272446</v>
      </c>
      <c r="Q92" s="96">
        <v>23.505418144226226</v>
      </c>
      <c r="R92" s="65">
        <v>24.64910951362576</v>
      </c>
      <c r="S92" s="65">
        <v>25.442865464029914</v>
      </c>
      <c r="T92" s="65">
        <v>24.512549350115368</v>
      </c>
      <c r="U92" s="95">
        <v>23.744398430369415</v>
      </c>
      <c r="V92" s="96">
        <v>23.855353563221609</v>
      </c>
      <c r="W92" s="65">
        <v>25.135605096131531</v>
      </c>
      <c r="X92" s="65">
        <v>25.972036097632685</v>
      </c>
      <c r="Y92" s="65">
        <v>24.981974912182341</v>
      </c>
      <c r="Z92" s="95">
        <v>24.085798839145394</v>
      </c>
      <c r="AA92" s="96">
        <v>22.728732214260873</v>
      </c>
      <c r="AB92" s="65">
        <v>23.855353563221609</v>
      </c>
      <c r="AC92" s="65">
        <v>24.64910951362576</v>
      </c>
      <c r="AD92" s="65">
        <v>23.727328409930617</v>
      </c>
      <c r="AE92" s="72">
        <v>22.967712500404062</v>
      </c>
    </row>
    <row r="93" spans="1:31" s="84" customFormat="1" x14ac:dyDescent="0.2">
      <c r="A93" s="94">
        <f t="shared" si="1"/>
        <v>46174</v>
      </c>
      <c r="B93" s="64">
        <v>23.087202643475653</v>
      </c>
      <c r="C93" s="65">
        <v>27.431522845149999</v>
      </c>
      <c r="D93" s="65">
        <v>29.633555481755071</v>
      </c>
      <c r="E93" s="65">
        <v>26.697511966281642</v>
      </c>
      <c r="F93" s="95">
        <v>23.138412704792049</v>
      </c>
      <c r="G93" s="96">
        <v>18.01740657315235</v>
      </c>
      <c r="H93" s="65">
        <v>23.991913726732001</v>
      </c>
      <c r="I93" s="65">
        <v>27.021842354618823</v>
      </c>
      <c r="J93" s="65">
        <v>23.001852541281657</v>
      </c>
      <c r="K93" s="95">
        <v>18.043011603810548</v>
      </c>
      <c r="L93" s="96">
        <v>17.838171358544958</v>
      </c>
      <c r="M93" s="65">
        <v>23.812678512124609</v>
      </c>
      <c r="N93" s="65">
        <v>26.842607140011435</v>
      </c>
      <c r="O93" s="65">
        <v>22.83115233689367</v>
      </c>
      <c r="P93" s="95">
        <v>17.872311399422557</v>
      </c>
      <c r="Q93" s="96">
        <v>24.683249554503362</v>
      </c>
      <c r="R93" s="65">
        <v>26.56095180277125</v>
      </c>
      <c r="S93" s="65">
        <v>27.542477978002196</v>
      </c>
      <c r="T93" s="65">
        <v>26.262226445092267</v>
      </c>
      <c r="U93" s="95">
        <v>24.70031957494216</v>
      </c>
      <c r="V93" s="96">
        <v>24.70031957494216</v>
      </c>
      <c r="W93" s="65">
        <v>26.646301904965245</v>
      </c>
      <c r="X93" s="65">
        <v>27.679038141512585</v>
      </c>
      <c r="Y93" s="65">
        <v>26.339041537066862</v>
      </c>
      <c r="Z93" s="95">
        <v>24.717389595380958</v>
      </c>
      <c r="AA93" s="96">
        <v>23.898028614318605</v>
      </c>
      <c r="AB93" s="65">
        <v>25.750125831928298</v>
      </c>
      <c r="AC93" s="65">
        <v>26.72311699693984</v>
      </c>
      <c r="AD93" s="65">
        <v>25.459935484468712</v>
      </c>
      <c r="AE93" s="72">
        <v>23.915098634757403</v>
      </c>
    </row>
    <row r="94" spans="1:31" s="84" customFormat="1" x14ac:dyDescent="0.2">
      <c r="A94" s="94">
        <f t="shared" si="1"/>
        <v>46204</v>
      </c>
      <c r="B94" s="64">
        <v>24.324779125288583</v>
      </c>
      <c r="C94" s="65">
        <v>29.744510614607265</v>
      </c>
      <c r="D94" s="65">
        <v>32.595204027886695</v>
      </c>
      <c r="E94" s="65">
        <v>28.993429715300106</v>
      </c>
      <c r="F94" s="95">
        <v>24.358919166166178</v>
      </c>
      <c r="G94" s="96">
        <v>21.260710456524158</v>
      </c>
      <c r="H94" s="65">
        <v>27.576618018879792</v>
      </c>
      <c r="I94" s="65">
        <v>30.871131963568001</v>
      </c>
      <c r="J94" s="65">
        <v>26.646301904965245</v>
      </c>
      <c r="K94" s="95">
        <v>21.337525548498753</v>
      </c>
      <c r="L94" s="96">
        <v>21.107080272574969</v>
      </c>
      <c r="M94" s="65">
        <v>27.542477978002196</v>
      </c>
      <c r="N94" s="65">
        <v>30.896736994226199</v>
      </c>
      <c r="O94" s="65">
        <v>26.603626853868249</v>
      </c>
      <c r="P94" s="95">
        <v>21.175360354330163</v>
      </c>
      <c r="Q94" s="96">
        <v>25.639170699076104</v>
      </c>
      <c r="R94" s="65">
        <v>28.054578591166162</v>
      </c>
      <c r="S94" s="65">
        <v>29.420180226270084</v>
      </c>
      <c r="T94" s="65">
        <v>27.713178182390184</v>
      </c>
      <c r="U94" s="95">
        <v>25.750125831928298</v>
      </c>
      <c r="V94" s="96">
        <v>25.639170699076104</v>
      </c>
      <c r="W94" s="65">
        <v>28.054578591166162</v>
      </c>
      <c r="X94" s="65">
        <v>29.428715236489481</v>
      </c>
      <c r="Y94" s="65">
        <v>27.713178182390184</v>
      </c>
      <c r="Z94" s="95">
        <v>25.750125831928298</v>
      </c>
      <c r="AA94" s="96">
        <v>24.836879738452552</v>
      </c>
      <c r="AB94" s="65">
        <v>27.23521761010381</v>
      </c>
      <c r="AC94" s="65">
        <v>28.583749224768933</v>
      </c>
      <c r="AD94" s="65">
        <v>26.893817201327831</v>
      </c>
      <c r="AE94" s="72">
        <v>24.947834871304746</v>
      </c>
    </row>
    <row r="95" spans="1:31" s="84" customFormat="1" x14ac:dyDescent="0.2">
      <c r="A95" s="94">
        <f t="shared" si="1"/>
        <v>46235</v>
      </c>
      <c r="B95" s="64">
        <v>23.66758333839482</v>
      </c>
      <c r="C95" s="65">
        <v>28.566679204330132</v>
      </c>
      <c r="D95" s="65">
        <v>30.973552086200794</v>
      </c>
      <c r="E95" s="65">
        <v>27.849738345900576</v>
      </c>
      <c r="F95" s="95">
        <v>23.710258389491816</v>
      </c>
      <c r="G95" s="96">
        <v>20.757144853579589</v>
      </c>
      <c r="H95" s="65">
        <v>26.808467099133836</v>
      </c>
      <c r="I95" s="65">
        <v>29.898140798556458</v>
      </c>
      <c r="J95" s="65">
        <v>25.88668599543869</v>
      </c>
      <c r="K95" s="95">
        <v>21.047335201039171</v>
      </c>
      <c r="L95" s="96">
        <v>20.5608396185334</v>
      </c>
      <c r="M95" s="65">
        <v>26.646301904965245</v>
      </c>
      <c r="N95" s="65">
        <v>29.770115645265466</v>
      </c>
      <c r="O95" s="65">
        <v>25.724520801270099</v>
      </c>
      <c r="P95" s="95">
        <v>20.851029965992982</v>
      </c>
      <c r="Q95" s="96">
        <v>25.698915770611901</v>
      </c>
      <c r="R95" s="65">
        <v>28.302093887528745</v>
      </c>
      <c r="S95" s="65">
        <v>29.727440594168463</v>
      </c>
      <c r="T95" s="65">
        <v>27.943623458313972</v>
      </c>
      <c r="U95" s="95">
        <v>25.861080964780491</v>
      </c>
      <c r="V95" s="96">
        <v>25.715985791050699</v>
      </c>
      <c r="W95" s="65">
        <v>28.319163907967546</v>
      </c>
      <c r="X95" s="65">
        <v>29.744510614607265</v>
      </c>
      <c r="Y95" s="65">
        <v>27.960693478752766</v>
      </c>
      <c r="Z95" s="95">
        <v>25.878150985219289</v>
      </c>
      <c r="AA95" s="96">
        <v>24.905159820207746</v>
      </c>
      <c r="AB95" s="65">
        <v>27.474197896246995</v>
      </c>
      <c r="AC95" s="65">
        <v>28.882474582447919</v>
      </c>
      <c r="AD95" s="65">
        <v>27.115727467032219</v>
      </c>
      <c r="AE95" s="72">
        <v>25.058790004156936</v>
      </c>
    </row>
    <row r="96" spans="1:31" s="84" customFormat="1" x14ac:dyDescent="0.2">
      <c r="A96" s="94">
        <f t="shared" si="1"/>
        <v>46266</v>
      </c>
      <c r="B96" s="64">
        <v>23.010387551501058</v>
      </c>
      <c r="C96" s="65">
        <v>27.226682599884409</v>
      </c>
      <c r="D96" s="65">
        <v>29.300690083198489</v>
      </c>
      <c r="E96" s="65">
        <v>26.629231884526448</v>
      </c>
      <c r="F96" s="95">
        <v>22.976247510623462</v>
      </c>
      <c r="G96" s="96">
        <v>17.070020438799006</v>
      </c>
      <c r="H96" s="65">
        <v>24.077263828925997</v>
      </c>
      <c r="I96" s="65">
        <v>27.644898100634986</v>
      </c>
      <c r="J96" s="65">
        <v>23.044527592378657</v>
      </c>
      <c r="K96" s="95">
        <v>17.163905551212398</v>
      </c>
      <c r="L96" s="96">
        <v>16.907855244630412</v>
      </c>
      <c r="M96" s="65">
        <v>23.855353563221609</v>
      </c>
      <c r="N96" s="65">
        <v>27.388847794053007</v>
      </c>
      <c r="O96" s="65">
        <v>22.83115233689367</v>
      </c>
      <c r="P96" s="95">
        <v>17.010275367263208</v>
      </c>
      <c r="Q96" s="96">
        <v>23.641978307736618</v>
      </c>
      <c r="R96" s="65">
        <v>25.835475934122293</v>
      </c>
      <c r="S96" s="65">
        <v>27.184007548787417</v>
      </c>
      <c r="T96" s="65">
        <v>25.494075525346314</v>
      </c>
      <c r="U96" s="95">
        <v>23.915098634757403</v>
      </c>
      <c r="V96" s="96">
        <v>24.077263828925997</v>
      </c>
      <c r="W96" s="65">
        <v>26.381716588163862</v>
      </c>
      <c r="X96" s="65">
        <v>27.747318223267779</v>
      </c>
      <c r="Y96" s="65">
        <v>26.040316179387883</v>
      </c>
      <c r="Z96" s="95">
        <v>24.282104074191583</v>
      </c>
      <c r="AA96" s="96">
        <v>22.865292377771265</v>
      </c>
      <c r="AB96" s="65">
        <v>25.033184973498738</v>
      </c>
      <c r="AC96" s="65">
        <v>26.373181577944461</v>
      </c>
      <c r="AD96" s="65">
        <v>24.70031957494216</v>
      </c>
      <c r="AE96" s="72">
        <v>23.129877694572652</v>
      </c>
    </row>
    <row r="97" spans="1:31" s="84" customFormat="1" x14ac:dyDescent="0.2">
      <c r="A97" s="94">
        <f t="shared" si="1"/>
        <v>46296</v>
      </c>
      <c r="B97" s="64">
        <v>23.65904832817542</v>
      </c>
      <c r="C97" s="65">
        <v>26.304901496189267</v>
      </c>
      <c r="D97" s="65">
        <v>27.789993274364779</v>
      </c>
      <c r="E97" s="65">
        <v>25.972036097632685</v>
      </c>
      <c r="F97" s="95">
        <v>23.77853847124701</v>
      </c>
      <c r="G97" s="96">
        <v>16.660339948267829</v>
      </c>
      <c r="H97" s="65">
        <v>22.344656754387895</v>
      </c>
      <c r="I97" s="65">
        <v>25.161210126789733</v>
      </c>
      <c r="J97" s="65">
        <v>21.619180885738938</v>
      </c>
      <c r="K97" s="95">
        <v>16.540849805196235</v>
      </c>
      <c r="L97" s="96">
        <v>16.515244774538036</v>
      </c>
      <c r="M97" s="65">
        <v>22.122746488683511</v>
      </c>
      <c r="N97" s="65">
        <v>24.905159820207746</v>
      </c>
      <c r="O97" s="65">
        <v>21.405805630253951</v>
      </c>
      <c r="P97" s="95">
        <v>16.412824651905243</v>
      </c>
      <c r="Q97" s="96">
        <v>22.711662193822075</v>
      </c>
      <c r="R97" s="65">
        <v>24.580829431870566</v>
      </c>
      <c r="S97" s="65">
        <v>25.920826036316289</v>
      </c>
      <c r="T97" s="65">
        <v>24.367454176385579</v>
      </c>
      <c r="U97" s="95">
        <v>23.044527592378657</v>
      </c>
      <c r="V97" s="96">
        <v>23.266437858083044</v>
      </c>
      <c r="W97" s="65">
        <v>25.178280147228531</v>
      </c>
      <c r="X97" s="65">
        <v>26.612161864087646</v>
      </c>
      <c r="Y97" s="65">
        <v>24.964904891743544</v>
      </c>
      <c r="Z97" s="95">
        <v>23.676118348614217</v>
      </c>
      <c r="AA97" s="96">
        <v>21.943511274076119</v>
      </c>
      <c r="AB97" s="65">
        <v>23.787073481466415</v>
      </c>
      <c r="AC97" s="65">
        <v>25.118535075692733</v>
      </c>
      <c r="AD97" s="65">
        <v>23.582233236200825</v>
      </c>
      <c r="AE97" s="72">
        <v>22.276376672632701</v>
      </c>
    </row>
    <row r="98" spans="1:31" s="84" customFormat="1" x14ac:dyDescent="0.2">
      <c r="A98" s="94">
        <f t="shared" si="1"/>
        <v>46327</v>
      </c>
      <c r="B98" s="64">
        <v>25.570890617320909</v>
      </c>
      <c r="C98" s="65">
        <v>28.199673764895955</v>
      </c>
      <c r="D98" s="65">
        <v>29.633555481755071</v>
      </c>
      <c r="E98" s="65">
        <v>27.807063294803577</v>
      </c>
      <c r="F98" s="95">
        <v>25.698915770611901</v>
      </c>
      <c r="G98" s="96">
        <v>18.870907595092298</v>
      </c>
      <c r="H98" s="65">
        <v>22.728732214260873</v>
      </c>
      <c r="I98" s="65">
        <v>24.760064646477957</v>
      </c>
      <c r="J98" s="65">
        <v>22.080071437586511</v>
      </c>
      <c r="K98" s="95">
        <v>19.126957901674285</v>
      </c>
      <c r="L98" s="96">
        <v>18.683137370265509</v>
      </c>
      <c r="M98" s="65">
        <v>22.506821948556489</v>
      </c>
      <c r="N98" s="65">
        <v>24.521084360334768</v>
      </c>
      <c r="O98" s="65">
        <v>21.866696182101524</v>
      </c>
      <c r="P98" s="95">
        <v>18.930652666628095</v>
      </c>
      <c r="Q98" s="96">
        <v>23.727328409930617</v>
      </c>
      <c r="R98" s="65">
        <v>25.801335893244694</v>
      </c>
      <c r="S98" s="65">
        <v>26.791397078695038</v>
      </c>
      <c r="T98" s="65">
        <v>25.485540515126914</v>
      </c>
      <c r="U98" s="95">
        <v>23.684653358833618</v>
      </c>
      <c r="V98" s="96">
        <v>23.770003461027613</v>
      </c>
      <c r="W98" s="65">
        <v>25.869615974999888</v>
      </c>
      <c r="X98" s="65">
        <v>26.87674718088903</v>
      </c>
      <c r="Y98" s="65">
        <v>25.553820596882112</v>
      </c>
      <c r="Z98" s="95">
        <v>23.718793399711217</v>
      </c>
      <c r="AA98" s="96">
        <v>22.950642479965261</v>
      </c>
      <c r="AB98" s="65">
        <v>24.999044932621139</v>
      </c>
      <c r="AC98" s="65">
        <v>25.980571107852086</v>
      </c>
      <c r="AD98" s="65">
        <v>24.691784564722759</v>
      </c>
      <c r="AE98" s="72">
        <v>22.907967428868265</v>
      </c>
    </row>
    <row r="99" spans="1:31" s="84" customFormat="1" x14ac:dyDescent="0.2">
      <c r="A99" s="94">
        <f t="shared" si="1"/>
        <v>46357</v>
      </c>
      <c r="B99" s="64">
        <v>25.639170699076104</v>
      </c>
      <c r="C99" s="65">
        <v>28.908079613106111</v>
      </c>
      <c r="D99" s="65">
        <v>30.61508165698601</v>
      </c>
      <c r="E99" s="65">
        <v>28.413049020380942</v>
      </c>
      <c r="F99" s="95">
        <v>25.733055811489496</v>
      </c>
      <c r="G99" s="96">
        <v>21.047335201039171</v>
      </c>
      <c r="H99" s="65">
        <v>23.940703665415604</v>
      </c>
      <c r="I99" s="65">
        <v>25.639170699076104</v>
      </c>
      <c r="J99" s="65">
        <v>23.573698225981424</v>
      </c>
      <c r="K99" s="95">
        <v>21.192430374768961</v>
      </c>
      <c r="L99" s="96">
        <v>20.833959945554184</v>
      </c>
      <c r="M99" s="65">
        <v>23.744398430369415</v>
      </c>
      <c r="N99" s="65">
        <v>25.451400474249315</v>
      </c>
      <c r="O99" s="65">
        <v>23.377392990935238</v>
      </c>
      <c r="P99" s="95">
        <v>20.979055119283974</v>
      </c>
      <c r="Q99" s="96">
        <v>26.671906935623444</v>
      </c>
      <c r="R99" s="65">
        <v>27.149867507909814</v>
      </c>
      <c r="S99" s="65">
        <v>27.525407957563395</v>
      </c>
      <c r="T99" s="65">
        <v>27.073052415935219</v>
      </c>
      <c r="U99" s="95">
        <v>26.799932088914435</v>
      </c>
      <c r="V99" s="96">
        <v>26.680441945842844</v>
      </c>
      <c r="W99" s="65">
        <v>27.149867507909814</v>
      </c>
      <c r="X99" s="65">
        <v>27.525407957563395</v>
      </c>
      <c r="Y99" s="65">
        <v>27.073052415935219</v>
      </c>
      <c r="Z99" s="95">
        <v>26.817002109353236</v>
      </c>
      <c r="AA99" s="96">
        <v>25.861080964780491</v>
      </c>
      <c r="AB99" s="65">
        <v>26.339041537066862</v>
      </c>
      <c r="AC99" s="65">
        <v>26.714581986720443</v>
      </c>
      <c r="AD99" s="65">
        <v>26.25369143487287</v>
      </c>
      <c r="AE99" s="72">
        <v>25.989106118071483</v>
      </c>
    </row>
    <row r="100" spans="1:31" s="84" customFormat="1" x14ac:dyDescent="0.2">
      <c r="A100" s="89">
        <f t="shared" si="1"/>
        <v>46388</v>
      </c>
      <c r="B100" s="90">
        <v>28.784797204572723</v>
      </c>
      <c r="C100" s="74">
        <v>30.937166387457562</v>
      </c>
      <c r="D100" s="74">
        <v>32.302287698003205</v>
      </c>
      <c r="E100" s="74">
        <v>30.669167111767621</v>
      </c>
      <c r="F100" s="91">
        <v>29.119796299185154</v>
      </c>
      <c r="G100" s="92">
        <v>21.046318119025678</v>
      </c>
      <c r="H100" s="74">
        <v>24.580558567186777</v>
      </c>
      <c r="I100" s="74">
        <v>26.582178157496021</v>
      </c>
      <c r="J100" s="74">
        <v>24.153434721555932</v>
      </c>
      <c r="K100" s="91">
        <v>21.305942417350312</v>
      </c>
      <c r="L100" s="92">
        <v>20.836943684892912</v>
      </c>
      <c r="M100" s="74">
        <v>24.337684223592767</v>
      </c>
      <c r="N100" s="74">
        <v>26.322553859171393</v>
      </c>
      <c r="O100" s="74">
        <v>23.918935355327232</v>
      </c>
      <c r="P100" s="91">
        <v>21.088193005852233</v>
      </c>
      <c r="Q100" s="92">
        <v>28.190173811635667</v>
      </c>
      <c r="R100" s="74">
        <v>28.751297295111481</v>
      </c>
      <c r="S100" s="74">
        <v>29.144921231281081</v>
      </c>
      <c r="T100" s="74">
        <v>28.650797566727757</v>
      </c>
      <c r="U100" s="91">
        <v>28.391173268403126</v>
      </c>
      <c r="V100" s="92">
        <v>28.190173811635667</v>
      </c>
      <c r="W100" s="74">
        <v>28.759672272476799</v>
      </c>
      <c r="X100" s="74">
        <v>29.153296208646395</v>
      </c>
      <c r="Y100" s="74">
        <v>28.659172544093064</v>
      </c>
      <c r="Z100" s="91">
        <v>28.391173268403126</v>
      </c>
      <c r="AA100" s="92">
        <v>27.369426029835225</v>
      </c>
      <c r="AB100" s="74">
        <v>27.922174535945732</v>
      </c>
      <c r="AC100" s="74">
        <v>28.307423494750015</v>
      </c>
      <c r="AD100" s="74">
        <v>27.821674807562001</v>
      </c>
      <c r="AE100" s="93">
        <v>27.562050509237366</v>
      </c>
    </row>
    <row r="101" spans="1:31" s="84" customFormat="1" x14ac:dyDescent="0.2">
      <c r="A101" s="89">
        <f t="shared" si="1"/>
        <v>46419</v>
      </c>
      <c r="B101" s="90">
        <v>28.692672453554309</v>
      </c>
      <c r="C101" s="74">
        <v>30.953916342188187</v>
      </c>
      <c r="D101" s="74">
        <v>31.975663580756088</v>
      </c>
      <c r="E101" s="74">
        <v>30.744541908055421</v>
      </c>
      <c r="F101" s="91">
        <v>28.382798291037815</v>
      </c>
      <c r="G101" s="92">
        <v>20.602444318664215</v>
      </c>
      <c r="H101" s="74">
        <v>24.228809517843729</v>
      </c>
      <c r="I101" s="74">
        <v>26.196929198691734</v>
      </c>
      <c r="J101" s="74">
        <v>23.71793589855978</v>
      </c>
      <c r="K101" s="91">
        <v>20.728068979143874</v>
      </c>
      <c r="L101" s="92">
        <v>20.39306988453145</v>
      </c>
      <c r="M101" s="74">
        <v>23.985935174249722</v>
      </c>
      <c r="N101" s="74">
        <v>25.928929923001792</v>
      </c>
      <c r="O101" s="74">
        <v>23.48343653233108</v>
      </c>
      <c r="P101" s="91">
        <v>20.518694545011108</v>
      </c>
      <c r="Q101" s="92">
        <v>26.724552772706303</v>
      </c>
      <c r="R101" s="74">
        <v>27.486675712949573</v>
      </c>
      <c r="S101" s="74">
        <v>28.123173992713184</v>
      </c>
      <c r="T101" s="74">
        <v>27.201926482529011</v>
      </c>
      <c r="U101" s="91">
        <v>27.285676256182118</v>
      </c>
      <c r="V101" s="92">
        <v>26.724552772706303</v>
      </c>
      <c r="W101" s="74">
        <v>27.495050690314883</v>
      </c>
      <c r="X101" s="74">
        <v>28.131548970078498</v>
      </c>
      <c r="Y101" s="74">
        <v>27.201926482529011</v>
      </c>
      <c r="Z101" s="91">
        <v>27.285676256182118</v>
      </c>
      <c r="AA101" s="92">
        <v>25.912179968271172</v>
      </c>
      <c r="AB101" s="74">
        <v>26.665927931149131</v>
      </c>
      <c r="AC101" s="74">
        <v>27.302426210912742</v>
      </c>
      <c r="AD101" s="74">
        <v>26.389553678093879</v>
      </c>
      <c r="AE101" s="93">
        <v>26.473303451746986</v>
      </c>
    </row>
    <row r="102" spans="1:31" s="84" customFormat="1" x14ac:dyDescent="0.2">
      <c r="A102" s="89">
        <f t="shared" si="1"/>
        <v>46447</v>
      </c>
      <c r="B102" s="90">
        <v>25.627430737850609</v>
      </c>
      <c r="C102" s="74">
        <v>28.064549151156008</v>
      </c>
      <c r="D102" s="74">
        <v>29.354295665413847</v>
      </c>
      <c r="E102" s="74">
        <v>27.687675169717032</v>
      </c>
      <c r="F102" s="91">
        <v>25.64418069258123</v>
      </c>
      <c r="G102" s="92">
        <v>17.964326448591358</v>
      </c>
      <c r="H102" s="74">
        <v>22.185315040707927</v>
      </c>
      <c r="I102" s="74">
        <v>24.228809517843729</v>
      </c>
      <c r="J102" s="74">
        <v>21.423192100464657</v>
      </c>
      <c r="K102" s="91">
        <v>18.014576312783223</v>
      </c>
      <c r="L102" s="92">
        <v>17.796826901285144</v>
      </c>
      <c r="M102" s="74">
        <v>22.001065538671096</v>
      </c>
      <c r="N102" s="74">
        <v>24.036185038441584</v>
      </c>
      <c r="O102" s="74">
        <v>21.238942598427823</v>
      </c>
      <c r="P102" s="91">
        <v>17.838701788111699</v>
      </c>
      <c r="Q102" s="92">
        <v>24.09480987999876</v>
      </c>
      <c r="R102" s="74">
        <v>25.727930466234337</v>
      </c>
      <c r="S102" s="74">
        <v>26.624053044322576</v>
      </c>
      <c r="T102" s="74">
        <v>25.501806077370947</v>
      </c>
      <c r="U102" s="91">
        <v>24.10318485736407</v>
      </c>
      <c r="V102" s="92">
        <v>24.195309608382487</v>
      </c>
      <c r="W102" s="74">
        <v>26.071304538212072</v>
      </c>
      <c r="X102" s="74">
        <v>27.067926844684042</v>
      </c>
      <c r="Y102" s="74">
        <v>25.811680239887444</v>
      </c>
      <c r="Z102" s="91">
        <v>24.170184676286553</v>
      </c>
      <c r="AA102" s="92">
        <v>23.315936985024866</v>
      </c>
      <c r="AB102" s="74">
        <v>24.932307616529823</v>
      </c>
      <c r="AC102" s="74">
        <v>25.820055217252751</v>
      </c>
      <c r="AD102" s="74">
        <v>24.706183227666436</v>
      </c>
      <c r="AE102" s="93">
        <v>23.32431196239018</v>
      </c>
    </row>
    <row r="103" spans="1:31" s="84" customFormat="1" x14ac:dyDescent="0.2">
      <c r="A103" s="89">
        <f t="shared" si="1"/>
        <v>46478</v>
      </c>
      <c r="B103" s="90">
        <v>24.027810061076273</v>
      </c>
      <c r="C103" s="74">
        <v>25.518556032101568</v>
      </c>
      <c r="D103" s="74">
        <v>26.582178157496021</v>
      </c>
      <c r="E103" s="74">
        <v>25.309181597968802</v>
      </c>
      <c r="F103" s="91">
        <v>24.295809336766215</v>
      </c>
      <c r="G103" s="92">
        <v>16.758329707986626</v>
      </c>
      <c r="H103" s="74">
        <v>21.490191919387144</v>
      </c>
      <c r="I103" s="74">
        <v>23.558811328618877</v>
      </c>
      <c r="J103" s="74">
        <v>20.811818752796981</v>
      </c>
      <c r="K103" s="91">
        <v>16.431705590739508</v>
      </c>
      <c r="L103" s="92">
        <v>16.599205138045722</v>
      </c>
      <c r="M103" s="74">
        <v>21.289192462619692</v>
      </c>
      <c r="N103" s="74">
        <v>23.332686939755487</v>
      </c>
      <c r="O103" s="74">
        <v>20.619194273394836</v>
      </c>
      <c r="P103" s="91">
        <v>16.272581020798604</v>
      </c>
      <c r="Q103" s="92">
        <v>23.190312324545207</v>
      </c>
      <c r="R103" s="74">
        <v>24.270684404670284</v>
      </c>
      <c r="S103" s="74">
        <v>25.016057390182933</v>
      </c>
      <c r="T103" s="74">
        <v>24.153434721555932</v>
      </c>
      <c r="U103" s="91">
        <v>23.315936985024866</v>
      </c>
      <c r="V103" s="92">
        <v>23.248937166102383</v>
      </c>
      <c r="W103" s="74">
        <v>24.580558567186777</v>
      </c>
      <c r="X103" s="74">
        <v>25.468306167909706</v>
      </c>
      <c r="Y103" s="74">
        <v>24.413059019880563</v>
      </c>
      <c r="Z103" s="91">
        <v>23.399686758677976</v>
      </c>
      <c r="AA103" s="92">
        <v>22.419814406936627</v>
      </c>
      <c r="AB103" s="74">
        <v>23.48343653233108</v>
      </c>
      <c r="AC103" s="74">
        <v>24.228809517843729</v>
      </c>
      <c r="AD103" s="74">
        <v>23.366186849216732</v>
      </c>
      <c r="AE103" s="93">
        <v>22.545439067416289</v>
      </c>
    </row>
    <row r="104" spans="1:31" s="84" customFormat="1" x14ac:dyDescent="0.2">
      <c r="A104" s="89">
        <f t="shared" si="1"/>
        <v>46508</v>
      </c>
      <c r="B104" s="90">
        <v>23.315936985024866</v>
      </c>
      <c r="C104" s="74">
        <v>26.498428383842917</v>
      </c>
      <c r="D104" s="74">
        <v>28.114799015347874</v>
      </c>
      <c r="E104" s="74">
        <v>26.071304538212072</v>
      </c>
      <c r="F104" s="91">
        <v>23.332686939755487</v>
      </c>
      <c r="G104" s="92">
        <v>16.624330070141653</v>
      </c>
      <c r="H104" s="74">
        <v>22.394689474840693</v>
      </c>
      <c r="I104" s="74">
        <v>25.217056846950385</v>
      </c>
      <c r="J104" s="74">
        <v>21.582316670405561</v>
      </c>
      <c r="K104" s="91">
        <v>16.590830160680408</v>
      </c>
      <c r="L104" s="92">
        <v>16.465205500200749</v>
      </c>
      <c r="M104" s="74">
        <v>22.17694006334262</v>
      </c>
      <c r="N104" s="74">
        <v>24.974182503356378</v>
      </c>
      <c r="O104" s="74">
        <v>21.372942236272795</v>
      </c>
      <c r="P104" s="91">
        <v>16.448455545470129</v>
      </c>
      <c r="Q104" s="92">
        <v>23.676061011733225</v>
      </c>
      <c r="R104" s="74">
        <v>24.915557661799202</v>
      </c>
      <c r="S104" s="74">
        <v>25.769805353060889</v>
      </c>
      <c r="T104" s="74">
        <v>24.739683137127678</v>
      </c>
      <c r="U104" s="91">
        <v>23.985935174249722</v>
      </c>
      <c r="V104" s="92">
        <v>23.977560196884408</v>
      </c>
      <c r="W104" s="74">
        <v>25.418056303717844</v>
      </c>
      <c r="X104" s="74">
        <v>26.330928836536703</v>
      </c>
      <c r="Y104" s="74">
        <v>25.208681869585078</v>
      </c>
      <c r="Z104" s="91">
        <v>24.228809517843729</v>
      </c>
      <c r="AA104" s="92">
        <v>22.897188116759335</v>
      </c>
      <c r="AB104" s="74">
        <v>24.128309789460001</v>
      </c>
      <c r="AC104" s="74">
        <v>24.974182503356378</v>
      </c>
      <c r="AD104" s="74">
        <v>23.952435264788477</v>
      </c>
      <c r="AE104" s="93">
        <v>23.207062279275828</v>
      </c>
    </row>
    <row r="105" spans="1:31" s="84" customFormat="1" x14ac:dyDescent="0.2">
      <c r="A105" s="89">
        <f t="shared" si="1"/>
        <v>46539</v>
      </c>
      <c r="B105" s="90">
        <v>23.667686034367918</v>
      </c>
      <c r="C105" s="74">
        <v>27.964049422772284</v>
      </c>
      <c r="D105" s="74">
        <v>30.158293492483672</v>
      </c>
      <c r="E105" s="74">
        <v>27.386175984565849</v>
      </c>
      <c r="F105" s="91">
        <v>23.642561102271983</v>
      </c>
      <c r="G105" s="92">
        <v>18.475200067875306</v>
      </c>
      <c r="H105" s="74">
        <v>24.63080843137864</v>
      </c>
      <c r="I105" s="74">
        <v>27.670925214986408</v>
      </c>
      <c r="J105" s="74">
        <v>23.801685672212887</v>
      </c>
      <c r="K105" s="91">
        <v>18.366325362126268</v>
      </c>
      <c r="L105" s="92">
        <v>18.299325543203786</v>
      </c>
      <c r="M105" s="74">
        <v>24.446558929341808</v>
      </c>
      <c r="N105" s="74">
        <v>27.486675712949573</v>
      </c>
      <c r="O105" s="74">
        <v>23.617436170176049</v>
      </c>
      <c r="P105" s="91">
        <v>18.190450837454744</v>
      </c>
      <c r="Q105" s="92">
        <v>25.124932095931968</v>
      </c>
      <c r="R105" s="74">
        <v>27.160051595702459</v>
      </c>
      <c r="S105" s="74">
        <v>28.165048879539739</v>
      </c>
      <c r="T105" s="74">
        <v>26.892052320012517</v>
      </c>
      <c r="U105" s="91">
        <v>25.083057209105416</v>
      </c>
      <c r="V105" s="92">
        <v>25.133307073297281</v>
      </c>
      <c r="W105" s="74">
        <v>27.252176346720876</v>
      </c>
      <c r="X105" s="74">
        <v>28.290673540019398</v>
      </c>
      <c r="Y105" s="74">
        <v>26.967427116300318</v>
      </c>
      <c r="Z105" s="91">
        <v>25.091432186470726</v>
      </c>
      <c r="AA105" s="92">
        <v>24.337684223592767</v>
      </c>
      <c r="AB105" s="74">
        <v>26.347678791267327</v>
      </c>
      <c r="AC105" s="74">
        <v>27.335926120373983</v>
      </c>
      <c r="AD105" s="74">
        <v>26.079679515577386</v>
      </c>
      <c r="AE105" s="93">
        <v>24.295809336766215</v>
      </c>
    </row>
    <row r="106" spans="1:31" s="84" customFormat="1" x14ac:dyDescent="0.2">
      <c r="A106" s="89">
        <f t="shared" si="1"/>
        <v>46569</v>
      </c>
      <c r="B106" s="90">
        <v>24.86530779760734</v>
      </c>
      <c r="C106" s="74">
        <v>30.459792677634855</v>
      </c>
      <c r="D106" s="74">
        <v>33.340784891301723</v>
      </c>
      <c r="E106" s="74">
        <v>29.73116964685283</v>
      </c>
      <c r="F106" s="91">
        <v>24.907182684433891</v>
      </c>
      <c r="G106" s="92">
        <v>22.202064995438551</v>
      </c>
      <c r="H106" s="74">
        <v>28.56704779307465</v>
      </c>
      <c r="I106" s="74">
        <v>31.891913807102977</v>
      </c>
      <c r="J106" s="74">
        <v>27.712800101812967</v>
      </c>
      <c r="K106" s="91">
        <v>22.3193146785529</v>
      </c>
      <c r="L106" s="92">
        <v>22.051315402862958</v>
      </c>
      <c r="M106" s="74">
        <v>28.541922860978715</v>
      </c>
      <c r="N106" s="74">
        <v>31.925413716564218</v>
      </c>
      <c r="O106" s="74">
        <v>27.679300192351718</v>
      </c>
      <c r="P106" s="91">
        <v>22.160190108611996</v>
      </c>
      <c r="Q106" s="92">
        <v>25.995929741924275</v>
      </c>
      <c r="R106" s="74">
        <v>28.56704779307465</v>
      </c>
      <c r="S106" s="74">
        <v>30.015918877273396</v>
      </c>
      <c r="T106" s="74">
        <v>28.240423675827532</v>
      </c>
      <c r="U106" s="91">
        <v>26.121554402403937</v>
      </c>
      <c r="V106" s="92">
        <v>25.995929741924275</v>
      </c>
      <c r="W106" s="74">
        <v>28.56704779307465</v>
      </c>
      <c r="X106" s="74">
        <v>30.015918877273396</v>
      </c>
      <c r="Y106" s="74">
        <v>28.240423675827532</v>
      </c>
      <c r="Z106" s="91">
        <v>26.121554402403937</v>
      </c>
      <c r="AA106" s="92">
        <v>25.191931914854454</v>
      </c>
      <c r="AB106" s="74">
        <v>27.737925033908891</v>
      </c>
      <c r="AC106" s="74">
        <v>29.17842114074233</v>
      </c>
      <c r="AD106" s="74">
        <v>27.411300916661776</v>
      </c>
      <c r="AE106" s="93">
        <v>25.317556575334116</v>
      </c>
    </row>
    <row r="107" spans="1:31" s="84" customFormat="1" x14ac:dyDescent="0.2">
      <c r="A107" s="89">
        <f t="shared" si="1"/>
        <v>46600</v>
      </c>
      <c r="B107" s="90">
        <v>24.48005883880305</v>
      </c>
      <c r="C107" s="74">
        <v>28.977421683974871</v>
      </c>
      <c r="D107" s="74">
        <v>31.247040549974059</v>
      </c>
      <c r="E107" s="74">
        <v>28.232048698462222</v>
      </c>
      <c r="F107" s="91">
        <v>24.63080843137864</v>
      </c>
      <c r="G107" s="92">
        <v>21.272442507889068</v>
      </c>
      <c r="H107" s="74">
        <v>27.151676618337149</v>
      </c>
      <c r="I107" s="74">
        <v>30.208543356675538</v>
      </c>
      <c r="J107" s="74">
        <v>26.188554221326424</v>
      </c>
      <c r="K107" s="91">
        <v>21.540441783579006</v>
      </c>
      <c r="L107" s="92">
        <v>21.063068073756298</v>
      </c>
      <c r="M107" s="74">
        <v>26.959052138935</v>
      </c>
      <c r="N107" s="74">
        <v>30.024293854638703</v>
      </c>
      <c r="O107" s="74">
        <v>25.995929741924275</v>
      </c>
      <c r="P107" s="91">
        <v>21.339442326811554</v>
      </c>
      <c r="Q107" s="92">
        <v>26.088054492942693</v>
      </c>
      <c r="R107" s="74">
        <v>28.72617236301555</v>
      </c>
      <c r="S107" s="74">
        <v>30.200168379310227</v>
      </c>
      <c r="T107" s="74">
        <v>28.324173449480639</v>
      </c>
      <c r="U107" s="91">
        <v>26.25555404024891</v>
      </c>
      <c r="V107" s="92">
        <v>26.104804447673317</v>
      </c>
      <c r="W107" s="74">
        <v>28.734547340380864</v>
      </c>
      <c r="X107" s="74">
        <v>30.208543356675538</v>
      </c>
      <c r="Y107" s="74">
        <v>28.340923404211264</v>
      </c>
      <c r="Z107" s="91">
        <v>26.272303994979531</v>
      </c>
      <c r="AA107" s="92">
        <v>25.292431643238181</v>
      </c>
      <c r="AB107" s="74">
        <v>27.897049603849798</v>
      </c>
      <c r="AC107" s="74">
        <v>29.354295665413847</v>
      </c>
      <c r="AD107" s="74">
        <v>27.503425667680197</v>
      </c>
      <c r="AE107" s="93">
        <v>25.451556213179085</v>
      </c>
    </row>
    <row r="108" spans="1:31" s="84" customFormat="1" x14ac:dyDescent="0.2">
      <c r="A108" s="89">
        <f t="shared" si="1"/>
        <v>46631</v>
      </c>
      <c r="B108" s="90">
        <v>23.466686577600459</v>
      </c>
      <c r="C108" s="74">
        <v>27.696050147082342</v>
      </c>
      <c r="D108" s="74">
        <v>29.714419692122206</v>
      </c>
      <c r="E108" s="74">
        <v>27.118176708875907</v>
      </c>
      <c r="F108" s="91">
        <v>23.332686939755487</v>
      </c>
      <c r="G108" s="92">
        <v>18.156950927993503</v>
      </c>
      <c r="H108" s="74">
        <v>24.773183046588919</v>
      </c>
      <c r="I108" s="74">
        <v>28.005924309598832</v>
      </c>
      <c r="J108" s="74">
        <v>23.835185581674128</v>
      </c>
      <c r="K108" s="91">
        <v>18.081576131705706</v>
      </c>
      <c r="L108" s="92">
        <v>18.115076041166947</v>
      </c>
      <c r="M108" s="74">
        <v>24.639183408743953</v>
      </c>
      <c r="N108" s="74">
        <v>27.813299830196691</v>
      </c>
      <c r="O108" s="74">
        <v>23.726310875925087</v>
      </c>
      <c r="P108" s="91">
        <v>18.014576312783223</v>
      </c>
      <c r="Q108" s="92">
        <v>24.337684223592767</v>
      </c>
      <c r="R108" s="74">
        <v>26.356053768632634</v>
      </c>
      <c r="S108" s="74">
        <v>27.486675712949573</v>
      </c>
      <c r="T108" s="74">
        <v>26.071304538212072</v>
      </c>
      <c r="U108" s="91">
        <v>24.429808974611188</v>
      </c>
      <c r="V108" s="92">
        <v>24.538683680360222</v>
      </c>
      <c r="W108" s="74">
        <v>26.63242802168789</v>
      </c>
      <c r="X108" s="74">
        <v>27.771424943370135</v>
      </c>
      <c r="Y108" s="74">
        <v>26.330928836536703</v>
      </c>
      <c r="Z108" s="91">
        <v>24.622433454013329</v>
      </c>
      <c r="AA108" s="92">
        <v>23.550436351253566</v>
      </c>
      <c r="AB108" s="74">
        <v>25.552055941562813</v>
      </c>
      <c r="AC108" s="74">
        <v>26.665927931149131</v>
      </c>
      <c r="AD108" s="74">
        <v>25.275681688507561</v>
      </c>
      <c r="AE108" s="93">
        <v>23.642561102271983</v>
      </c>
    </row>
    <row r="109" spans="1:31" s="84" customFormat="1" x14ac:dyDescent="0.2">
      <c r="A109" s="89">
        <f t="shared" si="1"/>
        <v>46661</v>
      </c>
      <c r="B109" s="90">
        <v>24.203684585747794</v>
      </c>
      <c r="C109" s="74">
        <v>26.691052863245062</v>
      </c>
      <c r="D109" s="74">
        <v>28.206923766366291</v>
      </c>
      <c r="E109" s="74">
        <v>26.397928655459189</v>
      </c>
      <c r="F109" s="91">
        <v>24.488433816168357</v>
      </c>
      <c r="G109" s="92">
        <v>17.126828712060291</v>
      </c>
      <c r="H109" s="74">
        <v>22.645938795800014</v>
      </c>
      <c r="I109" s="74">
        <v>25.468306167909706</v>
      </c>
      <c r="J109" s="74">
        <v>21.959190651844541</v>
      </c>
      <c r="K109" s="91">
        <v>17.202203508348088</v>
      </c>
      <c r="L109" s="92">
        <v>17.017954006311253</v>
      </c>
      <c r="M109" s="74">
        <v>22.444939339032558</v>
      </c>
      <c r="N109" s="74">
        <v>25.225431824315699</v>
      </c>
      <c r="O109" s="74">
        <v>21.774941149807706</v>
      </c>
      <c r="P109" s="91">
        <v>17.08495382523374</v>
      </c>
      <c r="Q109" s="92">
        <v>23.634186124906673</v>
      </c>
      <c r="R109" s="74">
        <v>25.384556394256599</v>
      </c>
      <c r="S109" s="74">
        <v>26.490053406477607</v>
      </c>
      <c r="T109" s="74">
        <v>25.200306892219764</v>
      </c>
      <c r="U109" s="91">
        <v>23.851935536404749</v>
      </c>
      <c r="V109" s="92">
        <v>23.952435264788477</v>
      </c>
      <c r="W109" s="74">
        <v>25.853555126713996</v>
      </c>
      <c r="X109" s="74">
        <v>27.093051776779976</v>
      </c>
      <c r="Y109" s="74">
        <v>25.65255566994654</v>
      </c>
      <c r="Z109" s="91">
        <v>24.228809517843729</v>
      </c>
      <c r="AA109" s="92">
        <v>22.855313229932779</v>
      </c>
      <c r="AB109" s="74">
        <v>24.588933544552088</v>
      </c>
      <c r="AC109" s="74">
        <v>25.686055579407785</v>
      </c>
      <c r="AD109" s="74">
        <v>24.404684042515253</v>
      </c>
      <c r="AE109" s="93">
        <v>23.073062641430859</v>
      </c>
    </row>
    <row r="110" spans="1:31" s="84" customFormat="1" x14ac:dyDescent="0.2">
      <c r="A110" s="89">
        <f t="shared" si="1"/>
        <v>46692</v>
      </c>
      <c r="B110" s="90">
        <v>25.845180149348685</v>
      </c>
      <c r="C110" s="74">
        <v>28.516797928882784</v>
      </c>
      <c r="D110" s="74">
        <v>30.032668832004013</v>
      </c>
      <c r="E110" s="74">
        <v>28.039424219060074</v>
      </c>
      <c r="F110" s="91">
        <v>26.079679515577386</v>
      </c>
      <c r="G110" s="92">
        <v>19.178698166561404</v>
      </c>
      <c r="H110" s="74">
        <v>23.290812052928935</v>
      </c>
      <c r="I110" s="74">
        <v>25.334306530064737</v>
      </c>
      <c r="J110" s="74">
        <v>22.511939157955045</v>
      </c>
      <c r="K110" s="91">
        <v>19.337822736502307</v>
      </c>
      <c r="L110" s="92">
        <v>18.986073687159259</v>
      </c>
      <c r="M110" s="74">
        <v>23.056312686700238</v>
      </c>
      <c r="N110" s="74">
        <v>25.083057209105416</v>
      </c>
      <c r="O110" s="74">
        <v>22.285814769091655</v>
      </c>
      <c r="P110" s="91">
        <v>19.145198257100159</v>
      </c>
      <c r="Q110" s="92">
        <v>24.061309970537515</v>
      </c>
      <c r="R110" s="74">
        <v>26.129929379769248</v>
      </c>
      <c r="S110" s="74">
        <v>27.18517652779839</v>
      </c>
      <c r="T110" s="74">
        <v>25.769805353060889</v>
      </c>
      <c r="U110" s="91">
        <v>24.10318485736407</v>
      </c>
      <c r="V110" s="92">
        <v>24.069684947902825</v>
      </c>
      <c r="W110" s="74">
        <v>26.171804266595803</v>
      </c>
      <c r="X110" s="74">
        <v>27.243801369355566</v>
      </c>
      <c r="Y110" s="74">
        <v>25.811680239887444</v>
      </c>
      <c r="Z110" s="91">
        <v>24.119934812094691</v>
      </c>
      <c r="AA110" s="92">
        <v>23.282437075563625</v>
      </c>
      <c r="AB110" s="74">
        <v>25.325931552699423</v>
      </c>
      <c r="AC110" s="74">
        <v>26.372803723363255</v>
      </c>
      <c r="AD110" s="74">
        <v>24.974182503356378</v>
      </c>
      <c r="AE110" s="93">
        <v>23.32431196239018</v>
      </c>
    </row>
    <row r="111" spans="1:31" s="84" customFormat="1" x14ac:dyDescent="0.2">
      <c r="A111" s="89">
        <f t="shared" si="1"/>
        <v>46722</v>
      </c>
      <c r="B111" s="90">
        <v>26.012679696654899</v>
      </c>
      <c r="C111" s="74">
        <v>29.253795937030123</v>
      </c>
      <c r="D111" s="74">
        <v>31.037666115841294</v>
      </c>
      <c r="E111" s="74">
        <v>28.759672272476799</v>
      </c>
      <c r="F111" s="91">
        <v>26.171804266595803</v>
      </c>
      <c r="G111" s="92">
        <v>21.372942236272795</v>
      </c>
      <c r="H111" s="74">
        <v>24.471683861437736</v>
      </c>
      <c r="I111" s="74">
        <v>26.297428927075458</v>
      </c>
      <c r="J111" s="74">
        <v>24.078059925268136</v>
      </c>
      <c r="K111" s="91">
        <v>21.506941874117764</v>
      </c>
      <c r="L111" s="92">
        <v>21.16356780214003</v>
      </c>
      <c r="M111" s="74">
        <v>24.270684404670284</v>
      </c>
      <c r="N111" s="74">
        <v>26.088054492942693</v>
      </c>
      <c r="O111" s="74">
        <v>23.86031051377006</v>
      </c>
      <c r="P111" s="91">
        <v>21.289192462619692</v>
      </c>
      <c r="Q111" s="92">
        <v>27.210301459894325</v>
      </c>
      <c r="R111" s="74">
        <v>27.712800101812967</v>
      </c>
      <c r="S111" s="74">
        <v>28.072924128521322</v>
      </c>
      <c r="T111" s="74">
        <v>27.629050328159856</v>
      </c>
      <c r="U111" s="91">
        <v>27.310801188278049</v>
      </c>
      <c r="V111" s="92">
        <v>27.210301459894325</v>
      </c>
      <c r="W111" s="74">
        <v>27.712800101812967</v>
      </c>
      <c r="X111" s="74">
        <v>28.072924128521322</v>
      </c>
      <c r="Y111" s="74">
        <v>27.629050328159856</v>
      </c>
      <c r="Z111" s="91">
        <v>27.310801188278049</v>
      </c>
      <c r="AA111" s="92">
        <v>26.397928655459189</v>
      </c>
      <c r="AB111" s="74">
        <v>26.892052320012517</v>
      </c>
      <c r="AC111" s="74">
        <v>27.252176346720876</v>
      </c>
      <c r="AD111" s="74">
        <v>26.816677523724724</v>
      </c>
      <c r="AE111" s="93">
        <v>26.498428383842917</v>
      </c>
    </row>
    <row r="112" spans="1:31" s="84" customFormat="1" x14ac:dyDescent="0.2">
      <c r="A112" s="94">
        <f t="shared" si="1"/>
        <v>46753</v>
      </c>
      <c r="B112" s="64">
        <v>36.726697999903315</v>
      </c>
      <c r="C112" s="65">
        <v>39.200346712807978</v>
      </c>
      <c r="D112" s="65">
        <v>39.841358671633763</v>
      </c>
      <c r="E112" s="65">
        <v>38.773005406924113</v>
      </c>
      <c r="F112" s="95">
        <v>36.176085163476039</v>
      </c>
      <c r="G112" s="96">
        <v>31.146606717304447</v>
      </c>
      <c r="H112" s="65">
        <v>34.474938041976827</v>
      </c>
      <c r="I112" s="65">
        <v>35.493982694469103</v>
      </c>
      <c r="J112" s="65">
        <v>33.866798491295945</v>
      </c>
      <c r="K112" s="95">
        <v>30.686393003275679</v>
      </c>
      <c r="L112" s="96">
        <v>30.91649986029006</v>
      </c>
      <c r="M112" s="65">
        <v>34.302357899216034</v>
      </c>
      <c r="N112" s="65">
        <v>35.304966347635862</v>
      </c>
      <c r="O112" s="65">
        <v>33.694218348535159</v>
      </c>
      <c r="P112" s="95">
        <v>30.390541329971462</v>
      </c>
      <c r="Q112" s="96">
        <v>34.19552257274507</v>
      </c>
      <c r="R112" s="65">
        <v>34.663954388810069</v>
      </c>
      <c r="S112" s="65">
        <v>34.992678470259193</v>
      </c>
      <c r="T112" s="65">
        <v>34.589991470484023</v>
      </c>
      <c r="U112" s="95">
        <v>34.343448409397176</v>
      </c>
      <c r="V112" s="96">
        <v>34.327012205324721</v>
      </c>
      <c r="W112" s="65">
        <v>34.787225919353489</v>
      </c>
      <c r="X112" s="65">
        <v>35.115950000802613</v>
      </c>
      <c r="Y112" s="65">
        <v>34.713263001027443</v>
      </c>
      <c r="Z112" s="95">
        <v>34.466719939940596</v>
      </c>
      <c r="AA112" s="96">
        <v>33.316185654868661</v>
      </c>
      <c r="AB112" s="65">
        <v>33.776399368897437</v>
      </c>
      <c r="AC112" s="65">
        <v>34.105123450346561</v>
      </c>
      <c r="AD112" s="65">
        <v>33.702436450571383</v>
      </c>
      <c r="AE112" s="72">
        <v>33.455893389484544</v>
      </c>
    </row>
    <row r="113" spans="1:31" s="84" customFormat="1" x14ac:dyDescent="0.2">
      <c r="A113" s="94">
        <f t="shared" si="1"/>
        <v>46784</v>
      </c>
      <c r="B113" s="64">
        <v>35.280312041527175</v>
      </c>
      <c r="C113" s="65">
        <v>37.827923672757883</v>
      </c>
      <c r="D113" s="65">
        <v>38.962021753757355</v>
      </c>
      <c r="E113" s="65">
        <v>37.540290101489902</v>
      </c>
      <c r="F113" s="95">
        <v>35.025550878404104</v>
      </c>
      <c r="G113" s="96">
        <v>29.108517412319884</v>
      </c>
      <c r="H113" s="65">
        <v>32.412194430883574</v>
      </c>
      <c r="I113" s="65">
        <v>34.064032940165426</v>
      </c>
      <c r="J113" s="65">
        <v>31.91089020667366</v>
      </c>
      <c r="K113" s="95">
        <v>29.15782602453725</v>
      </c>
      <c r="L113" s="96">
        <v>28.820883841051902</v>
      </c>
      <c r="M113" s="65">
        <v>32.091688451470674</v>
      </c>
      <c r="N113" s="65">
        <v>33.718872654643839</v>
      </c>
      <c r="O113" s="65">
        <v>31.590384227260763</v>
      </c>
      <c r="P113" s="95">
        <v>28.870192453269272</v>
      </c>
      <c r="Q113" s="96">
        <v>32.929934859165947</v>
      </c>
      <c r="R113" s="65">
        <v>33.012115879528224</v>
      </c>
      <c r="S113" s="65">
        <v>33.398366675230946</v>
      </c>
      <c r="T113" s="65">
        <v>32.921716757129715</v>
      </c>
      <c r="U113" s="95">
        <v>33.373712369122259</v>
      </c>
      <c r="V113" s="96">
        <v>33.160041716180331</v>
      </c>
      <c r="W113" s="65">
        <v>33.258658940615064</v>
      </c>
      <c r="X113" s="65">
        <v>33.694218348535159</v>
      </c>
      <c r="Y113" s="65">
        <v>33.151823614144107</v>
      </c>
      <c r="Z113" s="95">
        <v>33.686000246498928</v>
      </c>
      <c r="AA113" s="96">
        <v>32.058816043325763</v>
      </c>
      <c r="AB113" s="65">
        <v>32.140997063688047</v>
      </c>
      <c r="AC113" s="65">
        <v>32.519029757354538</v>
      </c>
      <c r="AD113" s="65">
        <v>32.050597941289539</v>
      </c>
      <c r="AE113" s="72">
        <v>32.502593553282082</v>
      </c>
    </row>
    <row r="114" spans="1:31" s="84" customFormat="1" x14ac:dyDescent="0.2">
      <c r="A114" s="94">
        <f t="shared" si="1"/>
        <v>46813</v>
      </c>
      <c r="B114" s="64">
        <v>32.28070479830393</v>
      </c>
      <c r="C114" s="65">
        <v>34.844752633607087</v>
      </c>
      <c r="D114" s="65">
        <v>36.151430857367359</v>
      </c>
      <c r="E114" s="65">
        <v>34.483156144013051</v>
      </c>
      <c r="F114" s="95">
        <v>32.272486696267698</v>
      </c>
      <c r="G114" s="96">
        <v>26.864975556429613</v>
      </c>
      <c r="H114" s="65">
        <v>31.138388615268223</v>
      </c>
      <c r="I114" s="65">
        <v>32.938152961202171</v>
      </c>
      <c r="J114" s="65">
        <v>30.415195636080149</v>
      </c>
      <c r="K114" s="95">
        <v>26.708831617741282</v>
      </c>
      <c r="L114" s="96">
        <v>26.71704971977751</v>
      </c>
      <c r="M114" s="65">
        <v>30.932936064362519</v>
      </c>
      <c r="N114" s="65">
        <v>32.749136614368929</v>
      </c>
      <c r="O114" s="65">
        <v>30.226179289246904</v>
      </c>
      <c r="P114" s="95">
        <v>26.569123883125403</v>
      </c>
      <c r="Q114" s="96">
        <v>30.5466852686598</v>
      </c>
      <c r="R114" s="65">
        <v>31.269878247847867</v>
      </c>
      <c r="S114" s="65">
        <v>31.853363492420062</v>
      </c>
      <c r="T114" s="65">
        <v>31.113734309159536</v>
      </c>
      <c r="U114" s="95">
        <v>30.809664533819099</v>
      </c>
      <c r="V114" s="96">
        <v>30.752137819565501</v>
      </c>
      <c r="W114" s="65">
        <v>31.820491084275151</v>
      </c>
      <c r="X114" s="65">
        <v>32.576556471608136</v>
      </c>
      <c r="Y114" s="65">
        <v>31.61503853336945</v>
      </c>
      <c r="Z114" s="95">
        <v>31.006898982688568</v>
      </c>
      <c r="AA114" s="96">
        <v>29.700220758928307</v>
      </c>
      <c r="AB114" s="65">
        <v>30.415195636080149</v>
      </c>
      <c r="AC114" s="65">
        <v>30.998680880652344</v>
      </c>
      <c r="AD114" s="65">
        <v>30.259051697391815</v>
      </c>
      <c r="AE114" s="72">
        <v>29.963200024087605</v>
      </c>
    </row>
    <row r="115" spans="1:31" s="84" customFormat="1" x14ac:dyDescent="0.2">
      <c r="A115" s="94">
        <f t="shared" si="1"/>
        <v>46844</v>
      </c>
      <c r="B115" s="64">
        <v>30.028944840377431</v>
      </c>
      <c r="C115" s="65">
        <v>32.050597941289539</v>
      </c>
      <c r="D115" s="65">
        <v>33.258658940615064</v>
      </c>
      <c r="E115" s="65">
        <v>31.869799696492521</v>
      </c>
      <c r="F115" s="95">
        <v>30.160434472957082</v>
      </c>
      <c r="G115" s="96">
        <v>25.681568863212771</v>
      </c>
      <c r="H115" s="65">
        <v>29.305751861189357</v>
      </c>
      <c r="I115" s="65">
        <v>30.957590370471205</v>
      </c>
      <c r="J115" s="65">
        <v>28.911282963450411</v>
      </c>
      <c r="K115" s="95">
        <v>25.410371496017245</v>
      </c>
      <c r="L115" s="96">
        <v>25.541861128596892</v>
      </c>
      <c r="M115" s="65">
        <v>29.100299310283653</v>
      </c>
      <c r="N115" s="65">
        <v>30.735701615493046</v>
      </c>
      <c r="O115" s="65">
        <v>28.714048514580934</v>
      </c>
      <c r="P115" s="95">
        <v>25.295318067510053</v>
      </c>
      <c r="Q115" s="96">
        <v>27.851147800776989</v>
      </c>
      <c r="R115" s="65">
        <v>30.193306881101993</v>
      </c>
      <c r="S115" s="65">
        <v>31.393149778391294</v>
      </c>
      <c r="T115" s="65">
        <v>29.946763820015146</v>
      </c>
      <c r="U115" s="95">
        <v>27.826493494668302</v>
      </c>
      <c r="V115" s="96">
        <v>28.023727943537779</v>
      </c>
      <c r="W115" s="65">
        <v>30.735701615493046</v>
      </c>
      <c r="X115" s="65">
        <v>32.116342757579361</v>
      </c>
      <c r="Y115" s="65">
        <v>30.439849942188832</v>
      </c>
      <c r="Z115" s="95">
        <v>28.015509841501551</v>
      </c>
      <c r="AA115" s="96">
        <v>27.029337597154178</v>
      </c>
      <c r="AB115" s="65">
        <v>29.355060473406727</v>
      </c>
      <c r="AC115" s="65">
        <v>30.538467166623569</v>
      </c>
      <c r="AD115" s="65">
        <v>29.108517412319884</v>
      </c>
      <c r="AE115" s="72">
        <v>27.004683291045492</v>
      </c>
    </row>
    <row r="116" spans="1:31" s="84" customFormat="1" x14ac:dyDescent="0.2">
      <c r="A116" s="94">
        <f t="shared" si="1"/>
        <v>46874</v>
      </c>
      <c r="B116" s="64">
        <v>29.17426222860971</v>
      </c>
      <c r="C116" s="65">
        <v>32.617646981789278</v>
      </c>
      <c r="D116" s="65">
        <v>34.474938041976827</v>
      </c>
      <c r="E116" s="65">
        <v>32.116342757579361</v>
      </c>
      <c r="F116" s="95">
        <v>29.190698432682169</v>
      </c>
      <c r="G116" s="96">
        <v>25.081647414568121</v>
      </c>
      <c r="H116" s="65">
        <v>30.267269799428043</v>
      </c>
      <c r="I116" s="65">
        <v>33.02855208360068</v>
      </c>
      <c r="J116" s="65">
        <v>29.42902339173278</v>
      </c>
      <c r="K116" s="95">
        <v>25.204918945111544</v>
      </c>
      <c r="L116" s="96">
        <v>24.884412965698647</v>
      </c>
      <c r="M116" s="65">
        <v>30.012508636304975</v>
      </c>
      <c r="N116" s="65">
        <v>32.732700410296466</v>
      </c>
      <c r="O116" s="65">
        <v>29.182480330645934</v>
      </c>
      <c r="P116" s="95">
        <v>24.999466394205843</v>
      </c>
      <c r="Q116" s="96">
        <v>29.897455207797783</v>
      </c>
      <c r="R116" s="65">
        <v>31.031553288797255</v>
      </c>
      <c r="S116" s="65">
        <v>31.73831006391287</v>
      </c>
      <c r="T116" s="65">
        <v>30.84253694196401</v>
      </c>
      <c r="U116" s="95">
        <v>30.020726738341203</v>
      </c>
      <c r="V116" s="96">
        <v>30.661738697166996</v>
      </c>
      <c r="W116" s="65">
        <v>31.845145390383838</v>
      </c>
      <c r="X116" s="65">
        <v>32.576556471608136</v>
      </c>
      <c r="Y116" s="65">
        <v>31.647910941514361</v>
      </c>
      <c r="Z116" s="95">
        <v>30.79322832974664</v>
      </c>
      <c r="AA116" s="96">
        <v>29.05099069806629</v>
      </c>
      <c r="AB116" s="65">
        <v>30.176870677029534</v>
      </c>
      <c r="AC116" s="65">
        <v>30.875409350108924</v>
      </c>
      <c r="AD116" s="65">
        <v>29.987854330196292</v>
      </c>
      <c r="AE116" s="72">
        <v>29.17426222860971</v>
      </c>
    </row>
    <row r="117" spans="1:31" s="84" customFormat="1" x14ac:dyDescent="0.2">
      <c r="A117" s="94">
        <f t="shared" si="1"/>
        <v>46905</v>
      </c>
      <c r="B117" s="64">
        <v>29.741311269109445</v>
      </c>
      <c r="C117" s="65">
        <v>34.047596736092963</v>
      </c>
      <c r="D117" s="65">
        <v>36.30757479605569</v>
      </c>
      <c r="E117" s="65">
        <v>33.488765797629455</v>
      </c>
      <c r="F117" s="95">
        <v>29.692002656892079</v>
      </c>
      <c r="G117" s="96">
        <v>27.062210005299089</v>
      </c>
      <c r="H117" s="65">
        <v>31.943762614818571</v>
      </c>
      <c r="I117" s="65">
        <v>34.598209572520247</v>
      </c>
      <c r="J117" s="65">
        <v>31.352059268210152</v>
      </c>
      <c r="K117" s="95">
        <v>27.029337597154178</v>
      </c>
      <c r="L117" s="96">
        <v>26.791012638103563</v>
      </c>
      <c r="M117" s="65">
        <v>31.66434714558682</v>
      </c>
      <c r="N117" s="65">
        <v>34.310576001252265</v>
      </c>
      <c r="O117" s="65">
        <v>31.072643798978397</v>
      </c>
      <c r="P117" s="95">
        <v>26.76635833199488</v>
      </c>
      <c r="Q117" s="96">
        <v>31.401367880427522</v>
      </c>
      <c r="R117" s="65">
        <v>33.521638205774366</v>
      </c>
      <c r="S117" s="65">
        <v>34.663954388810069</v>
      </c>
      <c r="T117" s="65">
        <v>33.192914124325242</v>
      </c>
      <c r="U117" s="95">
        <v>31.483548900789803</v>
      </c>
      <c r="V117" s="96">
        <v>31.623256635405674</v>
      </c>
      <c r="W117" s="65">
        <v>33.825707981114803</v>
      </c>
      <c r="X117" s="65">
        <v>34.976242266186738</v>
      </c>
      <c r="Y117" s="65">
        <v>33.496983899665679</v>
      </c>
      <c r="Z117" s="95">
        <v>31.66434714558682</v>
      </c>
      <c r="AA117" s="96">
        <v>30.5466852686598</v>
      </c>
      <c r="AB117" s="65">
        <v>32.642301287897958</v>
      </c>
      <c r="AC117" s="65">
        <v>33.768181266861212</v>
      </c>
      <c r="AD117" s="65">
        <v>32.321795308485065</v>
      </c>
      <c r="AE117" s="72">
        <v>30.628866289022081</v>
      </c>
    </row>
    <row r="118" spans="1:31" s="84" customFormat="1" x14ac:dyDescent="0.2">
      <c r="A118" s="94">
        <f t="shared" si="1"/>
        <v>46935</v>
      </c>
      <c r="B118" s="64">
        <v>31.49176700282603</v>
      </c>
      <c r="C118" s="65">
        <v>37.614253019815955</v>
      </c>
      <c r="D118" s="65">
        <v>40.819312813944912</v>
      </c>
      <c r="E118" s="65">
        <v>36.702043693794636</v>
      </c>
      <c r="F118" s="95">
        <v>31.828709186311379</v>
      </c>
      <c r="G118" s="96">
        <v>30.086471554631025</v>
      </c>
      <c r="H118" s="65">
        <v>36.529463551033849</v>
      </c>
      <c r="I118" s="65">
        <v>40.005720712358325</v>
      </c>
      <c r="J118" s="65">
        <v>35.600818020940075</v>
      </c>
      <c r="K118" s="95">
        <v>30.505594758478658</v>
      </c>
      <c r="L118" s="96">
        <v>29.864582799652872</v>
      </c>
      <c r="M118" s="65">
        <v>36.537681653070074</v>
      </c>
      <c r="N118" s="65">
        <v>40.112556038829297</v>
      </c>
      <c r="O118" s="65">
        <v>35.576163714831388</v>
      </c>
      <c r="P118" s="95">
        <v>30.275487901464274</v>
      </c>
      <c r="Q118" s="96">
        <v>32.099906553506912</v>
      </c>
      <c r="R118" s="65">
        <v>35.272093939490951</v>
      </c>
      <c r="S118" s="65">
        <v>36.93215055080902</v>
      </c>
      <c r="T118" s="65">
        <v>34.844752633607087</v>
      </c>
      <c r="U118" s="95">
        <v>32.173869471832958</v>
      </c>
      <c r="V118" s="96">
        <v>32.132778961651823</v>
      </c>
      <c r="W118" s="65">
        <v>35.337838755780773</v>
      </c>
      <c r="X118" s="65">
        <v>36.989677265062618</v>
      </c>
      <c r="Y118" s="65">
        <v>34.902279347860684</v>
      </c>
      <c r="Z118" s="95">
        <v>32.190305675905421</v>
      </c>
      <c r="AA118" s="96">
        <v>31.237005839702956</v>
      </c>
      <c r="AB118" s="65">
        <v>34.376320817542087</v>
      </c>
      <c r="AC118" s="65">
        <v>36.019941224787701</v>
      </c>
      <c r="AD118" s="65">
        <v>33.957197613694454</v>
      </c>
      <c r="AE118" s="72">
        <v>31.302750655992785</v>
      </c>
    </row>
    <row r="119" spans="1:31" s="84" customFormat="1" x14ac:dyDescent="0.2">
      <c r="A119" s="94">
        <f t="shared" si="1"/>
        <v>46966</v>
      </c>
      <c r="B119" s="64">
        <v>30.406977534043921</v>
      </c>
      <c r="C119" s="65">
        <v>35.559727510758933</v>
      </c>
      <c r="D119" s="65">
        <v>38.058030529772275</v>
      </c>
      <c r="E119" s="65">
        <v>34.861188837679549</v>
      </c>
      <c r="F119" s="95">
        <v>30.283706003500502</v>
      </c>
      <c r="G119" s="96">
        <v>29.009900187885144</v>
      </c>
      <c r="H119" s="65">
        <v>34.392757021614543</v>
      </c>
      <c r="I119" s="65">
        <v>37.211566020040777</v>
      </c>
      <c r="J119" s="65">
        <v>33.612037328172875</v>
      </c>
      <c r="K119" s="95">
        <v>29.133171718428571</v>
      </c>
      <c r="L119" s="96">
        <v>28.738702820689618</v>
      </c>
      <c r="M119" s="65">
        <v>34.162650164600159</v>
      </c>
      <c r="N119" s="65">
        <v>37.006113469135073</v>
      </c>
      <c r="O119" s="65">
        <v>33.373712369122259</v>
      </c>
      <c r="P119" s="95">
        <v>28.870192453269272</v>
      </c>
      <c r="Q119" s="96">
        <v>32.15743326776051</v>
      </c>
      <c r="R119" s="65">
        <v>35.066641388585246</v>
      </c>
      <c r="S119" s="65">
        <v>36.619862673432358</v>
      </c>
      <c r="T119" s="65">
        <v>34.647518184737613</v>
      </c>
      <c r="U119" s="95">
        <v>32.23961428812278</v>
      </c>
      <c r="V119" s="96">
        <v>32.305359104412609</v>
      </c>
      <c r="W119" s="65">
        <v>35.173476715056211</v>
      </c>
      <c r="X119" s="65">
        <v>36.710261795830867</v>
      </c>
      <c r="Y119" s="65">
        <v>34.77078971528104</v>
      </c>
      <c r="Z119" s="95">
        <v>32.387540124774887</v>
      </c>
      <c r="AA119" s="96">
        <v>31.294532553956554</v>
      </c>
      <c r="AB119" s="65">
        <v>34.179086368672614</v>
      </c>
      <c r="AC119" s="65">
        <v>35.707653347411039</v>
      </c>
      <c r="AD119" s="65">
        <v>33.759963164824981</v>
      </c>
      <c r="AE119" s="72">
        <v>31.376713574318835</v>
      </c>
    </row>
    <row r="120" spans="1:31" s="84" customFormat="1" x14ac:dyDescent="0.2">
      <c r="A120" s="94">
        <f t="shared" si="1"/>
        <v>46997</v>
      </c>
      <c r="B120" s="64">
        <v>30.185088779065762</v>
      </c>
      <c r="C120" s="65">
        <v>34.154432062563934</v>
      </c>
      <c r="D120" s="65">
        <v>36.126776551258672</v>
      </c>
      <c r="E120" s="65">
        <v>33.677782144462697</v>
      </c>
      <c r="F120" s="95">
        <v>30.053599146486114</v>
      </c>
      <c r="G120" s="96">
        <v>25.566515434705579</v>
      </c>
      <c r="H120" s="65">
        <v>31.582166125224539</v>
      </c>
      <c r="I120" s="65">
        <v>34.565337164375336</v>
      </c>
      <c r="J120" s="65">
        <v>30.768574023637957</v>
      </c>
      <c r="K120" s="95">
        <v>25.525424924524437</v>
      </c>
      <c r="L120" s="96">
        <v>25.435025802125928</v>
      </c>
      <c r="M120" s="65">
        <v>31.352059268210152</v>
      </c>
      <c r="N120" s="65">
        <v>34.269485491071123</v>
      </c>
      <c r="O120" s="65">
        <v>30.5466852686598</v>
      </c>
      <c r="P120" s="95">
        <v>25.385717189908561</v>
      </c>
      <c r="Q120" s="96">
        <v>30.086471554631025</v>
      </c>
      <c r="R120" s="65">
        <v>32.091688451470674</v>
      </c>
      <c r="S120" s="65">
        <v>33.217568430433928</v>
      </c>
      <c r="T120" s="65">
        <v>31.869799696492521</v>
      </c>
      <c r="U120" s="95">
        <v>30.127562064812164</v>
      </c>
      <c r="V120" s="96">
        <v>30.538467166623569</v>
      </c>
      <c r="W120" s="65">
        <v>32.666955594006645</v>
      </c>
      <c r="X120" s="65">
        <v>33.883234695368401</v>
      </c>
      <c r="Y120" s="65">
        <v>32.43684873699226</v>
      </c>
      <c r="Z120" s="95">
        <v>30.579557676804711</v>
      </c>
      <c r="AA120" s="96">
        <v>29.248225146935763</v>
      </c>
      <c r="AB120" s="65">
        <v>31.228787737666732</v>
      </c>
      <c r="AC120" s="65">
        <v>32.346449614593752</v>
      </c>
      <c r="AD120" s="65">
        <v>31.006898982688568</v>
      </c>
      <c r="AE120" s="72">
        <v>29.289315657116902</v>
      </c>
    </row>
    <row r="121" spans="1:31" s="84" customFormat="1" x14ac:dyDescent="0.2">
      <c r="A121" s="94">
        <f t="shared" si="1"/>
        <v>47027</v>
      </c>
      <c r="B121" s="64">
        <v>30.858973146036465</v>
      </c>
      <c r="C121" s="65">
        <v>33.077860695818053</v>
      </c>
      <c r="D121" s="65">
        <v>34.458501837904372</v>
      </c>
      <c r="E121" s="65">
        <v>32.732700410296466</v>
      </c>
      <c r="F121" s="95">
        <v>31.171261023413134</v>
      </c>
      <c r="G121" s="96">
        <v>26.002074842625667</v>
      </c>
      <c r="H121" s="65">
        <v>30.415195636080149</v>
      </c>
      <c r="I121" s="65">
        <v>32.666955594006645</v>
      </c>
      <c r="J121" s="65">
        <v>29.659130248747168</v>
      </c>
      <c r="K121" s="95">
        <v>26.223963597603827</v>
      </c>
      <c r="L121" s="96">
        <v>25.903457618190931</v>
      </c>
      <c r="M121" s="65">
        <v>30.209743085174445</v>
      </c>
      <c r="N121" s="65">
        <v>32.362885818666207</v>
      </c>
      <c r="O121" s="65">
        <v>29.461895799877691</v>
      </c>
      <c r="P121" s="95">
        <v>26.092473965024176</v>
      </c>
      <c r="Q121" s="96">
        <v>28.377106331095586</v>
      </c>
      <c r="R121" s="65">
        <v>30.406977534043921</v>
      </c>
      <c r="S121" s="65">
        <v>32.017725533144628</v>
      </c>
      <c r="T121" s="65">
        <v>30.143998268884623</v>
      </c>
      <c r="U121" s="95">
        <v>28.92771916752287</v>
      </c>
      <c r="V121" s="96">
        <v>28.631867494218657</v>
      </c>
      <c r="W121" s="65">
        <v>30.891845554181383</v>
      </c>
      <c r="X121" s="65">
        <v>32.650519389934189</v>
      </c>
      <c r="Y121" s="65">
        <v>30.579557676804711</v>
      </c>
      <c r="Z121" s="95">
        <v>29.231788942863307</v>
      </c>
      <c r="AA121" s="96">
        <v>27.555296127472776</v>
      </c>
      <c r="AB121" s="65">
        <v>29.568731126348656</v>
      </c>
      <c r="AC121" s="65">
        <v>31.154824819340675</v>
      </c>
      <c r="AD121" s="65">
        <v>29.297533759153129</v>
      </c>
      <c r="AE121" s="72">
        <v>28.097690861863828</v>
      </c>
    </row>
    <row r="122" spans="1:31" s="84" customFormat="1" x14ac:dyDescent="0.2">
      <c r="A122" s="94">
        <f t="shared" si="1"/>
        <v>47058</v>
      </c>
      <c r="B122" s="64">
        <v>32.839535736767438</v>
      </c>
      <c r="C122" s="65">
        <v>35.000896572295424</v>
      </c>
      <c r="D122" s="65">
        <v>36.315792898091914</v>
      </c>
      <c r="E122" s="65">
        <v>34.655736286773845</v>
      </c>
      <c r="F122" s="95">
        <v>33.110733103962964</v>
      </c>
      <c r="G122" s="96">
        <v>27.982637433356633</v>
      </c>
      <c r="H122" s="65">
        <v>31.450676492644892</v>
      </c>
      <c r="I122" s="65">
        <v>33.357276165049811</v>
      </c>
      <c r="J122" s="65">
        <v>30.91649986029006</v>
      </c>
      <c r="K122" s="95">
        <v>28.204526188334796</v>
      </c>
      <c r="L122" s="96">
        <v>27.76074867837848</v>
      </c>
      <c r="M122" s="65">
        <v>31.187697227485593</v>
      </c>
      <c r="N122" s="65">
        <v>33.086078797854277</v>
      </c>
      <c r="O122" s="65">
        <v>30.661738697166996</v>
      </c>
      <c r="P122" s="95">
        <v>27.982637433356633</v>
      </c>
      <c r="Q122" s="96">
        <v>30.267269799428043</v>
      </c>
      <c r="R122" s="65">
        <v>31.83692728834761</v>
      </c>
      <c r="S122" s="65">
        <v>32.543684063463225</v>
      </c>
      <c r="T122" s="65">
        <v>31.508203206898489</v>
      </c>
      <c r="U122" s="95">
        <v>30.357668921826551</v>
      </c>
      <c r="V122" s="96">
        <v>30.308360309609188</v>
      </c>
      <c r="W122" s="65">
        <v>32.173869471832958</v>
      </c>
      <c r="X122" s="65">
        <v>33.036770185636911</v>
      </c>
      <c r="Y122" s="65">
        <v>31.812272982238927</v>
      </c>
      <c r="Z122" s="95">
        <v>30.398759432007694</v>
      </c>
      <c r="AA122" s="96">
        <v>29.420805289696549</v>
      </c>
      <c r="AB122" s="65">
        <v>30.982244676579889</v>
      </c>
      <c r="AC122" s="65">
        <v>31.680783349659272</v>
      </c>
      <c r="AD122" s="65">
        <v>30.653520595130761</v>
      </c>
      <c r="AE122" s="72">
        <v>29.511204412095058</v>
      </c>
    </row>
    <row r="123" spans="1:31" s="84" customFormat="1" x14ac:dyDescent="0.2">
      <c r="A123" s="94">
        <f t="shared" si="1"/>
        <v>47088</v>
      </c>
      <c r="B123" s="64">
        <v>33.332621858941124</v>
      </c>
      <c r="C123" s="65">
        <v>36.817097122301824</v>
      </c>
      <c r="D123" s="65">
        <v>38.493589937692363</v>
      </c>
      <c r="E123" s="65">
        <v>36.397973918454198</v>
      </c>
      <c r="F123" s="95">
        <v>33.217568430433928</v>
      </c>
      <c r="G123" s="96">
        <v>29.864582799652872</v>
      </c>
      <c r="H123" s="65">
        <v>32.765572818441377</v>
      </c>
      <c r="I123" s="65">
        <v>34.343448409397176</v>
      </c>
      <c r="J123" s="65">
        <v>32.453284941064716</v>
      </c>
      <c r="K123" s="95">
        <v>29.922109513906463</v>
      </c>
      <c r="L123" s="96">
        <v>29.560513024312428</v>
      </c>
      <c r="M123" s="65">
        <v>32.46150304310094</v>
      </c>
      <c r="N123" s="65">
        <v>34.039378634056739</v>
      </c>
      <c r="O123" s="65">
        <v>32.149215165724272</v>
      </c>
      <c r="P123" s="95">
        <v>29.62625784060225</v>
      </c>
      <c r="Q123" s="96">
        <v>33.003897777491993</v>
      </c>
      <c r="R123" s="65">
        <v>33.496983899665679</v>
      </c>
      <c r="S123" s="65">
        <v>33.825707981114803</v>
      </c>
      <c r="T123" s="65">
        <v>33.44767528744832</v>
      </c>
      <c r="U123" s="95">
        <v>33.094296899890509</v>
      </c>
      <c r="V123" s="96">
        <v>33.053206389709366</v>
      </c>
      <c r="W123" s="65">
        <v>33.653127838354017</v>
      </c>
      <c r="X123" s="65">
        <v>34.031160532020508</v>
      </c>
      <c r="Y123" s="65">
        <v>33.579164920027964</v>
      </c>
      <c r="Z123" s="95">
        <v>33.143605512107875</v>
      </c>
      <c r="AA123" s="96">
        <v>32.132778961651823</v>
      </c>
      <c r="AB123" s="65">
        <v>32.617646981789278</v>
      </c>
      <c r="AC123" s="65">
        <v>32.946371063238402</v>
      </c>
      <c r="AD123" s="65">
        <v>32.568338369571912</v>
      </c>
      <c r="AE123" s="72">
        <v>32.214959982014101</v>
      </c>
    </row>
    <row r="124" spans="1:31" s="84" customFormat="1" x14ac:dyDescent="0.2">
      <c r="A124" s="89">
        <f t="shared" si="1"/>
        <v>47119</v>
      </c>
      <c r="B124" s="90">
        <v>35.233544171437089</v>
      </c>
      <c r="C124" s="74">
        <v>37.418507665821402</v>
      </c>
      <c r="D124" s="74">
        <v>38.764961184501033</v>
      </c>
      <c r="E124" s="74">
        <v>37.039565657570243</v>
      </c>
      <c r="F124" s="91">
        <v>35.491547240884685</v>
      </c>
      <c r="G124" s="92">
        <v>29.194659827179336</v>
      </c>
      <c r="H124" s="74">
        <v>32.32294704423142</v>
      </c>
      <c r="I124" s="74">
        <v>34.088655550763391</v>
      </c>
      <c r="J124" s="74">
        <v>31.669876774692195</v>
      </c>
      <c r="K124" s="91">
        <v>29.589727027270968</v>
      </c>
      <c r="L124" s="92">
        <v>28.91246896997103</v>
      </c>
      <c r="M124" s="74">
        <v>32.000443207421924</v>
      </c>
      <c r="N124" s="74">
        <v>33.750026522113423</v>
      </c>
      <c r="O124" s="74">
        <v>31.35543553380294</v>
      </c>
      <c r="P124" s="91">
        <v>29.307536170062658</v>
      </c>
      <c r="Q124" s="92">
        <v>34.153156318125284</v>
      </c>
      <c r="R124" s="74">
        <v>34.765913608063322</v>
      </c>
      <c r="S124" s="74">
        <v>35.023916677510918</v>
      </c>
      <c r="T124" s="74">
        <v>34.68528764886095</v>
      </c>
      <c r="U124" s="91">
        <v>34.088655550763391</v>
      </c>
      <c r="V124" s="92">
        <v>34.282157852849089</v>
      </c>
      <c r="W124" s="74">
        <v>34.943290718308546</v>
      </c>
      <c r="X124" s="74">
        <v>35.160980808154953</v>
      </c>
      <c r="Y124" s="74">
        <v>34.846539567265694</v>
      </c>
      <c r="Z124" s="91">
        <v>34.16121891404552</v>
      </c>
      <c r="AA124" s="92">
        <v>33.274333362819419</v>
      </c>
      <c r="AB124" s="74">
        <v>33.879028056837221</v>
      </c>
      <c r="AC124" s="74">
        <v>34.128968530364574</v>
      </c>
      <c r="AD124" s="74">
        <v>33.790339501714605</v>
      </c>
      <c r="AE124" s="93">
        <v>33.201769999537284</v>
      </c>
    </row>
    <row r="125" spans="1:31" s="84" customFormat="1" x14ac:dyDescent="0.2">
      <c r="A125" s="89">
        <f t="shared" si="1"/>
        <v>47150</v>
      </c>
      <c r="B125" s="90">
        <v>34.693350244781186</v>
      </c>
      <c r="C125" s="74">
        <v>37.104066424932149</v>
      </c>
      <c r="D125" s="74">
        <v>38.248955045605847</v>
      </c>
      <c r="E125" s="74">
        <v>36.82993816364408</v>
      </c>
      <c r="F125" s="91">
        <v>34.507910538615725</v>
      </c>
      <c r="G125" s="92">
        <v>29.444600300706696</v>
      </c>
      <c r="H125" s="74">
        <v>32.451948578955211</v>
      </c>
      <c r="I125" s="74">
        <v>33.96771661195983</v>
      </c>
      <c r="J125" s="74">
        <v>32.04881878294335</v>
      </c>
      <c r="K125" s="91">
        <v>29.420412512945983</v>
      </c>
      <c r="L125" s="92">
        <v>29.154346847578147</v>
      </c>
      <c r="M125" s="74">
        <v>32.129444742145722</v>
      </c>
      <c r="N125" s="74">
        <v>33.621024987389625</v>
      </c>
      <c r="O125" s="74">
        <v>31.726314946133854</v>
      </c>
      <c r="P125" s="91">
        <v>29.122096463897197</v>
      </c>
      <c r="Q125" s="92">
        <v>33.298521150580129</v>
      </c>
      <c r="R125" s="74">
        <v>33.540399028187252</v>
      </c>
      <c r="S125" s="74">
        <v>33.854840269076512</v>
      </c>
      <c r="T125" s="74">
        <v>33.395272301622981</v>
      </c>
      <c r="U125" s="91">
        <v>33.677463158831287</v>
      </c>
      <c r="V125" s="92">
        <v>33.532336432267016</v>
      </c>
      <c r="W125" s="74">
        <v>33.806464693555085</v>
      </c>
      <c r="X125" s="74">
        <v>34.128968530364574</v>
      </c>
      <c r="Y125" s="74">
        <v>33.629087583309861</v>
      </c>
      <c r="Z125" s="91">
        <v>33.959654016039593</v>
      </c>
      <c r="AA125" s="92">
        <v>32.419698195274265</v>
      </c>
      <c r="AB125" s="74">
        <v>32.661576072881381</v>
      </c>
      <c r="AC125" s="74">
        <v>32.967954717850404</v>
      </c>
      <c r="AD125" s="74">
        <v>32.51644934631711</v>
      </c>
      <c r="AE125" s="93">
        <v>32.798640203525416</v>
      </c>
    </row>
    <row r="126" spans="1:31" s="84" customFormat="1" x14ac:dyDescent="0.2">
      <c r="A126" s="89">
        <f t="shared" si="1"/>
        <v>47178</v>
      </c>
      <c r="B126" s="90">
        <v>32.476136366715927</v>
      </c>
      <c r="C126" s="74">
        <v>34.991666293829965</v>
      </c>
      <c r="D126" s="74">
        <v>36.088179338982243</v>
      </c>
      <c r="E126" s="74">
        <v>34.68528764886095</v>
      </c>
      <c r="F126" s="91">
        <v>32.250383680949277</v>
      </c>
      <c r="G126" s="92">
        <v>27.453139108408074</v>
      </c>
      <c r="H126" s="74">
        <v>30.186359125368526</v>
      </c>
      <c r="I126" s="74">
        <v>31.565063027729106</v>
      </c>
      <c r="J126" s="74">
        <v>29.702603370154289</v>
      </c>
      <c r="K126" s="91">
        <v>27.654704006414004</v>
      </c>
      <c r="L126" s="92">
        <v>27.211261230800954</v>
      </c>
      <c r="M126" s="74">
        <v>30.008982015123305</v>
      </c>
      <c r="N126" s="74">
        <v>31.427998897085072</v>
      </c>
      <c r="O126" s="74">
        <v>29.517163663988828</v>
      </c>
      <c r="P126" s="91">
        <v>27.420888724727124</v>
      </c>
      <c r="Q126" s="92">
        <v>30.750740839785138</v>
      </c>
      <c r="R126" s="74">
        <v>31.540875239968393</v>
      </c>
      <c r="S126" s="74">
        <v>32.153632529906432</v>
      </c>
      <c r="T126" s="74">
        <v>31.460249280766025</v>
      </c>
      <c r="U126" s="91">
        <v>30.920055354110122</v>
      </c>
      <c r="V126" s="92">
        <v>30.847491990827983</v>
      </c>
      <c r="W126" s="74">
        <v>31.952067631900501</v>
      </c>
      <c r="X126" s="74">
        <v>32.709951648402807</v>
      </c>
      <c r="Y126" s="74">
        <v>31.831128693096936</v>
      </c>
      <c r="Z126" s="91">
        <v>31.000681313312498</v>
      </c>
      <c r="AA126" s="92">
        <v>29.904168268160223</v>
      </c>
      <c r="AB126" s="74">
        <v>30.678177476502999</v>
      </c>
      <c r="AC126" s="74">
        <v>31.29093476644104</v>
      </c>
      <c r="AD126" s="74">
        <v>30.605614113220867</v>
      </c>
      <c r="AE126" s="93">
        <v>30.0734827824852</v>
      </c>
    </row>
    <row r="127" spans="1:31" s="84" customFormat="1" x14ac:dyDescent="0.2">
      <c r="A127" s="89">
        <f t="shared" si="1"/>
        <v>47209</v>
      </c>
      <c r="B127" s="90">
        <v>30.291172872331611</v>
      </c>
      <c r="C127" s="74">
        <v>32.040756187023113</v>
      </c>
      <c r="D127" s="74">
        <v>33.20983259545752</v>
      </c>
      <c r="E127" s="74">
        <v>31.758565329814804</v>
      </c>
      <c r="F127" s="91">
        <v>30.662052284662529</v>
      </c>
      <c r="G127" s="92">
        <v>26.017997034605834</v>
      </c>
      <c r="H127" s="74">
        <v>29.291410978222181</v>
      </c>
      <c r="I127" s="74">
        <v>30.944243141870835</v>
      </c>
      <c r="J127" s="74">
        <v>28.743154455646046</v>
      </c>
      <c r="K127" s="91">
        <v>26.155061165249865</v>
      </c>
      <c r="L127" s="92">
        <v>25.945433671323695</v>
      </c>
      <c r="M127" s="74">
        <v>29.202722423099573</v>
      </c>
      <c r="N127" s="74">
        <v>30.847491990827983</v>
      </c>
      <c r="O127" s="74">
        <v>28.66252849644367</v>
      </c>
      <c r="P127" s="91">
        <v>26.066372610127253</v>
      </c>
      <c r="Q127" s="92">
        <v>28.517401769879399</v>
      </c>
      <c r="R127" s="74">
        <v>30.242797296810185</v>
      </c>
      <c r="S127" s="74">
        <v>31.460249280766025</v>
      </c>
      <c r="T127" s="74">
        <v>30.000919419203068</v>
      </c>
      <c r="U127" s="91">
        <v>28.880218586290081</v>
      </c>
      <c r="V127" s="92">
        <v>28.646403304603197</v>
      </c>
      <c r="W127" s="74">
        <v>30.742678243864905</v>
      </c>
      <c r="X127" s="74">
        <v>32.145569933986195</v>
      </c>
      <c r="Y127" s="74">
        <v>30.444362194816119</v>
      </c>
      <c r="Z127" s="91">
        <v>29.009220121013875</v>
      </c>
      <c r="AA127" s="92">
        <v>27.695016986015194</v>
      </c>
      <c r="AB127" s="74">
        <v>29.39622472518527</v>
      </c>
      <c r="AC127" s="74">
        <v>30.605614113220867</v>
      </c>
      <c r="AD127" s="74">
        <v>29.162409443498387</v>
      </c>
      <c r="AE127" s="93">
        <v>28.049771206505635</v>
      </c>
    </row>
    <row r="128" spans="1:31" s="84" customFormat="1" x14ac:dyDescent="0.2">
      <c r="A128" s="89">
        <f t="shared" si="1"/>
        <v>47239</v>
      </c>
      <c r="B128" s="90">
        <v>29.114033867976961</v>
      </c>
      <c r="C128" s="74">
        <v>31.911754652299312</v>
      </c>
      <c r="D128" s="74">
        <v>33.451710473064644</v>
      </c>
      <c r="E128" s="74">
        <v>31.516687452207687</v>
      </c>
      <c r="F128" s="91">
        <v>29.234972806780522</v>
      </c>
      <c r="G128" s="92">
        <v>25.082735907858304</v>
      </c>
      <c r="H128" s="74">
        <v>29.863855288559034</v>
      </c>
      <c r="I128" s="74">
        <v>32.169757721746905</v>
      </c>
      <c r="J128" s="74">
        <v>29.114033867976961</v>
      </c>
      <c r="K128" s="91">
        <v>25.106923695619013</v>
      </c>
      <c r="L128" s="92">
        <v>24.994047352735691</v>
      </c>
      <c r="M128" s="74">
        <v>29.678415582393576</v>
      </c>
      <c r="N128" s="74">
        <v>31.927879844139788</v>
      </c>
      <c r="O128" s="74">
        <v>28.944719353651976</v>
      </c>
      <c r="P128" s="91">
        <v>25.010172544576164</v>
      </c>
      <c r="Q128" s="92">
        <v>30.59755151730063</v>
      </c>
      <c r="R128" s="74">
        <v>31.258684382760091</v>
      </c>
      <c r="S128" s="74">
        <v>31.718252350213618</v>
      </c>
      <c r="T128" s="74">
        <v>31.153870635797006</v>
      </c>
      <c r="U128" s="91">
        <v>30.710427860183955</v>
      </c>
      <c r="V128" s="92">
        <v>31.274809574600564</v>
      </c>
      <c r="W128" s="74">
        <v>32.073006570704059</v>
      </c>
      <c r="X128" s="74">
        <v>32.572887517758772</v>
      </c>
      <c r="Y128" s="74">
        <v>31.960130227820738</v>
      </c>
      <c r="Z128" s="91">
        <v>31.347372937882703</v>
      </c>
      <c r="AA128" s="92">
        <v>29.742916349755475</v>
      </c>
      <c r="AB128" s="74">
        <v>30.404049215214933</v>
      </c>
      <c r="AC128" s="74">
        <v>30.855554586748227</v>
      </c>
      <c r="AD128" s="74">
        <v>30.307298064172087</v>
      </c>
      <c r="AE128" s="93">
        <v>29.855792692638797</v>
      </c>
    </row>
    <row r="129" spans="1:31" s="84" customFormat="1" x14ac:dyDescent="0.2">
      <c r="A129" s="89">
        <f t="shared" si="1"/>
        <v>47270</v>
      </c>
      <c r="B129" s="90">
        <v>29.033407908774588</v>
      </c>
      <c r="C129" s="74">
        <v>33.612962391469388</v>
      </c>
      <c r="D129" s="74">
        <v>35.90273963281679</v>
      </c>
      <c r="E129" s="74">
        <v>33.048580677052776</v>
      </c>
      <c r="F129" s="91">
        <v>28.928594161811507</v>
      </c>
      <c r="G129" s="92">
        <v>26.138935973409392</v>
      </c>
      <c r="H129" s="74">
        <v>31.532812644048157</v>
      </c>
      <c r="I129" s="74">
        <v>34.209594489566946</v>
      </c>
      <c r="J129" s="74">
        <v>30.887804970429176</v>
      </c>
      <c r="K129" s="91">
        <v>25.961558863164171</v>
      </c>
      <c r="L129" s="92">
        <v>25.897058095802269</v>
      </c>
      <c r="M129" s="74">
        <v>31.298997362361277</v>
      </c>
      <c r="N129" s="74">
        <v>33.951591420119357</v>
      </c>
      <c r="O129" s="74">
        <v>30.645927092822053</v>
      </c>
      <c r="P129" s="91">
        <v>25.703555793716575</v>
      </c>
      <c r="Q129" s="92">
        <v>31.565063027729106</v>
      </c>
      <c r="R129" s="74">
        <v>33.71777613843247</v>
      </c>
      <c r="S129" s="74">
        <v>34.878789950946647</v>
      </c>
      <c r="T129" s="74">
        <v>33.411397493463454</v>
      </c>
      <c r="U129" s="91">
        <v>31.686001966532665</v>
      </c>
      <c r="V129" s="92">
        <v>31.702127158373141</v>
      </c>
      <c r="W129" s="74">
        <v>33.92740363235864</v>
      </c>
      <c r="X129" s="74">
        <v>35.136793020394236</v>
      </c>
      <c r="Y129" s="74">
        <v>33.629087583309861</v>
      </c>
      <c r="Z129" s="91">
        <v>31.80694090533623</v>
      </c>
      <c r="AA129" s="92">
        <v>30.710427860183955</v>
      </c>
      <c r="AB129" s="74">
        <v>32.838953183126598</v>
      </c>
      <c r="AC129" s="74">
        <v>33.991904399720539</v>
      </c>
      <c r="AD129" s="74">
        <v>32.53257453815759</v>
      </c>
      <c r="AE129" s="93">
        <v>30.823304203067273</v>
      </c>
    </row>
    <row r="130" spans="1:31" s="84" customFormat="1" x14ac:dyDescent="0.2">
      <c r="A130" s="89">
        <f t="shared" si="1"/>
        <v>47300</v>
      </c>
      <c r="B130" s="90">
        <v>30.831366798987514</v>
      </c>
      <c r="C130" s="74">
        <v>36.676748841159572</v>
      </c>
      <c r="D130" s="74">
        <v>39.684097119408086</v>
      </c>
      <c r="E130" s="74">
        <v>35.805988481773937</v>
      </c>
      <c r="F130" s="91">
        <v>30.911992758189889</v>
      </c>
      <c r="G130" s="92">
        <v>28.783467435247235</v>
      </c>
      <c r="H130" s="74">
        <v>35.031979273431155</v>
      </c>
      <c r="I130" s="74">
        <v>38.329581004808219</v>
      </c>
      <c r="J130" s="74">
        <v>34.088655550763391</v>
      </c>
      <c r="K130" s="91">
        <v>28.976969737332926</v>
      </c>
      <c r="L130" s="92">
        <v>28.614152920922251</v>
      </c>
      <c r="M130" s="74">
        <v>34.975541101989499</v>
      </c>
      <c r="N130" s="74">
        <v>38.337643600728455</v>
      </c>
      <c r="O130" s="74">
        <v>34.016092187481249</v>
      </c>
      <c r="P130" s="91">
        <v>28.815717818928182</v>
      </c>
      <c r="Q130" s="92">
        <v>32.363260023832602</v>
      </c>
      <c r="R130" s="74">
        <v>35.35448311024065</v>
      </c>
      <c r="S130" s="74">
        <v>36.910564122846452</v>
      </c>
      <c r="T130" s="74">
        <v>34.902977738707357</v>
      </c>
      <c r="U130" s="91">
        <v>32.419698195274265</v>
      </c>
      <c r="V130" s="92">
        <v>32.387447811593319</v>
      </c>
      <c r="W130" s="74">
        <v>35.386733493921597</v>
      </c>
      <c r="X130" s="74">
        <v>36.942814506527398</v>
      </c>
      <c r="Y130" s="74">
        <v>34.951353314228783</v>
      </c>
      <c r="Z130" s="91">
        <v>32.427760791194501</v>
      </c>
      <c r="AA130" s="92">
        <v>31.492499664446974</v>
      </c>
      <c r="AB130" s="74">
        <v>34.459534963094306</v>
      </c>
      <c r="AC130" s="74">
        <v>35.999490783859635</v>
      </c>
      <c r="AD130" s="74">
        <v>34.016092187481249</v>
      </c>
      <c r="AE130" s="93">
        <v>31.55700043180887</v>
      </c>
    </row>
    <row r="131" spans="1:31" s="84" customFormat="1" x14ac:dyDescent="0.2">
      <c r="A131" s="89">
        <f t="shared" si="1"/>
        <v>47331</v>
      </c>
      <c r="B131" s="90">
        <v>30.379861427454223</v>
      </c>
      <c r="C131" s="74">
        <v>35.991428187939398</v>
      </c>
      <c r="D131" s="74">
        <v>38.635959649777242</v>
      </c>
      <c r="E131" s="74">
        <v>35.160980808154953</v>
      </c>
      <c r="F131" s="91">
        <v>30.218609509049472</v>
      </c>
      <c r="G131" s="92">
        <v>28.993094929173402</v>
      </c>
      <c r="H131" s="74">
        <v>34.870727355026411</v>
      </c>
      <c r="I131" s="74">
        <v>37.870013037354688</v>
      </c>
      <c r="J131" s="74">
        <v>33.983841803800303</v>
      </c>
      <c r="K131" s="91">
        <v>29.041470504694828</v>
      </c>
      <c r="L131" s="92">
        <v>28.710904071965096</v>
      </c>
      <c r="M131" s="74">
        <v>34.68528764886095</v>
      </c>
      <c r="N131" s="74">
        <v>37.716823714870181</v>
      </c>
      <c r="O131" s="74">
        <v>33.782276905794369</v>
      </c>
      <c r="P131" s="91">
        <v>28.759279647486522</v>
      </c>
      <c r="Q131" s="92">
        <v>32.484198962636164</v>
      </c>
      <c r="R131" s="74">
        <v>35.676986947050139</v>
      </c>
      <c r="S131" s="74">
        <v>37.329819110698786</v>
      </c>
      <c r="T131" s="74">
        <v>35.193231191835899</v>
      </c>
      <c r="U131" s="91">
        <v>32.548699729998056</v>
      </c>
      <c r="V131" s="92">
        <v>32.589012709599245</v>
      </c>
      <c r="W131" s="74">
        <v>35.741487714412038</v>
      </c>
      <c r="X131" s="74">
        <v>37.394319878060692</v>
      </c>
      <c r="Y131" s="74">
        <v>35.257731959197798</v>
      </c>
      <c r="Z131" s="91">
        <v>32.669638668801625</v>
      </c>
      <c r="AA131" s="92">
        <v>31.621501199170769</v>
      </c>
      <c r="AB131" s="74">
        <v>34.782038799903802</v>
      </c>
      <c r="AC131" s="74">
        <v>36.418745771711976</v>
      </c>
      <c r="AD131" s="74">
        <v>34.298283044689562</v>
      </c>
      <c r="AE131" s="93">
        <v>31.677939370612428</v>
      </c>
    </row>
    <row r="132" spans="1:31" s="84" customFormat="1" x14ac:dyDescent="0.2">
      <c r="A132" s="89">
        <f t="shared" si="1"/>
        <v>47362</v>
      </c>
      <c r="B132" s="90">
        <v>29.404287321105507</v>
      </c>
      <c r="C132" s="74">
        <v>33.903215844597931</v>
      </c>
      <c r="D132" s="74">
        <v>36.120429722663189</v>
      </c>
      <c r="E132" s="74">
        <v>33.379147109782501</v>
      </c>
      <c r="F132" s="91">
        <v>29.347849149663844</v>
      </c>
      <c r="G132" s="92">
        <v>25.461677916109455</v>
      </c>
      <c r="H132" s="74">
        <v>31.500562260367211</v>
      </c>
      <c r="I132" s="74">
        <v>34.596599093738334</v>
      </c>
      <c r="J132" s="74">
        <v>30.766866031625611</v>
      </c>
      <c r="K132" s="91">
        <v>25.622929834514203</v>
      </c>
      <c r="L132" s="92">
        <v>25.324613785465424</v>
      </c>
      <c r="M132" s="74">
        <v>31.274809574600564</v>
      </c>
      <c r="N132" s="74">
        <v>34.330533428370508</v>
      </c>
      <c r="O132" s="74">
        <v>30.541113345858971</v>
      </c>
      <c r="P132" s="91">
        <v>25.493928299790408</v>
      </c>
      <c r="Q132" s="92">
        <v>30.524988154018494</v>
      </c>
      <c r="R132" s="74">
        <v>32.564824921838536</v>
      </c>
      <c r="S132" s="74">
        <v>33.870965460916977</v>
      </c>
      <c r="T132" s="74">
        <v>32.347134831992129</v>
      </c>
      <c r="U132" s="91">
        <v>30.83942939490775</v>
      </c>
      <c r="V132" s="92">
        <v>30.968430929631545</v>
      </c>
      <c r="W132" s="74">
        <v>33.024392889292066</v>
      </c>
      <c r="X132" s="74">
        <v>34.403096791652644</v>
      </c>
      <c r="Y132" s="74">
        <v>32.814765395365896</v>
      </c>
      <c r="Z132" s="91">
        <v>31.339310341962459</v>
      </c>
      <c r="AA132" s="92">
        <v>29.678415582393576</v>
      </c>
      <c r="AB132" s="74">
        <v>31.694064562452908</v>
      </c>
      <c r="AC132" s="74">
        <v>32.992142505611113</v>
      </c>
      <c r="AD132" s="74">
        <v>31.484437068526731</v>
      </c>
      <c r="AE132" s="93">
        <v>29.984794227362592</v>
      </c>
    </row>
    <row r="133" spans="1:31" s="84" customFormat="1" x14ac:dyDescent="0.2">
      <c r="A133" s="89">
        <f t="shared" si="1"/>
        <v>47392</v>
      </c>
      <c r="B133" s="90">
        <v>29.613914815031674</v>
      </c>
      <c r="C133" s="74">
        <v>32.355197427912366</v>
      </c>
      <c r="D133" s="74">
        <v>33.935466228278884</v>
      </c>
      <c r="E133" s="74">
        <v>31.919817248219552</v>
      </c>
      <c r="F133" s="91">
        <v>29.767104137516188</v>
      </c>
      <c r="G133" s="92">
        <v>25.413302340588032</v>
      </c>
      <c r="H133" s="74">
        <v>30.404049215214933</v>
      </c>
      <c r="I133" s="74">
        <v>32.782515011684943</v>
      </c>
      <c r="J133" s="74">
        <v>29.476850684387642</v>
      </c>
      <c r="K133" s="91">
        <v>25.469740512029695</v>
      </c>
      <c r="L133" s="92">
        <v>25.348801573226137</v>
      </c>
      <c r="M133" s="74">
        <v>30.186359125368526</v>
      </c>
      <c r="N133" s="74">
        <v>32.468073770795691</v>
      </c>
      <c r="O133" s="74">
        <v>29.275285786381712</v>
      </c>
      <c r="P133" s="91">
        <v>25.397177148747559</v>
      </c>
      <c r="Q133" s="92">
        <v>28.896343778130557</v>
      </c>
      <c r="R133" s="74">
        <v>30.944243141870835</v>
      </c>
      <c r="S133" s="74">
        <v>32.411635599354028</v>
      </c>
      <c r="T133" s="74">
        <v>30.565301133619677</v>
      </c>
      <c r="U133" s="91">
        <v>29.355911745584081</v>
      </c>
      <c r="V133" s="92">
        <v>29.170472039418623</v>
      </c>
      <c r="W133" s="74">
        <v>31.476374472606498</v>
      </c>
      <c r="X133" s="74">
        <v>33.113081444414675</v>
      </c>
      <c r="Y133" s="74">
        <v>31.049056888833917</v>
      </c>
      <c r="Z133" s="91">
        <v>29.670352986473336</v>
      </c>
      <c r="AA133" s="92">
        <v>28.065896398346112</v>
      </c>
      <c r="AB133" s="74">
        <v>30.089607974325677</v>
      </c>
      <c r="AC133" s="74">
        <v>31.548937835888633</v>
      </c>
      <c r="AD133" s="74">
        <v>29.718728561994762</v>
      </c>
      <c r="AE133" s="93">
        <v>28.517401769879399</v>
      </c>
    </row>
    <row r="134" spans="1:31" s="84" customFormat="1" x14ac:dyDescent="0.2">
      <c r="A134" s="89">
        <f t="shared" ref="A134:A197" si="2">EDATE(A133,1)</f>
        <v>47423</v>
      </c>
      <c r="B134" s="90">
        <v>31.677939370612428</v>
      </c>
      <c r="C134" s="74">
        <v>34.128968530364574</v>
      </c>
      <c r="D134" s="74">
        <v>35.564110604166821</v>
      </c>
      <c r="E134" s="74">
        <v>33.741963926193186</v>
      </c>
      <c r="F134" s="91">
        <v>31.887566864538599</v>
      </c>
      <c r="G134" s="92">
        <v>27.412826128806888</v>
      </c>
      <c r="H134" s="74">
        <v>31.057119484754161</v>
      </c>
      <c r="I134" s="74">
        <v>32.943766930089687</v>
      </c>
      <c r="J134" s="74">
        <v>30.549175941779207</v>
      </c>
      <c r="K134" s="91">
        <v>27.412826128806888</v>
      </c>
      <c r="L134" s="92">
        <v>27.235449018561667</v>
      </c>
      <c r="M134" s="74">
        <v>30.8071790112268</v>
      </c>
      <c r="N134" s="74">
        <v>32.677701264721861</v>
      </c>
      <c r="O134" s="74">
        <v>30.299235468251847</v>
      </c>
      <c r="P134" s="91">
        <v>27.25963680632238</v>
      </c>
      <c r="Q134" s="92">
        <v>30.315360660092324</v>
      </c>
      <c r="R134" s="74">
        <v>31.863379076777893</v>
      </c>
      <c r="S134" s="74">
        <v>32.685763860642098</v>
      </c>
      <c r="T134" s="74">
        <v>31.637626391011246</v>
      </c>
      <c r="U134" s="91">
        <v>30.35567363969351</v>
      </c>
      <c r="V134" s="92">
        <v>30.347611043773274</v>
      </c>
      <c r="W134" s="74">
        <v>32.137507338065959</v>
      </c>
      <c r="X134" s="74">
        <v>33.080831060733722</v>
      </c>
      <c r="Y134" s="74">
        <v>31.871441672698126</v>
      </c>
      <c r="Z134" s="91">
        <v>30.379861427454223</v>
      </c>
      <c r="AA134" s="92">
        <v>29.468788088467402</v>
      </c>
      <c r="AB134" s="74">
        <v>31.000681313312498</v>
      </c>
      <c r="AC134" s="74">
        <v>31.823066097176699</v>
      </c>
      <c r="AD134" s="74">
        <v>30.774928627545851</v>
      </c>
      <c r="AE134" s="93">
        <v>29.509101068068592</v>
      </c>
    </row>
    <row r="135" spans="1:31" s="84" customFormat="1" x14ac:dyDescent="0.2">
      <c r="A135" s="89">
        <f t="shared" si="2"/>
        <v>47453</v>
      </c>
      <c r="B135" s="90">
        <v>32.4922615585564</v>
      </c>
      <c r="C135" s="74">
        <v>35.83823886545489</v>
      </c>
      <c r="D135" s="74">
        <v>37.474945837263064</v>
      </c>
      <c r="E135" s="74">
        <v>35.35448311024065</v>
      </c>
      <c r="F135" s="91">
        <v>32.508386750396873</v>
      </c>
      <c r="G135" s="92">
        <v>29.557476643590011</v>
      </c>
      <c r="H135" s="74">
        <v>32.589012709599245</v>
      </c>
      <c r="I135" s="74">
        <v>34.20153189364671</v>
      </c>
      <c r="J135" s="74">
        <v>32.129444742145722</v>
      </c>
      <c r="K135" s="91">
        <v>29.775166733436421</v>
      </c>
      <c r="L135" s="92">
        <v>29.267223190461468</v>
      </c>
      <c r="M135" s="74">
        <v>32.274571468709993</v>
      </c>
      <c r="N135" s="74">
        <v>33.879028056837221</v>
      </c>
      <c r="O135" s="74">
        <v>31.823066097176699</v>
      </c>
      <c r="P135" s="91">
        <v>29.476850684387642</v>
      </c>
      <c r="Q135" s="92">
        <v>33.346896726101555</v>
      </c>
      <c r="R135" s="74">
        <v>33.709713542512233</v>
      </c>
      <c r="S135" s="74">
        <v>34.064467763002675</v>
      </c>
      <c r="T135" s="74">
        <v>33.629087583309861</v>
      </c>
      <c r="U135" s="91">
        <v>33.637150179230098</v>
      </c>
      <c r="V135" s="92">
        <v>33.48396085674559</v>
      </c>
      <c r="W135" s="74">
        <v>33.94352882419912</v>
      </c>
      <c r="X135" s="74">
        <v>34.346658620210981</v>
      </c>
      <c r="Y135" s="74">
        <v>33.830652481315795</v>
      </c>
      <c r="Z135" s="91">
        <v>33.806464693555085</v>
      </c>
      <c r="AA135" s="92">
        <v>32.468073770795691</v>
      </c>
      <c r="AB135" s="74">
        <v>32.830890587206369</v>
      </c>
      <c r="AC135" s="74">
        <v>33.185644807696804</v>
      </c>
      <c r="AD135" s="74">
        <v>32.75026462800399</v>
      </c>
      <c r="AE135" s="93">
        <v>32.758327223924233</v>
      </c>
    </row>
    <row r="136" spans="1:31" s="84" customFormat="1" x14ac:dyDescent="0.2">
      <c r="A136" s="94">
        <f t="shared" si="2"/>
        <v>47484</v>
      </c>
      <c r="B136" s="64">
        <v>34.771047702894727</v>
      </c>
      <c r="C136" s="65">
        <v>37.334374086452826</v>
      </c>
      <c r="D136" s="65">
        <v>38.829647810195063</v>
      </c>
      <c r="E136" s="65">
        <v>37.010002537916158</v>
      </c>
      <c r="F136" s="95">
        <v>34.897631721835864</v>
      </c>
      <c r="G136" s="96">
        <v>29.407049900263864</v>
      </c>
      <c r="H136" s="65">
        <v>32.460889357218896</v>
      </c>
      <c r="I136" s="65">
        <v>34.185596615291942</v>
      </c>
      <c r="J136" s="65">
        <v>32.009933789741076</v>
      </c>
      <c r="K136" s="95">
        <v>29.604837429859398</v>
      </c>
      <c r="L136" s="96">
        <v>29.138058860013938</v>
      </c>
      <c r="M136" s="65">
        <v>32.144429309866041</v>
      </c>
      <c r="N136" s="65">
        <v>33.853313565571447</v>
      </c>
      <c r="O136" s="65">
        <v>31.693473742388228</v>
      </c>
      <c r="P136" s="95">
        <v>29.351669391977115</v>
      </c>
      <c r="Q136" s="96">
        <v>34.57326017329919</v>
      </c>
      <c r="R136" s="65">
        <v>35.055861745512289</v>
      </c>
      <c r="S136" s="65">
        <v>35.39605629641661</v>
      </c>
      <c r="T136" s="65">
        <v>35.008392738409363</v>
      </c>
      <c r="U136" s="95">
        <v>34.628640681585942</v>
      </c>
      <c r="V136" s="96">
        <v>34.937189227754963</v>
      </c>
      <c r="W136" s="65">
        <v>35.443525303519529</v>
      </c>
      <c r="X136" s="65">
        <v>35.744162348504744</v>
      </c>
      <c r="Y136" s="65">
        <v>35.40396779760043</v>
      </c>
      <c r="Z136" s="95">
        <v>34.929277726571144</v>
      </c>
      <c r="AA136" s="96">
        <v>33.687172040711197</v>
      </c>
      <c r="AB136" s="65">
        <v>34.161862111740476</v>
      </c>
      <c r="AC136" s="65">
        <v>34.502056662644797</v>
      </c>
      <c r="AD136" s="65">
        <v>34.11439310463755</v>
      </c>
      <c r="AE136" s="72">
        <v>33.742552548997949</v>
      </c>
    </row>
    <row r="137" spans="1:31" s="84" customFormat="1" x14ac:dyDescent="0.2">
      <c r="A137" s="94">
        <f t="shared" si="2"/>
        <v>47515</v>
      </c>
      <c r="B137" s="64">
        <v>34.391295646071299</v>
      </c>
      <c r="C137" s="65">
        <v>37.152409559224942</v>
      </c>
      <c r="D137" s="65">
        <v>38.38660374390107</v>
      </c>
      <c r="E137" s="65">
        <v>36.859684015423554</v>
      </c>
      <c r="F137" s="95">
        <v>34.074835598718444</v>
      </c>
      <c r="G137" s="96">
        <v>29.604837429859398</v>
      </c>
      <c r="H137" s="65">
        <v>32.658676886814426</v>
      </c>
      <c r="I137" s="65">
        <v>34.153950610556656</v>
      </c>
      <c r="J137" s="65">
        <v>32.271013328807179</v>
      </c>
      <c r="K137" s="95">
        <v>29.48616491210208</v>
      </c>
      <c r="L137" s="96">
        <v>29.312111886058005</v>
      </c>
      <c r="M137" s="65">
        <v>32.334305338277751</v>
      </c>
      <c r="N137" s="65">
        <v>33.813756059652341</v>
      </c>
      <c r="O137" s="65">
        <v>31.946641780270511</v>
      </c>
      <c r="P137" s="95">
        <v>29.193439368300687</v>
      </c>
      <c r="Q137" s="96">
        <v>33.608057028872985</v>
      </c>
      <c r="R137" s="65">
        <v>33.702995043078843</v>
      </c>
      <c r="S137" s="65">
        <v>34.043189593983158</v>
      </c>
      <c r="T137" s="65">
        <v>33.600145527689165</v>
      </c>
      <c r="U137" s="95">
        <v>34.051101095166977</v>
      </c>
      <c r="V137" s="96">
        <v>33.766287052549416</v>
      </c>
      <c r="W137" s="65">
        <v>33.829579062019981</v>
      </c>
      <c r="X137" s="65">
        <v>34.177685114108122</v>
      </c>
      <c r="Y137" s="65">
        <v>33.710906544262663</v>
      </c>
      <c r="Z137" s="95">
        <v>34.272623128313981</v>
      </c>
      <c r="AA137" s="96">
        <v>32.729880397468818</v>
      </c>
      <c r="AB137" s="65">
        <v>32.824818411674677</v>
      </c>
      <c r="AC137" s="65">
        <v>33.157101461395172</v>
      </c>
      <c r="AD137" s="65">
        <v>32.721968896284999</v>
      </c>
      <c r="AE137" s="72">
        <v>33.165012962578992</v>
      </c>
    </row>
    <row r="138" spans="1:31" s="84" customFormat="1" x14ac:dyDescent="0.2">
      <c r="A138" s="94">
        <f t="shared" si="2"/>
        <v>47543</v>
      </c>
      <c r="B138" s="64">
        <v>31.954553281454331</v>
      </c>
      <c r="C138" s="65">
        <v>34.644463683953582</v>
      </c>
      <c r="D138" s="65">
        <v>35.878657868629709</v>
      </c>
      <c r="E138" s="65">
        <v>34.359649641336013</v>
      </c>
      <c r="F138" s="95">
        <v>31.709296744755868</v>
      </c>
      <c r="G138" s="96">
        <v>27.658608138639352</v>
      </c>
      <c r="H138" s="65">
        <v>30.380164545873885</v>
      </c>
      <c r="I138" s="65">
        <v>31.701385243572048</v>
      </c>
      <c r="J138" s="65">
        <v>30.016235491418104</v>
      </c>
      <c r="K138" s="95">
        <v>27.666519639823171</v>
      </c>
      <c r="L138" s="96">
        <v>27.476643611411458</v>
      </c>
      <c r="M138" s="65">
        <v>30.308961035219497</v>
      </c>
      <c r="N138" s="65">
        <v>31.709296744755868</v>
      </c>
      <c r="O138" s="65">
        <v>29.937120479579896</v>
      </c>
      <c r="P138" s="95">
        <v>27.492466613779104</v>
      </c>
      <c r="Q138" s="96">
        <v>31.068465148866345</v>
      </c>
      <c r="R138" s="65">
        <v>31.867526768432295</v>
      </c>
      <c r="S138" s="65">
        <v>32.365951343013037</v>
      </c>
      <c r="T138" s="65">
        <v>31.804234758961726</v>
      </c>
      <c r="U138" s="95">
        <v>31.123845657153094</v>
      </c>
      <c r="V138" s="96">
        <v>31.202960668991302</v>
      </c>
      <c r="W138" s="65">
        <v>32.326393837093931</v>
      </c>
      <c r="X138" s="65">
        <v>32.975136934167281</v>
      </c>
      <c r="Y138" s="65">
        <v>32.223544321704253</v>
      </c>
      <c r="Z138" s="95">
        <v>31.226695172542765</v>
      </c>
      <c r="AA138" s="96">
        <v>30.221934522197461</v>
      </c>
      <c r="AB138" s="65">
        <v>31.005173139395769</v>
      </c>
      <c r="AC138" s="65">
        <v>31.495686212792695</v>
      </c>
      <c r="AD138" s="65">
        <v>30.9418811299252</v>
      </c>
      <c r="AE138" s="72">
        <v>30.269403529300387</v>
      </c>
    </row>
    <row r="139" spans="1:31" s="84" customFormat="1" x14ac:dyDescent="0.2">
      <c r="A139" s="94">
        <f t="shared" si="2"/>
        <v>47574</v>
      </c>
      <c r="B139" s="64">
        <v>30.119085006807783</v>
      </c>
      <c r="C139" s="65">
        <v>31.946641780270511</v>
      </c>
      <c r="D139" s="65">
        <v>33.220393470865744</v>
      </c>
      <c r="E139" s="65">
        <v>31.606447229366193</v>
      </c>
      <c r="F139" s="95">
        <v>30.52257156718267</v>
      </c>
      <c r="G139" s="96">
        <v>25.870608871095733</v>
      </c>
      <c r="H139" s="65">
        <v>29.122235857646299</v>
      </c>
      <c r="I139" s="65">
        <v>30.767828103881133</v>
      </c>
      <c r="J139" s="65">
        <v>28.623811283065553</v>
      </c>
      <c r="K139" s="95">
        <v>25.815228362808984</v>
      </c>
      <c r="L139" s="96">
        <v>25.759847854522235</v>
      </c>
      <c r="M139" s="65">
        <v>28.940271330418405</v>
      </c>
      <c r="N139" s="65">
        <v>30.554217571917953</v>
      </c>
      <c r="O139" s="65">
        <v>28.449758257021482</v>
      </c>
      <c r="P139" s="95">
        <v>25.728201849786949</v>
      </c>
      <c r="Q139" s="96">
        <v>28.782041306741981</v>
      </c>
      <c r="R139" s="65">
        <v>30.570040574285599</v>
      </c>
      <c r="S139" s="65">
        <v>31.812146260145546</v>
      </c>
      <c r="T139" s="65">
        <v>30.419722051792995</v>
      </c>
      <c r="U139" s="95">
        <v>28.861156318580189</v>
      </c>
      <c r="V139" s="96">
        <v>28.908625325683118</v>
      </c>
      <c r="W139" s="65">
        <v>31.060553647682518</v>
      </c>
      <c r="X139" s="65">
        <v>32.484623860770363</v>
      </c>
      <c r="Y139" s="65">
        <v>30.846943115719345</v>
      </c>
      <c r="Z139" s="95">
        <v>28.995651838705154</v>
      </c>
      <c r="AA139" s="96">
        <v>27.951333682440737</v>
      </c>
      <c r="AB139" s="65">
        <v>29.723509947616716</v>
      </c>
      <c r="AC139" s="65">
        <v>30.957704132292843</v>
      </c>
      <c r="AD139" s="65">
        <v>29.573191425124111</v>
      </c>
      <c r="AE139" s="72">
        <v>28.030448694278952</v>
      </c>
    </row>
    <row r="140" spans="1:31" s="84" customFormat="1" x14ac:dyDescent="0.2">
      <c r="A140" s="94">
        <f t="shared" si="2"/>
        <v>47604</v>
      </c>
      <c r="B140" s="64">
        <v>29.462430408550613</v>
      </c>
      <c r="C140" s="65">
        <v>32.041579794476363</v>
      </c>
      <c r="D140" s="65">
        <v>33.378623494542168</v>
      </c>
      <c r="E140" s="65">
        <v>31.733031248307331</v>
      </c>
      <c r="F140" s="95">
        <v>29.391226897896221</v>
      </c>
      <c r="G140" s="96">
        <v>25.807316861625157</v>
      </c>
      <c r="H140" s="65">
        <v>29.850093966557854</v>
      </c>
      <c r="I140" s="65">
        <v>31.772588754226437</v>
      </c>
      <c r="J140" s="65">
        <v>29.304200384874186</v>
      </c>
      <c r="K140" s="95">
        <v>25.62535233439727</v>
      </c>
      <c r="L140" s="96">
        <v>25.63326383558109</v>
      </c>
      <c r="M140" s="65">
        <v>29.612748931043217</v>
      </c>
      <c r="N140" s="65">
        <v>31.495686212792695</v>
      </c>
      <c r="O140" s="65">
        <v>29.074766850543366</v>
      </c>
      <c r="P140" s="95">
        <v>25.451299308353203</v>
      </c>
      <c r="Q140" s="96">
        <v>30.221934522197461</v>
      </c>
      <c r="R140" s="65">
        <v>31.068465148866345</v>
      </c>
      <c r="S140" s="65">
        <v>31.669739238836762</v>
      </c>
      <c r="T140" s="65">
        <v>30.831120113351702</v>
      </c>
      <c r="U140" s="95">
        <v>30.538394569550313</v>
      </c>
      <c r="V140" s="96">
        <v>30.585863576653239</v>
      </c>
      <c r="W140" s="65">
        <v>31.717208245939691</v>
      </c>
      <c r="X140" s="65">
        <v>32.452977856035076</v>
      </c>
      <c r="Y140" s="65">
        <v>31.432394203322119</v>
      </c>
      <c r="Z140" s="95">
        <v>30.910235125189914</v>
      </c>
      <c r="AA140" s="96">
        <v>29.375403895528581</v>
      </c>
      <c r="AB140" s="65">
        <v>30.214023021013638</v>
      </c>
      <c r="AC140" s="65">
        <v>30.807385609800235</v>
      </c>
      <c r="AD140" s="65">
        <v>29.984589486682818</v>
      </c>
      <c r="AE140" s="72">
        <v>29.691863942881433</v>
      </c>
    </row>
    <row r="141" spans="1:31" s="84" customFormat="1" x14ac:dyDescent="0.2">
      <c r="A141" s="94">
        <f t="shared" si="2"/>
        <v>47635</v>
      </c>
      <c r="B141" s="64">
        <v>29.375403895528581</v>
      </c>
      <c r="C141" s="65">
        <v>33.790021556100875</v>
      </c>
      <c r="D141" s="65">
        <v>35.997330386387027</v>
      </c>
      <c r="E141" s="65">
        <v>33.25203947560103</v>
      </c>
      <c r="F141" s="95">
        <v>29.422872902631504</v>
      </c>
      <c r="G141" s="96">
        <v>26.843723516705754</v>
      </c>
      <c r="H141" s="65">
        <v>31.614358730550013</v>
      </c>
      <c r="I141" s="65">
        <v>34.019455090431698</v>
      </c>
      <c r="J141" s="65">
        <v>31.036819144131055</v>
      </c>
      <c r="K141" s="95">
        <v>26.907015526176323</v>
      </c>
      <c r="L141" s="96">
        <v>26.590555478823472</v>
      </c>
      <c r="M141" s="65">
        <v>31.329544687932447</v>
      </c>
      <c r="N141" s="65">
        <v>33.72672954663031</v>
      </c>
      <c r="O141" s="65">
        <v>30.759916602697313</v>
      </c>
      <c r="P141" s="95">
        <v>26.653847488294041</v>
      </c>
      <c r="Q141" s="96">
        <v>31.883349770799935</v>
      </c>
      <c r="R141" s="65">
        <v>33.979897584512592</v>
      </c>
      <c r="S141" s="65">
        <v>35.079596249063755</v>
      </c>
      <c r="T141" s="65">
        <v>33.72672954663031</v>
      </c>
      <c r="U141" s="95">
        <v>31.96246478263815</v>
      </c>
      <c r="V141" s="96">
        <v>31.930818777902864</v>
      </c>
      <c r="W141" s="65">
        <v>34.177685114108122</v>
      </c>
      <c r="X141" s="65">
        <v>35.348587289313677</v>
      </c>
      <c r="Y141" s="65">
        <v>33.916605575042013</v>
      </c>
      <c r="Z141" s="95">
        <v>31.986199286189613</v>
      </c>
      <c r="AA141" s="96">
        <v>31.020996141763415</v>
      </c>
      <c r="AB141" s="65">
        <v>33.093809451924599</v>
      </c>
      <c r="AC141" s="65">
        <v>34.185596615291942</v>
      </c>
      <c r="AD141" s="65">
        <v>32.848552915226144</v>
      </c>
      <c r="AE141" s="72">
        <v>31.100111153601627</v>
      </c>
    </row>
    <row r="142" spans="1:31" s="84" customFormat="1" x14ac:dyDescent="0.2">
      <c r="A142" s="94">
        <f t="shared" si="2"/>
        <v>47665</v>
      </c>
      <c r="B142" s="64">
        <v>31.060553647682518</v>
      </c>
      <c r="C142" s="65">
        <v>36.89133002015884</v>
      </c>
      <c r="D142" s="65">
        <v>39.960992479481511</v>
      </c>
      <c r="E142" s="65">
        <v>35.957772880467921</v>
      </c>
      <c r="F142" s="95">
        <v>31.155491661888377</v>
      </c>
      <c r="G142" s="96">
        <v>29.335846389609468</v>
      </c>
      <c r="H142" s="65">
        <v>35.696693341401811</v>
      </c>
      <c r="I142" s="65">
        <v>39.082815848077345</v>
      </c>
      <c r="J142" s="65">
        <v>34.620729180402115</v>
      </c>
      <c r="K142" s="95">
        <v>29.541545420388829</v>
      </c>
      <c r="L142" s="96">
        <v>29.082678351727186</v>
      </c>
      <c r="M142" s="65">
        <v>35.562197821276854</v>
      </c>
      <c r="N142" s="65">
        <v>38.987877833871487</v>
      </c>
      <c r="O142" s="65">
        <v>34.470410657909511</v>
      </c>
      <c r="P142" s="95">
        <v>29.280465881322719</v>
      </c>
      <c r="Q142" s="96">
        <v>32.706145893917359</v>
      </c>
      <c r="R142" s="65">
        <v>35.815365859159137</v>
      </c>
      <c r="S142" s="65">
        <v>37.453046604210151</v>
      </c>
      <c r="T142" s="65">
        <v>35.285295279843112</v>
      </c>
      <c r="U142" s="95">
        <v>32.793172406939391</v>
      </c>
      <c r="V142" s="96">
        <v>32.721968896284999</v>
      </c>
      <c r="W142" s="65">
        <v>35.831188861526776</v>
      </c>
      <c r="X142" s="65">
        <v>37.47678110776161</v>
      </c>
      <c r="Y142" s="65">
        <v>35.309029783394571</v>
      </c>
      <c r="Z142" s="95">
        <v>32.80899540930703</v>
      </c>
      <c r="AA142" s="96">
        <v>31.835880763697013</v>
      </c>
      <c r="AB142" s="65">
        <v>34.913454724203504</v>
      </c>
      <c r="AC142" s="65">
        <v>36.535312466886879</v>
      </c>
      <c r="AD142" s="65">
        <v>34.391295646071299</v>
      </c>
      <c r="AE142" s="72">
        <v>31.922907276719044</v>
      </c>
    </row>
    <row r="143" spans="1:31" s="84" customFormat="1" x14ac:dyDescent="0.2">
      <c r="A143" s="94">
        <f t="shared" si="2"/>
        <v>47696</v>
      </c>
      <c r="B143" s="64">
        <v>30.657067087307631</v>
      </c>
      <c r="C143" s="65">
        <v>36.392905445578094</v>
      </c>
      <c r="D143" s="65">
        <v>39.193576864650844</v>
      </c>
      <c r="E143" s="65">
        <v>35.578020823644493</v>
      </c>
      <c r="F143" s="95">
        <v>30.657067087307631</v>
      </c>
      <c r="G143" s="96">
        <v>29.359580893160935</v>
      </c>
      <c r="H143" s="65">
        <v>35.578020823644493</v>
      </c>
      <c r="I143" s="65">
        <v>38.813824807827423</v>
      </c>
      <c r="J143" s="65">
        <v>34.699844192240327</v>
      </c>
      <c r="K143" s="95">
        <v>29.533633919205002</v>
      </c>
      <c r="L143" s="96">
        <v>29.074766850543366</v>
      </c>
      <c r="M143" s="65">
        <v>35.348587289313677</v>
      </c>
      <c r="N143" s="65">
        <v>38.608125777048059</v>
      </c>
      <c r="O143" s="65">
        <v>34.462499156725691</v>
      </c>
      <c r="P143" s="95">
        <v>29.248819876587437</v>
      </c>
      <c r="Q143" s="96">
        <v>32.896021922329069</v>
      </c>
      <c r="R143" s="65">
        <v>36.021064889938494</v>
      </c>
      <c r="S143" s="65">
        <v>37.682480138540967</v>
      </c>
      <c r="T143" s="65">
        <v>35.60966682837978</v>
      </c>
      <c r="U143" s="95">
        <v>32.975136934167281</v>
      </c>
      <c r="V143" s="96">
        <v>32.990959936534928</v>
      </c>
      <c r="W143" s="65">
        <v>36.108091402960525</v>
      </c>
      <c r="X143" s="65">
        <v>37.753683649195359</v>
      </c>
      <c r="Y143" s="65">
        <v>35.688781840217992</v>
      </c>
      <c r="Z143" s="95">
        <v>33.070074948373133</v>
      </c>
      <c r="AA143" s="96">
        <v>32.025756792108716</v>
      </c>
      <c r="AB143" s="65">
        <v>35.119153754982861</v>
      </c>
      <c r="AC143" s="65">
        <v>36.756834500033875</v>
      </c>
      <c r="AD143" s="65">
        <v>34.707755693424147</v>
      </c>
      <c r="AE143" s="72">
        <v>32.104871803946935</v>
      </c>
    </row>
    <row r="144" spans="1:31" s="84" customFormat="1" x14ac:dyDescent="0.2">
      <c r="A144" s="94">
        <f t="shared" si="2"/>
        <v>47727</v>
      </c>
      <c r="B144" s="64">
        <v>29.058943848175723</v>
      </c>
      <c r="C144" s="65">
        <v>33.702995043078843</v>
      </c>
      <c r="D144" s="65">
        <v>35.973595882835561</v>
      </c>
      <c r="E144" s="65">
        <v>32.967225432983462</v>
      </c>
      <c r="F144" s="95">
        <v>29.082678351727186</v>
      </c>
      <c r="G144" s="96">
        <v>26.321564438573549</v>
      </c>
      <c r="H144" s="65">
        <v>31.733031248307331</v>
      </c>
      <c r="I144" s="65">
        <v>34.462499156725691</v>
      </c>
      <c r="J144" s="65">
        <v>30.846943115719345</v>
      </c>
      <c r="K144" s="95">
        <v>26.503528965801436</v>
      </c>
      <c r="L144" s="96">
        <v>26.147511412529475</v>
      </c>
      <c r="M144" s="65">
        <v>31.479863210425048</v>
      </c>
      <c r="N144" s="65">
        <v>34.177685114108122</v>
      </c>
      <c r="O144" s="65">
        <v>30.601686579020882</v>
      </c>
      <c r="P144" s="95">
        <v>26.329475939757369</v>
      </c>
      <c r="Q144" s="96">
        <v>30.981438635844302</v>
      </c>
      <c r="R144" s="65">
        <v>33.054251946005493</v>
      </c>
      <c r="S144" s="65">
        <v>34.351738140152193</v>
      </c>
      <c r="T144" s="65">
        <v>32.729880397468818</v>
      </c>
      <c r="U144" s="95">
        <v>31.289987182013338</v>
      </c>
      <c r="V144" s="96">
        <v>31.456128706873585</v>
      </c>
      <c r="W144" s="65">
        <v>33.600145527689165</v>
      </c>
      <c r="X144" s="65">
        <v>34.929277726571144</v>
      </c>
      <c r="Y144" s="65">
        <v>33.25995097678485</v>
      </c>
      <c r="Z144" s="95">
        <v>31.780500255410264</v>
      </c>
      <c r="AA144" s="96">
        <v>30.126996507991603</v>
      </c>
      <c r="AB144" s="65">
        <v>32.183986815785147</v>
      </c>
      <c r="AC144" s="65">
        <v>33.4656500075642</v>
      </c>
      <c r="AD144" s="65">
        <v>31.867526768432295</v>
      </c>
      <c r="AE144" s="72">
        <v>30.435545054160634</v>
      </c>
    </row>
    <row r="145" spans="1:31" s="84" customFormat="1" x14ac:dyDescent="0.2">
      <c r="A145" s="94">
        <f t="shared" si="2"/>
        <v>47757</v>
      </c>
      <c r="B145" s="64">
        <v>29.952943481947536</v>
      </c>
      <c r="C145" s="65">
        <v>32.61911938089532</v>
      </c>
      <c r="D145" s="65">
        <v>34.082747099902264</v>
      </c>
      <c r="E145" s="65">
        <v>32.255190326439539</v>
      </c>
      <c r="F145" s="95">
        <v>30.039969994969567</v>
      </c>
      <c r="G145" s="96">
        <v>26.305741436205903</v>
      </c>
      <c r="H145" s="65">
        <v>30.601686579020882</v>
      </c>
      <c r="I145" s="65">
        <v>32.674499889182066</v>
      </c>
      <c r="J145" s="65">
        <v>29.984589486682818</v>
      </c>
      <c r="K145" s="95">
        <v>26.258272429102973</v>
      </c>
      <c r="L145" s="96">
        <v>26.147511412529475</v>
      </c>
      <c r="M145" s="65">
        <v>30.364341543506246</v>
      </c>
      <c r="N145" s="65">
        <v>32.381774345380684</v>
      </c>
      <c r="O145" s="65">
        <v>29.747244451168182</v>
      </c>
      <c r="P145" s="95">
        <v>26.092130904242726</v>
      </c>
      <c r="Q145" s="96">
        <v>29.660217938146147</v>
      </c>
      <c r="R145" s="65">
        <v>31.337456189116267</v>
      </c>
      <c r="S145" s="65">
        <v>32.769437903387924</v>
      </c>
      <c r="T145" s="65">
        <v>31.139668659520733</v>
      </c>
      <c r="U145" s="95">
        <v>30.095350503256316</v>
      </c>
      <c r="V145" s="96">
        <v>29.929208978396069</v>
      </c>
      <c r="W145" s="65">
        <v>31.788411756594083</v>
      </c>
      <c r="X145" s="65">
        <v>33.354888990990702</v>
      </c>
      <c r="Y145" s="65">
        <v>31.558978222263264</v>
      </c>
      <c r="Z145" s="95">
        <v>30.403899049425348</v>
      </c>
      <c r="AA145" s="96">
        <v>28.821598812661083</v>
      </c>
      <c r="AB145" s="65">
        <v>30.483014061263564</v>
      </c>
      <c r="AC145" s="65">
        <v>31.899172773167582</v>
      </c>
      <c r="AD145" s="65">
        <v>30.28522653166803</v>
      </c>
      <c r="AE145" s="72">
        <v>29.248819876587437</v>
      </c>
    </row>
    <row r="146" spans="1:31" s="84" customFormat="1" x14ac:dyDescent="0.2">
      <c r="A146" s="94">
        <f t="shared" si="2"/>
        <v>47788</v>
      </c>
      <c r="B146" s="64">
        <v>31.701385243572048</v>
      </c>
      <c r="C146" s="65">
        <v>34.146039109372836</v>
      </c>
      <c r="D146" s="65">
        <v>35.522640315357748</v>
      </c>
      <c r="E146" s="65">
        <v>33.790021556100875</v>
      </c>
      <c r="F146" s="95">
        <v>31.914995775535225</v>
      </c>
      <c r="G146" s="96">
        <v>28.299439734528882</v>
      </c>
      <c r="H146" s="65">
        <v>31.535243718711801</v>
      </c>
      <c r="I146" s="65">
        <v>33.188747466130458</v>
      </c>
      <c r="J146" s="65">
        <v>31.060553647682518</v>
      </c>
      <c r="K146" s="95">
        <v>28.402289249918553</v>
      </c>
      <c r="L146" s="96">
        <v>28.046271696646599</v>
      </c>
      <c r="M146" s="65">
        <v>31.234606673726585</v>
      </c>
      <c r="N146" s="65">
        <v>32.872287418777603</v>
      </c>
      <c r="O146" s="65">
        <v>30.767828103881133</v>
      </c>
      <c r="P146" s="95">
        <v>28.157032713220097</v>
      </c>
      <c r="Q146" s="96">
        <v>30.965615633476663</v>
      </c>
      <c r="R146" s="65">
        <v>32.516269865505642</v>
      </c>
      <c r="S146" s="65">
        <v>33.291596981520129</v>
      </c>
      <c r="T146" s="65">
        <v>32.278924829990999</v>
      </c>
      <c r="U146" s="95">
        <v>31.005173139395769</v>
      </c>
      <c r="V146" s="96">
        <v>30.989350137028129</v>
      </c>
      <c r="W146" s="65">
        <v>32.729880397468818</v>
      </c>
      <c r="X146" s="65">
        <v>33.608057028872985</v>
      </c>
      <c r="Y146" s="65">
        <v>32.476712359586536</v>
      </c>
      <c r="Z146" s="95">
        <v>31.020996141763415</v>
      </c>
      <c r="AA146" s="96">
        <v>30.111173505623963</v>
      </c>
      <c r="AB146" s="65">
        <v>31.646004735285299</v>
      </c>
      <c r="AC146" s="65">
        <v>32.421331851299783</v>
      </c>
      <c r="AD146" s="65">
        <v>31.416571200954479</v>
      </c>
      <c r="AE146" s="72">
        <v>30.150731011543066</v>
      </c>
    </row>
    <row r="147" spans="1:31" s="84" customFormat="1" x14ac:dyDescent="0.2">
      <c r="A147" s="94">
        <f t="shared" si="2"/>
        <v>47818</v>
      </c>
      <c r="B147" s="64">
        <v>32.524181366689461</v>
      </c>
      <c r="C147" s="65">
        <v>35.854923365078243</v>
      </c>
      <c r="D147" s="65">
        <v>37.516338613680723</v>
      </c>
      <c r="E147" s="65">
        <v>35.324852785762211</v>
      </c>
      <c r="F147" s="95">
        <v>32.579561874976214</v>
      </c>
      <c r="G147" s="96">
        <v>30.308961035219497</v>
      </c>
      <c r="H147" s="65">
        <v>33.354888990990702</v>
      </c>
      <c r="I147" s="65">
        <v>34.96092373130643</v>
      </c>
      <c r="J147" s="65">
        <v>32.872287418777603</v>
      </c>
      <c r="K147" s="95">
        <v>30.443456555344454</v>
      </c>
      <c r="L147" s="96">
        <v>30.008323990234285</v>
      </c>
      <c r="M147" s="65">
        <v>33.08589795074078</v>
      </c>
      <c r="N147" s="65">
        <v>34.699844192240327</v>
      </c>
      <c r="O147" s="65">
        <v>32.603296378527681</v>
      </c>
      <c r="P147" s="95">
        <v>30.134908009175426</v>
      </c>
      <c r="Q147" s="96">
        <v>33.979897584512592</v>
      </c>
      <c r="R147" s="65">
        <v>34.280534629497801</v>
      </c>
      <c r="S147" s="65">
        <v>34.612817679218296</v>
      </c>
      <c r="T147" s="65">
        <v>34.193508116475762</v>
      </c>
      <c r="U147" s="95">
        <v>34.240977123578695</v>
      </c>
      <c r="V147" s="96">
        <v>34.066924097534624</v>
      </c>
      <c r="W147" s="65">
        <v>34.37547264370366</v>
      </c>
      <c r="X147" s="65">
        <v>34.707755693424147</v>
      </c>
      <c r="Y147" s="65">
        <v>34.264711627130161</v>
      </c>
      <c r="Z147" s="95">
        <v>34.359649641336013</v>
      </c>
      <c r="AA147" s="96">
        <v>33.093809451924599</v>
      </c>
      <c r="AB147" s="65">
        <v>33.402357998093628</v>
      </c>
      <c r="AC147" s="65">
        <v>33.718818045446483</v>
      </c>
      <c r="AD147" s="65">
        <v>33.307419983887776</v>
      </c>
      <c r="AE147" s="72">
        <v>33.354888990990702</v>
      </c>
    </row>
    <row r="148" spans="1:31" s="84" customFormat="1" x14ac:dyDescent="0.2">
      <c r="A148" s="89">
        <f t="shared" si="2"/>
        <v>47849</v>
      </c>
      <c r="B148" s="90">
        <v>34.426509603610434</v>
      </c>
      <c r="C148" s="74">
        <v>37.160128232184967</v>
      </c>
      <c r="D148" s="74">
        <v>38.845341989005057</v>
      </c>
      <c r="E148" s="74">
        <v>36.802893979587154</v>
      </c>
      <c r="F148" s="91">
        <v>34.62065865393533</v>
      </c>
      <c r="G148" s="92">
        <v>29.634911041592019</v>
      </c>
      <c r="H148" s="74">
        <v>32.966508745167225</v>
      </c>
      <c r="I148" s="74">
        <v>34.77597789419525</v>
      </c>
      <c r="J148" s="74">
        <v>32.49278506237448</v>
      </c>
      <c r="K148" s="91">
        <v>29.712570661721976</v>
      </c>
      <c r="L148" s="92">
        <v>29.370868333150163</v>
      </c>
      <c r="M148" s="74">
        <v>32.640338340621398</v>
      </c>
      <c r="N148" s="74">
        <v>34.426509603610434</v>
      </c>
      <c r="O148" s="74">
        <v>32.182146581854646</v>
      </c>
      <c r="P148" s="91">
        <v>29.456293915293116</v>
      </c>
      <c r="Q148" s="92">
        <v>35.420552741273902</v>
      </c>
      <c r="R148" s="74">
        <v>35.863212576014661</v>
      </c>
      <c r="S148" s="74">
        <v>36.150553170495506</v>
      </c>
      <c r="T148" s="74">
        <v>35.816616803936682</v>
      </c>
      <c r="U148" s="91">
        <v>35.443850627312891</v>
      </c>
      <c r="V148" s="92">
        <v>35.537042171468833</v>
      </c>
      <c r="W148" s="74">
        <v>36.002999892248589</v>
      </c>
      <c r="X148" s="74">
        <v>36.251510676664452</v>
      </c>
      <c r="Y148" s="74">
        <v>35.948638158157614</v>
      </c>
      <c r="Z148" s="91">
        <v>35.529276209455844</v>
      </c>
      <c r="AA148" s="92">
        <v>34.519701147766391</v>
      </c>
      <c r="AB148" s="74">
        <v>34.96236098250715</v>
      </c>
      <c r="AC148" s="74">
        <v>35.241935614974999</v>
      </c>
      <c r="AD148" s="74">
        <v>34.915765210429171</v>
      </c>
      <c r="AE148" s="93">
        <v>34.550764995818369</v>
      </c>
    </row>
    <row r="149" spans="1:31" s="84" customFormat="1" x14ac:dyDescent="0.2">
      <c r="A149" s="89">
        <f t="shared" si="2"/>
        <v>47880</v>
      </c>
      <c r="B149" s="90">
        <v>33.991615730882671</v>
      </c>
      <c r="C149" s="74">
        <v>36.546617233158294</v>
      </c>
      <c r="D149" s="74">
        <v>37.804703079263618</v>
      </c>
      <c r="E149" s="74">
        <v>36.259276638677449</v>
      </c>
      <c r="F149" s="91">
        <v>33.836296490622757</v>
      </c>
      <c r="G149" s="92">
        <v>29.533953535423077</v>
      </c>
      <c r="H149" s="74">
        <v>32.415125442244523</v>
      </c>
      <c r="I149" s="74">
        <v>33.898424186726722</v>
      </c>
      <c r="J149" s="74">
        <v>32.011295417568739</v>
      </c>
      <c r="K149" s="91">
        <v>29.572783345488052</v>
      </c>
      <c r="L149" s="92">
        <v>29.269910826981217</v>
      </c>
      <c r="M149" s="74">
        <v>32.088955037698696</v>
      </c>
      <c r="N149" s="74">
        <v>33.564487820167898</v>
      </c>
      <c r="O149" s="74">
        <v>31.692890975035912</v>
      </c>
      <c r="P149" s="91">
        <v>29.324272561072185</v>
      </c>
      <c r="Q149" s="92">
        <v>33.758636870492793</v>
      </c>
      <c r="R149" s="74">
        <v>33.921722072765711</v>
      </c>
      <c r="S149" s="74">
        <v>34.255658439324527</v>
      </c>
      <c r="T149" s="74">
        <v>33.797466680557775</v>
      </c>
      <c r="U149" s="91">
        <v>34.185764781207567</v>
      </c>
      <c r="V149" s="92">
        <v>33.906190148739718</v>
      </c>
      <c r="W149" s="74">
        <v>34.030445540947653</v>
      </c>
      <c r="X149" s="74">
        <v>34.348849983480477</v>
      </c>
      <c r="Y149" s="74">
        <v>33.898424186726722</v>
      </c>
      <c r="Z149" s="91">
        <v>34.36438190750647</v>
      </c>
      <c r="AA149" s="92">
        <v>32.881083163024272</v>
      </c>
      <c r="AB149" s="74">
        <v>33.044168365297182</v>
      </c>
      <c r="AC149" s="74">
        <v>33.370338769843002</v>
      </c>
      <c r="AD149" s="74">
        <v>32.919912973089247</v>
      </c>
      <c r="AE149" s="93">
        <v>33.300445111726049</v>
      </c>
    </row>
    <row r="150" spans="1:31" s="84" customFormat="1" x14ac:dyDescent="0.2">
      <c r="A150" s="89">
        <f t="shared" si="2"/>
        <v>47908</v>
      </c>
      <c r="B150" s="90">
        <v>31.452146152633041</v>
      </c>
      <c r="C150" s="74">
        <v>34.27119036335052</v>
      </c>
      <c r="D150" s="74">
        <v>35.552574095494833</v>
      </c>
      <c r="E150" s="74">
        <v>33.859594376661747</v>
      </c>
      <c r="F150" s="91">
        <v>31.343422684451099</v>
      </c>
      <c r="G150" s="92">
        <v>27.615760918213113</v>
      </c>
      <c r="H150" s="74">
        <v>30.326081660748645</v>
      </c>
      <c r="I150" s="74">
        <v>31.638529240944941</v>
      </c>
      <c r="J150" s="74">
        <v>29.898953750033879</v>
      </c>
      <c r="K150" s="91">
        <v>27.677888614317077</v>
      </c>
      <c r="L150" s="92">
        <v>27.42937782990121</v>
      </c>
      <c r="M150" s="74">
        <v>30.178528382501728</v>
      </c>
      <c r="N150" s="74">
        <v>31.537571734775995</v>
      </c>
      <c r="O150" s="74">
        <v>29.743634509773958</v>
      </c>
      <c r="P150" s="91">
        <v>27.530335336070159</v>
      </c>
      <c r="Q150" s="92">
        <v>31.91810387341279</v>
      </c>
      <c r="R150" s="74">
        <v>32.275338126010595</v>
      </c>
      <c r="S150" s="74">
        <v>32.640338340621398</v>
      </c>
      <c r="T150" s="74">
        <v>32.259806201984603</v>
      </c>
      <c r="U150" s="91">
        <v>32.088955037698696</v>
      </c>
      <c r="V150" s="92">
        <v>32.065657151659707</v>
      </c>
      <c r="W150" s="74">
        <v>32.764593732829333</v>
      </c>
      <c r="X150" s="74">
        <v>33.284913187700049</v>
      </c>
      <c r="Y150" s="74">
        <v>32.694700074712372</v>
      </c>
      <c r="Z150" s="91">
        <v>32.228742353932624</v>
      </c>
      <c r="AA150" s="92">
        <v>31.056082089970257</v>
      </c>
      <c r="AB150" s="74">
        <v>31.413316342568063</v>
      </c>
      <c r="AC150" s="74">
        <v>31.770550595165865</v>
      </c>
      <c r="AD150" s="74">
        <v>31.390018456529077</v>
      </c>
      <c r="AE150" s="93">
        <v>31.226933254256164</v>
      </c>
    </row>
    <row r="151" spans="1:31" s="84" customFormat="1" x14ac:dyDescent="0.2">
      <c r="A151" s="89">
        <f t="shared" si="2"/>
        <v>47939</v>
      </c>
      <c r="B151" s="90">
        <v>29.829060091916912</v>
      </c>
      <c r="C151" s="74">
        <v>31.560869620814984</v>
      </c>
      <c r="D151" s="74">
        <v>32.733529884777347</v>
      </c>
      <c r="E151" s="74">
        <v>31.281294988347135</v>
      </c>
      <c r="F151" s="91">
        <v>30.155230496462739</v>
      </c>
      <c r="G151" s="92">
        <v>26.637249704575634</v>
      </c>
      <c r="H151" s="74">
        <v>29.168953320812275</v>
      </c>
      <c r="I151" s="74">
        <v>30.55129455912553</v>
      </c>
      <c r="J151" s="74">
        <v>28.788421182175476</v>
      </c>
      <c r="K151" s="91">
        <v>26.777037020809558</v>
      </c>
      <c r="L151" s="92">
        <v>26.551824122432681</v>
      </c>
      <c r="M151" s="74">
        <v>28.974804270487379</v>
      </c>
      <c r="N151" s="74">
        <v>30.326081660748645</v>
      </c>
      <c r="O151" s="74">
        <v>28.602038093863577</v>
      </c>
      <c r="P151" s="91">
        <v>26.707143362692598</v>
      </c>
      <c r="Q151" s="92">
        <v>29.565017383475059</v>
      </c>
      <c r="R151" s="74">
        <v>30.978422469840297</v>
      </c>
      <c r="S151" s="74">
        <v>32.034593303607728</v>
      </c>
      <c r="T151" s="74">
        <v>30.79980534354139</v>
      </c>
      <c r="U151" s="91">
        <v>29.829060091916912</v>
      </c>
      <c r="V151" s="92">
        <v>29.704804699708983</v>
      </c>
      <c r="W151" s="74">
        <v>31.490975962698016</v>
      </c>
      <c r="X151" s="74">
        <v>32.733529884777347</v>
      </c>
      <c r="Y151" s="74">
        <v>31.265763064321138</v>
      </c>
      <c r="Z151" s="91">
        <v>29.968847408150843</v>
      </c>
      <c r="AA151" s="92">
        <v>28.726293486071512</v>
      </c>
      <c r="AB151" s="74">
        <v>30.124166648410757</v>
      </c>
      <c r="AC151" s="74">
        <v>31.172571520165192</v>
      </c>
      <c r="AD151" s="74">
        <v>29.95331548412485</v>
      </c>
      <c r="AE151" s="93">
        <v>28.990336194513368</v>
      </c>
    </row>
    <row r="152" spans="1:31" s="84" customFormat="1" x14ac:dyDescent="0.2">
      <c r="A152" s="89">
        <f t="shared" si="2"/>
        <v>47969</v>
      </c>
      <c r="B152" s="90">
        <v>28.454484815616656</v>
      </c>
      <c r="C152" s="74">
        <v>31.778316557178865</v>
      </c>
      <c r="D152" s="74">
        <v>33.432466465946973</v>
      </c>
      <c r="E152" s="74">
        <v>31.366720570490088</v>
      </c>
      <c r="F152" s="91">
        <v>28.376825195486699</v>
      </c>
      <c r="G152" s="92">
        <v>25.72863214905513</v>
      </c>
      <c r="H152" s="74">
        <v>30.201826268540714</v>
      </c>
      <c r="I152" s="74">
        <v>32.352997746140552</v>
      </c>
      <c r="J152" s="74">
        <v>29.61937911756603</v>
      </c>
      <c r="K152" s="91">
        <v>25.596610794834199</v>
      </c>
      <c r="L152" s="92">
        <v>25.565546946782217</v>
      </c>
      <c r="M152" s="74">
        <v>29.937783560098854</v>
      </c>
      <c r="N152" s="74">
        <v>32.026827341594732</v>
      </c>
      <c r="O152" s="74">
        <v>29.370868333150163</v>
      </c>
      <c r="P152" s="91">
        <v>25.433525592561285</v>
      </c>
      <c r="Q152" s="92">
        <v>30.846401115619365</v>
      </c>
      <c r="R152" s="74">
        <v>31.894805987373804</v>
      </c>
      <c r="S152" s="74">
        <v>32.593742568543426</v>
      </c>
      <c r="T152" s="74">
        <v>31.747252709126883</v>
      </c>
      <c r="U152" s="91">
        <v>31.017252279905275</v>
      </c>
      <c r="V152" s="92">
        <v>31.195869406204181</v>
      </c>
      <c r="W152" s="74">
        <v>32.508316986400473</v>
      </c>
      <c r="X152" s="74">
        <v>33.339274921791024</v>
      </c>
      <c r="Y152" s="74">
        <v>32.32969986010157</v>
      </c>
      <c r="Z152" s="91">
        <v>31.374486532503081</v>
      </c>
      <c r="AA152" s="92">
        <v>29.992145294189825</v>
      </c>
      <c r="AB152" s="74">
        <v>31.032784203931268</v>
      </c>
      <c r="AC152" s="74">
        <v>31.723954823087894</v>
      </c>
      <c r="AD152" s="74">
        <v>30.892996887697343</v>
      </c>
      <c r="AE152" s="93">
        <v>30.170762420488732</v>
      </c>
    </row>
    <row r="153" spans="1:31" s="84" customFormat="1" x14ac:dyDescent="0.2">
      <c r="A153" s="89">
        <f t="shared" si="2"/>
        <v>48000</v>
      </c>
      <c r="B153" s="90">
        <v>29.231081016916239</v>
      </c>
      <c r="C153" s="74">
        <v>33.867360338674736</v>
      </c>
      <c r="D153" s="74">
        <v>36.251510676664452</v>
      </c>
      <c r="E153" s="74">
        <v>33.191721643544106</v>
      </c>
      <c r="F153" s="91">
        <v>29.262144864968221</v>
      </c>
      <c r="G153" s="92">
        <v>27.24299474158931</v>
      </c>
      <c r="H153" s="74">
        <v>32.182146581854646</v>
      </c>
      <c r="I153" s="74">
        <v>34.721616160104276</v>
      </c>
      <c r="J153" s="74">
        <v>31.452146152633041</v>
      </c>
      <c r="K153" s="91">
        <v>27.297356475680282</v>
      </c>
      <c r="L153" s="92">
        <v>26.978952033147454</v>
      </c>
      <c r="M153" s="74">
        <v>31.894805987373804</v>
      </c>
      <c r="N153" s="74">
        <v>34.426509603610434</v>
      </c>
      <c r="O153" s="74">
        <v>31.172571520165192</v>
      </c>
      <c r="P153" s="91">
        <v>27.033313767238425</v>
      </c>
      <c r="Q153" s="92">
        <v>32.306401974062581</v>
      </c>
      <c r="R153" s="74">
        <v>34.558530957831366</v>
      </c>
      <c r="S153" s="74">
        <v>35.707893335754747</v>
      </c>
      <c r="T153" s="74">
        <v>34.20129670523356</v>
      </c>
      <c r="U153" s="91">
        <v>32.368529670166545</v>
      </c>
      <c r="V153" s="92">
        <v>32.360763708153549</v>
      </c>
      <c r="W153" s="74">
        <v>34.721616160104276</v>
      </c>
      <c r="X153" s="74">
        <v>35.917574310105636</v>
      </c>
      <c r="Y153" s="74">
        <v>34.36438190750647</v>
      </c>
      <c r="Z153" s="91">
        <v>32.384061594192538</v>
      </c>
      <c r="AA153" s="92">
        <v>31.444380190620045</v>
      </c>
      <c r="AB153" s="74">
        <v>33.665445326336851</v>
      </c>
      <c r="AC153" s="74">
        <v>34.807041742247229</v>
      </c>
      <c r="AD153" s="74">
        <v>33.315977035752034</v>
      </c>
      <c r="AE153" s="93">
        <v>31.498741924711016</v>
      </c>
    </row>
    <row r="154" spans="1:31" s="84" customFormat="1" x14ac:dyDescent="0.2">
      <c r="A154" s="89">
        <f t="shared" si="2"/>
        <v>48030</v>
      </c>
      <c r="B154" s="90">
        <v>31.195869406204181</v>
      </c>
      <c r="C154" s="74">
        <v>37.486298636730787</v>
      </c>
      <c r="D154" s="74">
        <v>40.685874986085061</v>
      </c>
      <c r="E154" s="74">
        <v>36.608744929262258</v>
      </c>
      <c r="F154" s="91">
        <v>31.211401330230167</v>
      </c>
      <c r="G154" s="92">
        <v>29.922251636072865</v>
      </c>
      <c r="H154" s="74">
        <v>36.81065994160015</v>
      </c>
      <c r="I154" s="74">
        <v>40.421832277643205</v>
      </c>
      <c r="J154" s="74">
        <v>35.839914689975672</v>
      </c>
      <c r="K154" s="91">
        <v>30.038741066267804</v>
      </c>
      <c r="L154" s="92">
        <v>29.634911041592019</v>
      </c>
      <c r="M154" s="74">
        <v>36.655340701340236</v>
      </c>
      <c r="N154" s="74">
        <v>40.313108809461262</v>
      </c>
      <c r="O154" s="74">
        <v>35.669063525689765</v>
      </c>
      <c r="P154" s="91">
        <v>29.743634509773958</v>
      </c>
      <c r="Q154" s="92">
        <v>32.966508745167225</v>
      </c>
      <c r="R154" s="74">
        <v>36.002999892248589</v>
      </c>
      <c r="S154" s="74">
        <v>37.657149801016693</v>
      </c>
      <c r="T154" s="74">
        <v>35.575871981533815</v>
      </c>
      <c r="U154" s="91">
        <v>33.075232213349167</v>
      </c>
      <c r="V154" s="92">
        <v>32.974274707180221</v>
      </c>
      <c r="W154" s="74">
        <v>36.010765854261578</v>
      </c>
      <c r="X154" s="74">
        <v>37.672681725042686</v>
      </c>
      <c r="Y154" s="74">
        <v>35.583637943546812</v>
      </c>
      <c r="Z154" s="91">
        <v>33.082998175362164</v>
      </c>
      <c r="AA154" s="92">
        <v>32.096720999711692</v>
      </c>
      <c r="AB154" s="74">
        <v>35.102148298741078</v>
      </c>
      <c r="AC154" s="74">
        <v>36.74076628348319</v>
      </c>
      <c r="AD154" s="74">
        <v>34.675020388026304</v>
      </c>
      <c r="AE154" s="93">
        <v>32.205444467893635</v>
      </c>
    </row>
    <row r="155" spans="1:31" s="84" customFormat="1" x14ac:dyDescent="0.2">
      <c r="A155" s="89">
        <f t="shared" si="2"/>
        <v>48061</v>
      </c>
      <c r="B155" s="90">
        <v>30.419273204904599</v>
      </c>
      <c r="C155" s="74">
        <v>36.002999892248589</v>
      </c>
      <c r="D155" s="74">
        <v>38.829810064979064</v>
      </c>
      <c r="E155" s="74">
        <v>35.335127159130948</v>
      </c>
      <c r="F155" s="91">
        <v>30.403741280878606</v>
      </c>
      <c r="G155" s="92">
        <v>29.339804485098181</v>
      </c>
      <c r="H155" s="74">
        <v>35.45161658932588</v>
      </c>
      <c r="I155" s="74">
        <v>38.713320634784125</v>
      </c>
      <c r="J155" s="74">
        <v>34.713850198091286</v>
      </c>
      <c r="K155" s="91">
        <v>29.549485459449066</v>
      </c>
      <c r="L155" s="92">
        <v>29.044697928604339</v>
      </c>
      <c r="M155" s="74">
        <v>35.19533984289702</v>
      </c>
      <c r="N155" s="74">
        <v>38.472575812381251</v>
      </c>
      <c r="O155" s="74">
        <v>34.449807489649423</v>
      </c>
      <c r="P155" s="91">
        <v>29.254378902955228</v>
      </c>
      <c r="Q155" s="92">
        <v>33.261615301661067</v>
      </c>
      <c r="R155" s="74">
        <v>36.562149157184287</v>
      </c>
      <c r="S155" s="74">
        <v>38.286192724069352</v>
      </c>
      <c r="T155" s="74">
        <v>36.173851056534495</v>
      </c>
      <c r="U155" s="91">
        <v>33.308211073739038</v>
      </c>
      <c r="V155" s="92">
        <v>33.657679364323855</v>
      </c>
      <c r="W155" s="74">
        <v>36.841723789652136</v>
      </c>
      <c r="X155" s="74">
        <v>38.488107736407251</v>
      </c>
      <c r="Y155" s="74">
        <v>36.453425689002344</v>
      </c>
      <c r="Z155" s="91">
        <v>33.712041098414822</v>
      </c>
      <c r="AA155" s="92">
        <v>32.384061594192538</v>
      </c>
      <c r="AB155" s="74">
        <v>35.653531601663772</v>
      </c>
      <c r="AC155" s="74">
        <v>37.354277282509862</v>
      </c>
      <c r="AD155" s="74">
        <v>35.265233501013981</v>
      </c>
      <c r="AE155" s="93">
        <v>32.430657366270509</v>
      </c>
    </row>
    <row r="156" spans="1:31" s="84" customFormat="1" x14ac:dyDescent="0.2">
      <c r="A156" s="89">
        <f t="shared" si="2"/>
        <v>48092</v>
      </c>
      <c r="B156" s="90">
        <v>29.091293700682314</v>
      </c>
      <c r="C156" s="74">
        <v>33.432466465946973</v>
      </c>
      <c r="D156" s="74">
        <v>35.622467753611787</v>
      </c>
      <c r="E156" s="74">
        <v>32.702466036725369</v>
      </c>
      <c r="F156" s="91">
        <v>29.130123510747293</v>
      </c>
      <c r="G156" s="92">
        <v>26.357675072107785</v>
      </c>
      <c r="H156" s="74">
        <v>31.591933468866966</v>
      </c>
      <c r="I156" s="74">
        <v>34.36438190750647</v>
      </c>
      <c r="J156" s="74">
        <v>30.652252065294473</v>
      </c>
      <c r="K156" s="91">
        <v>26.621717780549645</v>
      </c>
      <c r="L156" s="92">
        <v>26.202355831847871</v>
      </c>
      <c r="M156" s="74">
        <v>31.343422684451099</v>
      </c>
      <c r="N156" s="74">
        <v>34.038211502960642</v>
      </c>
      <c r="O156" s="74">
        <v>30.411507242891599</v>
      </c>
      <c r="P156" s="91">
        <v>26.450866616263738</v>
      </c>
      <c r="Q156" s="92">
        <v>31.351188646464092</v>
      </c>
      <c r="R156" s="74">
        <v>33.114062023414142</v>
      </c>
      <c r="S156" s="74">
        <v>34.216828629259552</v>
      </c>
      <c r="T156" s="74">
        <v>32.818955466920301</v>
      </c>
      <c r="U156" s="91">
        <v>31.568635582827977</v>
      </c>
      <c r="V156" s="92">
        <v>31.941401759451779</v>
      </c>
      <c r="W156" s="74">
        <v>33.805232642570772</v>
      </c>
      <c r="X156" s="74">
        <v>34.970126944520146</v>
      </c>
      <c r="Y156" s="74">
        <v>33.494594162050944</v>
      </c>
      <c r="Z156" s="91">
        <v>32.16661465782866</v>
      </c>
      <c r="AA156" s="92">
        <v>30.496932825034559</v>
      </c>
      <c r="AB156" s="74">
        <v>32.236508315945613</v>
      </c>
      <c r="AC156" s="74">
        <v>33.331508959778027</v>
      </c>
      <c r="AD156" s="74">
        <v>31.949167721464772</v>
      </c>
      <c r="AE156" s="93">
        <v>30.714379761398437</v>
      </c>
    </row>
    <row r="157" spans="1:31" s="84" customFormat="1" x14ac:dyDescent="0.2">
      <c r="A157" s="89">
        <f t="shared" si="2"/>
        <v>48122</v>
      </c>
      <c r="B157" s="90">
        <v>29.487357763345099</v>
      </c>
      <c r="C157" s="74">
        <v>32.391827556205534</v>
      </c>
      <c r="D157" s="74">
        <v>33.937253996791704</v>
      </c>
      <c r="E157" s="74">
        <v>32.019061379581736</v>
      </c>
      <c r="F157" s="91">
        <v>29.471825839319109</v>
      </c>
      <c r="G157" s="92">
        <v>26.435334692237745</v>
      </c>
      <c r="H157" s="74">
        <v>30.520230711073541</v>
      </c>
      <c r="I157" s="74">
        <v>32.617040454582416</v>
      </c>
      <c r="J157" s="74">
        <v>29.945549522111854</v>
      </c>
      <c r="K157" s="91">
        <v>26.419802768211756</v>
      </c>
      <c r="L157" s="92">
        <v>26.342143148081796</v>
      </c>
      <c r="M157" s="74">
        <v>30.318315698735653</v>
      </c>
      <c r="N157" s="74">
        <v>32.337465822114567</v>
      </c>
      <c r="O157" s="74">
        <v>29.751400471786958</v>
      </c>
      <c r="P157" s="91">
        <v>26.31884526204281</v>
      </c>
      <c r="Q157" s="92">
        <v>29.766932395812947</v>
      </c>
      <c r="R157" s="74">
        <v>31.747252709126883</v>
      </c>
      <c r="S157" s="74">
        <v>33.183955681531103</v>
      </c>
      <c r="T157" s="74">
        <v>31.444380190620045</v>
      </c>
      <c r="U157" s="91">
        <v>30.155230496462739</v>
      </c>
      <c r="V157" s="92">
        <v>30.046507028280796</v>
      </c>
      <c r="W157" s="74">
        <v>32.244274277958617</v>
      </c>
      <c r="X157" s="74">
        <v>33.828530528609761</v>
      </c>
      <c r="Y157" s="74">
        <v>31.910337911399797</v>
      </c>
      <c r="Z157" s="91">
        <v>30.458103014969577</v>
      </c>
      <c r="AA157" s="92">
        <v>28.928208498409401</v>
      </c>
      <c r="AB157" s="74">
        <v>30.88523092568435</v>
      </c>
      <c r="AC157" s="74">
        <v>32.314167936075577</v>
      </c>
      <c r="AD157" s="74">
        <v>30.590124369190505</v>
      </c>
      <c r="AE157" s="93">
        <v>29.316506599059192</v>
      </c>
    </row>
    <row r="158" spans="1:31" s="84" customFormat="1" x14ac:dyDescent="0.2">
      <c r="A158" s="89">
        <f t="shared" si="2"/>
        <v>48153</v>
      </c>
      <c r="B158" s="90">
        <v>31.203635368217174</v>
      </c>
      <c r="C158" s="74">
        <v>34.030445540947653</v>
      </c>
      <c r="D158" s="74">
        <v>35.560340057507823</v>
      </c>
      <c r="E158" s="74">
        <v>33.649913402310851</v>
      </c>
      <c r="F158" s="91">
        <v>31.452146152633041</v>
      </c>
      <c r="G158" s="92">
        <v>28.105016525031843</v>
      </c>
      <c r="H158" s="74">
        <v>31.452146152633041</v>
      </c>
      <c r="I158" s="74">
        <v>33.191721643544106</v>
      </c>
      <c r="J158" s="74">
        <v>30.986188431853289</v>
      </c>
      <c r="K158" s="91">
        <v>28.337995385421721</v>
      </c>
      <c r="L158" s="92">
        <v>27.879803626654965</v>
      </c>
      <c r="M158" s="74">
        <v>31.211401330230167</v>
      </c>
      <c r="N158" s="74">
        <v>32.935444897115239</v>
      </c>
      <c r="O158" s="74">
        <v>30.753209571463419</v>
      </c>
      <c r="P158" s="91">
        <v>28.089484601005854</v>
      </c>
      <c r="Q158" s="92">
        <v>31.164805558152196</v>
      </c>
      <c r="R158" s="74">
        <v>32.632572378608408</v>
      </c>
      <c r="S158" s="74">
        <v>33.300445111726049</v>
      </c>
      <c r="T158" s="74">
        <v>32.384061594192538</v>
      </c>
      <c r="U158" s="91">
        <v>31.242465178282153</v>
      </c>
      <c r="V158" s="92">
        <v>31.180337482178185</v>
      </c>
      <c r="W158" s="74">
        <v>32.795657580881311</v>
      </c>
      <c r="X158" s="74">
        <v>33.533423972115919</v>
      </c>
      <c r="Y158" s="74">
        <v>32.531614872439462</v>
      </c>
      <c r="Z158" s="91">
        <v>31.250231140295153</v>
      </c>
      <c r="AA158" s="92">
        <v>30.310549736722656</v>
      </c>
      <c r="AB158" s="74">
        <v>31.762784633152872</v>
      </c>
      <c r="AC158" s="74">
        <v>32.42289140425752</v>
      </c>
      <c r="AD158" s="74">
        <v>31.514273848737005</v>
      </c>
      <c r="AE158" s="93">
        <v>30.388209356852617</v>
      </c>
    </row>
    <row r="159" spans="1:31" s="84" customFormat="1" x14ac:dyDescent="0.2">
      <c r="A159" s="89">
        <f t="shared" si="2"/>
        <v>48183</v>
      </c>
      <c r="B159" s="90">
        <v>32.40735948023152</v>
      </c>
      <c r="C159" s="74">
        <v>35.731191221793729</v>
      </c>
      <c r="D159" s="74">
        <v>37.416404978613826</v>
      </c>
      <c r="E159" s="74">
        <v>35.172041956858031</v>
      </c>
      <c r="F159" s="91">
        <v>32.438423328283513</v>
      </c>
      <c r="G159" s="92">
        <v>29.922251636072865</v>
      </c>
      <c r="H159" s="74">
        <v>32.84225335295929</v>
      </c>
      <c r="I159" s="74">
        <v>34.387679793545459</v>
      </c>
      <c r="J159" s="74">
        <v>32.345231784127556</v>
      </c>
      <c r="K159" s="91">
        <v>30.023209142241807</v>
      </c>
      <c r="L159" s="92">
        <v>29.627145079579023</v>
      </c>
      <c r="M159" s="74">
        <v>32.523848910426466</v>
      </c>
      <c r="N159" s="74">
        <v>34.061509388999632</v>
      </c>
      <c r="O159" s="74">
        <v>32.034593303607728</v>
      </c>
      <c r="P159" s="91">
        <v>29.720336623734976</v>
      </c>
      <c r="Q159" s="92">
        <v>33.758636870492793</v>
      </c>
      <c r="R159" s="74">
        <v>34.115871123090606</v>
      </c>
      <c r="S159" s="74">
        <v>34.434275565623437</v>
      </c>
      <c r="T159" s="74">
        <v>34.038211502960642</v>
      </c>
      <c r="U159" s="91">
        <v>33.921722072765711</v>
      </c>
      <c r="V159" s="92">
        <v>33.797466680557775</v>
      </c>
      <c r="W159" s="74">
        <v>34.177998819194571</v>
      </c>
      <c r="X159" s="74">
        <v>34.511935185753387</v>
      </c>
      <c r="Y159" s="74">
        <v>34.092573237051617</v>
      </c>
      <c r="Z159" s="91">
        <v>33.968317844843682</v>
      </c>
      <c r="AA159" s="92">
        <v>32.881083163024272</v>
      </c>
      <c r="AB159" s="74">
        <v>33.230551453609081</v>
      </c>
      <c r="AC159" s="74">
        <v>33.548955896141912</v>
      </c>
      <c r="AD159" s="74">
        <v>33.152891833479124</v>
      </c>
      <c r="AE159" s="93">
        <v>33.036402403284185</v>
      </c>
    </row>
    <row r="160" spans="1:31" s="84" customFormat="1" x14ac:dyDescent="0.2">
      <c r="A160" s="94">
        <f t="shared" si="2"/>
        <v>48214</v>
      </c>
      <c r="B160" s="64">
        <v>34.407866678148437</v>
      </c>
      <c r="C160" s="65">
        <v>37.107420047843597</v>
      </c>
      <c r="D160" s="65">
        <v>38.746979297799697</v>
      </c>
      <c r="E160" s="65">
        <v>36.756630626922757</v>
      </c>
      <c r="F160" s="95">
        <v>34.674771672327338</v>
      </c>
      <c r="G160" s="96">
        <v>29.954366203849087</v>
      </c>
      <c r="H160" s="65">
        <v>33.019960708418161</v>
      </c>
      <c r="I160" s="65">
        <v>34.690023386280423</v>
      </c>
      <c r="J160" s="65">
        <v>32.623416145638082</v>
      </c>
      <c r="K160" s="95">
        <v>30.061128201520646</v>
      </c>
      <c r="L160" s="96">
        <v>29.672209495717102</v>
      </c>
      <c r="M160" s="65">
        <v>32.714926429356559</v>
      </c>
      <c r="N160" s="65">
        <v>34.362111536289198</v>
      </c>
      <c r="O160" s="65">
        <v>32.326007723553026</v>
      </c>
      <c r="P160" s="95">
        <v>29.756093922459048</v>
      </c>
      <c r="Q160" s="96">
        <v>35.147574804872825</v>
      </c>
      <c r="R160" s="65">
        <v>35.582248652535597</v>
      </c>
      <c r="S160" s="65">
        <v>35.933038073456437</v>
      </c>
      <c r="T160" s="65">
        <v>35.559371081605981</v>
      </c>
      <c r="U160" s="95">
        <v>35.21620751766168</v>
      </c>
      <c r="V160" s="96">
        <v>35.185704089755518</v>
      </c>
      <c r="W160" s="65">
        <v>35.628003794394836</v>
      </c>
      <c r="X160" s="65">
        <v>35.971167358339137</v>
      </c>
      <c r="Y160" s="65">
        <v>35.612752080441759</v>
      </c>
      <c r="Z160" s="95">
        <v>35.231459231614764</v>
      </c>
      <c r="AA160" s="96">
        <v>34.255349538617644</v>
      </c>
      <c r="AB160" s="65">
        <v>34.682397529303877</v>
      </c>
      <c r="AC160" s="65">
        <v>35.033186950224717</v>
      </c>
      <c r="AD160" s="65">
        <v>34.6671458153508</v>
      </c>
      <c r="AE160" s="72">
        <v>34.323982251406498</v>
      </c>
    </row>
    <row r="161" spans="1:31" s="84" customFormat="1" x14ac:dyDescent="0.2">
      <c r="A161" s="94">
        <f t="shared" si="2"/>
        <v>48245</v>
      </c>
      <c r="B161" s="64">
        <v>34.072328971180681</v>
      </c>
      <c r="C161" s="65">
        <v>36.710875485063518</v>
      </c>
      <c r="D161" s="65">
        <v>37.938638458286455</v>
      </c>
      <c r="E161" s="65">
        <v>36.436344633908078</v>
      </c>
      <c r="F161" s="95">
        <v>33.835927404907942</v>
      </c>
      <c r="G161" s="96">
        <v>29.725590494552883</v>
      </c>
      <c r="H161" s="65">
        <v>32.417518007271504</v>
      </c>
      <c r="I161" s="65">
        <v>33.919811831649881</v>
      </c>
      <c r="J161" s="65">
        <v>32.127735442162987</v>
      </c>
      <c r="K161" s="95">
        <v>29.794223207341744</v>
      </c>
      <c r="L161" s="96">
        <v>29.428182072467827</v>
      </c>
      <c r="M161" s="65">
        <v>32.097232014256825</v>
      </c>
      <c r="N161" s="65">
        <v>33.591899981658656</v>
      </c>
      <c r="O161" s="65">
        <v>31.815075306124843</v>
      </c>
      <c r="P161" s="95">
        <v>29.496814785256685</v>
      </c>
      <c r="Q161" s="96">
        <v>33.866430832814096</v>
      </c>
      <c r="R161" s="65">
        <v>33.988444544438742</v>
      </c>
      <c r="S161" s="65">
        <v>34.323982251406498</v>
      </c>
      <c r="T161" s="65">
        <v>33.896934260720265</v>
      </c>
      <c r="U161" s="95">
        <v>34.331608108383044</v>
      </c>
      <c r="V161" s="96">
        <v>34.04182554327452</v>
      </c>
      <c r="W161" s="65">
        <v>34.095206542110304</v>
      </c>
      <c r="X161" s="65">
        <v>34.415492535124983</v>
      </c>
      <c r="Y161" s="65">
        <v>33.988444544438742</v>
      </c>
      <c r="Z161" s="95">
        <v>34.560383817679238</v>
      </c>
      <c r="AA161" s="96">
        <v>32.989457280511999</v>
      </c>
      <c r="AB161" s="65">
        <v>33.1038451351601</v>
      </c>
      <c r="AC161" s="65">
        <v>33.439382842127863</v>
      </c>
      <c r="AD161" s="65">
        <v>33.012334851441622</v>
      </c>
      <c r="AE161" s="72">
        <v>33.447008699104401</v>
      </c>
    </row>
    <row r="162" spans="1:31" s="84" customFormat="1" x14ac:dyDescent="0.2">
      <c r="A162" s="94">
        <f t="shared" si="2"/>
        <v>48274</v>
      </c>
      <c r="B162" s="64">
        <v>31.281265317767048</v>
      </c>
      <c r="C162" s="65">
        <v>33.736791264212926</v>
      </c>
      <c r="D162" s="65">
        <v>35.05606452115434</v>
      </c>
      <c r="E162" s="65">
        <v>33.340246701432839</v>
      </c>
      <c r="F162" s="95">
        <v>31.349898030555902</v>
      </c>
      <c r="G162" s="96">
        <v>27.536969542285906</v>
      </c>
      <c r="H162" s="65">
        <v>29.817100778271367</v>
      </c>
      <c r="I162" s="65">
        <v>31.151625749165866</v>
      </c>
      <c r="J162" s="65">
        <v>29.306168360843184</v>
      </c>
      <c r="K162" s="95">
        <v>27.918262391112908</v>
      </c>
      <c r="L162" s="96">
        <v>27.353948974848947</v>
      </c>
      <c r="M162" s="65">
        <v>29.656957781764024</v>
      </c>
      <c r="N162" s="65">
        <v>31.037237894517766</v>
      </c>
      <c r="O162" s="65">
        <v>29.146025364335845</v>
      </c>
      <c r="P162" s="95">
        <v>27.758119394605568</v>
      </c>
      <c r="Q162" s="96">
        <v>32.16586472704568</v>
      </c>
      <c r="R162" s="65">
        <v>32.539531718896143</v>
      </c>
      <c r="S162" s="65">
        <v>32.920824567723145</v>
      </c>
      <c r="T162" s="65">
        <v>32.455647292154204</v>
      </c>
      <c r="U162" s="95">
        <v>32.371762865412265</v>
      </c>
      <c r="V162" s="96">
        <v>32.287878438670326</v>
      </c>
      <c r="W162" s="65">
        <v>33.035212422371245</v>
      </c>
      <c r="X162" s="65">
        <v>33.584274124682118</v>
      </c>
      <c r="Y162" s="65">
        <v>32.882695282840437</v>
      </c>
      <c r="Z162" s="95">
        <v>32.486150720060365</v>
      </c>
      <c r="AA162" s="96">
        <v>31.30414288869666</v>
      </c>
      <c r="AB162" s="65">
        <v>31.670184023570584</v>
      </c>
      <c r="AC162" s="65">
        <v>32.043851015421048</v>
      </c>
      <c r="AD162" s="65">
        <v>31.593925453805184</v>
      </c>
      <c r="AE162" s="72">
        <v>31.502415170086707</v>
      </c>
    </row>
    <row r="163" spans="1:31" s="84" customFormat="1" x14ac:dyDescent="0.2">
      <c r="A163" s="94">
        <f t="shared" si="2"/>
        <v>48305</v>
      </c>
      <c r="B163" s="64">
        <v>29.512066499209769</v>
      </c>
      <c r="C163" s="65">
        <v>31.403279029391683</v>
      </c>
      <c r="D163" s="65">
        <v>32.585286860755382</v>
      </c>
      <c r="E163" s="65">
        <v>31.166877463118944</v>
      </c>
      <c r="F163" s="95">
        <v>29.641706067810944</v>
      </c>
      <c r="G163" s="96">
        <v>27.010785410904649</v>
      </c>
      <c r="H163" s="65">
        <v>29.656957781764024</v>
      </c>
      <c r="I163" s="65">
        <v>30.991482752658523</v>
      </c>
      <c r="J163" s="65">
        <v>29.359549359678965</v>
      </c>
      <c r="K163" s="95">
        <v>26.858268271373849</v>
      </c>
      <c r="L163" s="96">
        <v>26.827764843467687</v>
      </c>
      <c r="M163" s="65">
        <v>29.405304501538208</v>
      </c>
      <c r="N163" s="65">
        <v>30.709326044526545</v>
      </c>
      <c r="O163" s="65">
        <v>29.107896079453148</v>
      </c>
      <c r="P163" s="95">
        <v>26.690499417889971</v>
      </c>
      <c r="Q163" s="96">
        <v>30.053502344544103</v>
      </c>
      <c r="R163" s="65">
        <v>31.288891174743586</v>
      </c>
      <c r="S163" s="65">
        <v>32.112483728209902</v>
      </c>
      <c r="T163" s="65">
        <v>31.143999892189328</v>
      </c>
      <c r="U163" s="95">
        <v>30.167890199192207</v>
      </c>
      <c r="V163" s="96">
        <v>30.198393627098365</v>
      </c>
      <c r="W163" s="65">
        <v>31.79219773519522</v>
      </c>
      <c r="X163" s="65">
        <v>32.814062570051583</v>
      </c>
      <c r="Y163" s="65">
        <v>31.593925453805184</v>
      </c>
      <c r="Z163" s="95">
        <v>30.335659052676085</v>
      </c>
      <c r="AA163" s="96">
        <v>29.207032220148164</v>
      </c>
      <c r="AB163" s="65">
        <v>30.434795193371102</v>
      </c>
      <c r="AC163" s="65">
        <v>31.250761889860883</v>
      </c>
      <c r="AD163" s="65">
        <v>30.289903910816843</v>
      </c>
      <c r="AE163" s="72">
        <v>29.321420074796269</v>
      </c>
    </row>
    <row r="164" spans="1:31" s="84" customFormat="1" x14ac:dyDescent="0.2">
      <c r="A164" s="94">
        <f t="shared" si="2"/>
        <v>48335</v>
      </c>
      <c r="B164" s="64">
        <v>28.886746227133489</v>
      </c>
      <c r="C164" s="65">
        <v>32.066728586350663</v>
      </c>
      <c r="D164" s="65">
        <v>33.630029266541364</v>
      </c>
      <c r="E164" s="65">
        <v>31.632054738687881</v>
      </c>
      <c r="F164" s="95">
        <v>28.848616942250786</v>
      </c>
      <c r="G164" s="96">
        <v>26.721002845796129</v>
      </c>
      <c r="H164" s="65">
        <v>30.541557191042664</v>
      </c>
      <c r="I164" s="65">
        <v>32.318381866576487</v>
      </c>
      <c r="J164" s="65">
        <v>29.984869631755245</v>
      </c>
      <c r="K164" s="95">
        <v>26.629492562077651</v>
      </c>
      <c r="L164" s="96">
        <v>26.530356421382628</v>
      </c>
      <c r="M164" s="65">
        <v>30.274652196863766</v>
      </c>
      <c r="N164" s="65">
        <v>32.020973444491425</v>
      </c>
      <c r="O164" s="65">
        <v>29.733216351529428</v>
      </c>
      <c r="P164" s="95">
        <v>26.446471994640689</v>
      </c>
      <c r="Q164" s="96">
        <v>30.930475896846207</v>
      </c>
      <c r="R164" s="65">
        <v>31.944714874726024</v>
      </c>
      <c r="S164" s="65">
        <v>32.59291271773192</v>
      </c>
      <c r="T164" s="65">
        <v>31.815075306124843</v>
      </c>
      <c r="U164" s="95">
        <v>31.090618893353547</v>
      </c>
      <c r="V164" s="96">
        <v>31.342272173579364</v>
      </c>
      <c r="W164" s="65">
        <v>32.585286860755382</v>
      </c>
      <c r="X164" s="65">
        <v>33.332620844456301</v>
      </c>
      <c r="Y164" s="65">
        <v>32.409892150294965</v>
      </c>
      <c r="Z164" s="95">
        <v>31.502415170086707</v>
      </c>
      <c r="AA164" s="96">
        <v>30.076379915473723</v>
      </c>
      <c r="AB164" s="65">
        <v>31.082993036377001</v>
      </c>
      <c r="AC164" s="65">
        <v>31.723565022406365</v>
      </c>
      <c r="AD164" s="65">
        <v>30.953353467775827</v>
      </c>
      <c r="AE164" s="72">
        <v>30.236522911981062</v>
      </c>
    </row>
    <row r="165" spans="1:31" s="84" customFormat="1" x14ac:dyDescent="0.2">
      <c r="A165" s="94">
        <f t="shared" si="2"/>
        <v>48366</v>
      </c>
      <c r="B165" s="64">
        <v>29.382426930608588</v>
      </c>
      <c r="C165" s="65">
        <v>33.561396553752502</v>
      </c>
      <c r="D165" s="65">
        <v>35.742391649042936</v>
      </c>
      <c r="E165" s="65">
        <v>32.997083137488545</v>
      </c>
      <c r="F165" s="95">
        <v>29.412930358514746</v>
      </c>
      <c r="G165" s="96">
        <v>27.727615966699407</v>
      </c>
      <c r="H165" s="65">
        <v>32.074354443327202</v>
      </c>
      <c r="I165" s="65">
        <v>34.423118392101522</v>
      </c>
      <c r="J165" s="65">
        <v>31.487163456133622</v>
      </c>
      <c r="K165" s="95">
        <v>27.82675210739443</v>
      </c>
      <c r="L165" s="96">
        <v>27.460710972520506</v>
      </c>
      <c r="M165" s="65">
        <v>31.784571878218681</v>
      </c>
      <c r="N165" s="65">
        <v>34.125709970016459</v>
      </c>
      <c r="O165" s="65">
        <v>31.197380891025102</v>
      </c>
      <c r="P165" s="95">
        <v>27.559847113215529</v>
      </c>
      <c r="Q165" s="96">
        <v>32.51665414796652</v>
      </c>
      <c r="R165" s="65">
        <v>34.682397529303877</v>
      </c>
      <c r="S165" s="65">
        <v>35.818650218808337</v>
      </c>
      <c r="T165" s="65">
        <v>34.377363250242276</v>
      </c>
      <c r="U165" s="95">
        <v>32.562409289825766</v>
      </c>
      <c r="V165" s="96">
        <v>32.524280004943058</v>
      </c>
      <c r="W165" s="65">
        <v>34.812037097905062</v>
      </c>
      <c r="X165" s="65">
        <v>36.009296643221838</v>
      </c>
      <c r="Y165" s="65">
        <v>34.491751104890376</v>
      </c>
      <c r="Z165" s="95">
        <v>32.570035146802304</v>
      </c>
      <c r="AA165" s="96">
        <v>31.647306452640962</v>
      </c>
      <c r="AB165" s="65">
        <v>33.790172263048703</v>
      </c>
      <c r="AC165" s="65">
        <v>34.918799095576617</v>
      </c>
      <c r="AD165" s="65">
        <v>33.49276384096364</v>
      </c>
      <c r="AE165" s="72">
        <v>31.693061594500204</v>
      </c>
    </row>
    <row r="166" spans="1:31" s="84" customFormat="1" x14ac:dyDescent="0.2">
      <c r="A166" s="94">
        <f t="shared" si="2"/>
        <v>48396</v>
      </c>
      <c r="B166" s="64">
        <v>31.624428881711342</v>
      </c>
      <c r="C166" s="65">
        <v>38.335183021066541</v>
      </c>
      <c r="D166" s="65">
        <v>41.934587513993414</v>
      </c>
      <c r="E166" s="65">
        <v>37.450583611787899</v>
      </c>
      <c r="F166" s="95">
        <v>31.815075306124843</v>
      </c>
      <c r="G166" s="96">
        <v>30.617815760808064</v>
      </c>
      <c r="H166" s="65">
        <v>38.380938162925773</v>
      </c>
      <c r="I166" s="65">
        <v>42.483649216304293</v>
      </c>
      <c r="J166" s="65">
        <v>37.351447471092875</v>
      </c>
      <c r="K166" s="95">
        <v>30.800836328245026</v>
      </c>
      <c r="L166" s="96">
        <v>30.343284909652624</v>
      </c>
      <c r="M166" s="65">
        <v>38.266550308277672</v>
      </c>
      <c r="N166" s="65">
        <v>42.445519931421586</v>
      </c>
      <c r="O166" s="65">
        <v>37.214182045515152</v>
      </c>
      <c r="P166" s="95">
        <v>30.511053763136502</v>
      </c>
      <c r="Q166" s="96">
        <v>33.271613988643985</v>
      </c>
      <c r="R166" s="65">
        <v>36.626991058321579</v>
      </c>
      <c r="S166" s="65">
        <v>38.396189876878857</v>
      </c>
      <c r="T166" s="65">
        <v>36.1923172106588</v>
      </c>
      <c r="U166" s="95">
        <v>33.324994987479762</v>
      </c>
      <c r="V166" s="96">
        <v>33.294491559573601</v>
      </c>
      <c r="W166" s="65">
        <v>36.642242772274656</v>
      </c>
      <c r="X166" s="65">
        <v>38.426693304785019</v>
      </c>
      <c r="Y166" s="65">
        <v>36.215194781588423</v>
      </c>
      <c r="Z166" s="95">
        <v>33.355498415385924</v>
      </c>
      <c r="AA166" s="96">
        <v>32.394640436341881</v>
      </c>
      <c r="AB166" s="65">
        <v>35.71951407811332</v>
      </c>
      <c r="AC166" s="65">
        <v>37.473461182717514</v>
      </c>
      <c r="AD166" s="65">
        <v>35.284840230450541</v>
      </c>
      <c r="AE166" s="72">
        <v>32.455647292154204</v>
      </c>
    </row>
    <row r="167" spans="1:31" s="84" customFormat="1" x14ac:dyDescent="0.2">
      <c r="A167" s="94">
        <f t="shared" si="2"/>
        <v>48427</v>
      </c>
      <c r="B167" s="64">
        <v>30.526305477089586</v>
      </c>
      <c r="C167" s="65">
        <v>36.016922500198376</v>
      </c>
      <c r="D167" s="65">
        <v>39.029136005931676</v>
      </c>
      <c r="E167" s="65">
        <v>35.063690378130879</v>
      </c>
      <c r="F167" s="95">
        <v>31.037237894517766</v>
      </c>
      <c r="G167" s="96">
        <v>29.839978349200987</v>
      </c>
      <c r="H167" s="65">
        <v>35.978793215315676</v>
      </c>
      <c r="I167" s="65">
        <v>39.425680568711755</v>
      </c>
      <c r="J167" s="65">
        <v>34.926424952553155</v>
      </c>
      <c r="K167" s="95">
        <v>30.472924478253805</v>
      </c>
      <c r="L167" s="96">
        <v>29.542569927115927</v>
      </c>
      <c r="M167" s="65">
        <v>35.734765792066398</v>
      </c>
      <c r="N167" s="65">
        <v>39.196904859415554</v>
      </c>
      <c r="O167" s="65">
        <v>34.674771672327338</v>
      </c>
      <c r="P167" s="95">
        <v>30.175516056168746</v>
      </c>
      <c r="Q167" s="96">
        <v>33.912185974673342</v>
      </c>
      <c r="R167" s="65">
        <v>37.923386744333371</v>
      </c>
      <c r="S167" s="65">
        <v>39.982368127999173</v>
      </c>
      <c r="T167" s="65">
        <v>37.320944043186714</v>
      </c>
      <c r="U167" s="95">
        <v>33.973192830485658</v>
      </c>
      <c r="V167" s="96">
        <v>34.034199686297981</v>
      </c>
      <c r="W167" s="65">
        <v>38.007271171075317</v>
      </c>
      <c r="X167" s="65">
        <v>40.043374983811489</v>
      </c>
      <c r="Y167" s="65">
        <v>37.404828469928653</v>
      </c>
      <c r="Z167" s="95">
        <v>34.095206542110304</v>
      </c>
      <c r="AA167" s="96">
        <v>33.035212422371245</v>
      </c>
      <c r="AB167" s="65">
        <v>37.000658050172042</v>
      </c>
      <c r="AC167" s="65">
        <v>39.036761862908214</v>
      </c>
      <c r="AD167" s="65">
        <v>36.405841206001917</v>
      </c>
      <c r="AE167" s="72">
        <v>33.096219278183561</v>
      </c>
    </row>
    <row r="168" spans="1:31" s="84" customFormat="1" x14ac:dyDescent="0.2">
      <c r="A168" s="94">
        <f t="shared" si="2"/>
        <v>48458</v>
      </c>
      <c r="B168" s="64">
        <v>28.787610086438466</v>
      </c>
      <c r="C168" s="65">
        <v>33.172477847948961</v>
      </c>
      <c r="D168" s="65">
        <v>35.231459231614764</v>
      </c>
      <c r="E168" s="65">
        <v>32.562409289825766</v>
      </c>
      <c r="F168" s="95">
        <v>28.635092946907665</v>
      </c>
      <c r="G168" s="96">
        <v>26.316832426039507</v>
      </c>
      <c r="H168" s="65">
        <v>31.746442593335985</v>
      </c>
      <c r="I168" s="65">
        <v>34.377363250242276</v>
      </c>
      <c r="J168" s="65">
        <v>30.968605181728904</v>
      </c>
      <c r="K168" s="95">
        <v>26.240573856274107</v>
      </c>
      <c r="L168" s="96">
        <v>26.194818714414872</v>
      </c>
      <c r="M168" s="65">
        <v>31.502415170086707</v>
      </c>
      <c r="N168" s="65">
        <v>34.064703114204143</v>
      </c>
      <c r="O168" s="65">
        <v>30.747455329409245</v>
      </c>
      <c r="P168" s="95">
        <v>26.118560144649468</v>
      </c>
      <c r="Q168" s="96">
        <v>31.586299596828646</v>
      </c>
      <c r="R168" s="65">
        <v>33.561396553752502</v>
      </c>
      <c r="S168" s="65">
        <v>34.6671458153508</v>
      </c>
      <c r="T168" s="65">
        <v>33.2563622746909</v>
      </c>
      <c r="U168" s="95">
        <v>31.723565022406365</v>
      </c>
      <c r="V168" s="96">
        <v>32.112483728209902</v>
      </c>
      <c r="W168" s="65">
        <v>34.179090968852243</v>
      </c>
      <c r="X168" s="65">
        <v>35.33059537230978</v>
      </c>
      <c r="Y168" s="65">
        <v>33.866430832814096</v>
      </c>
      <c r="Z168" s="95">
        <v>32.234497439834549</v>
      </c>
      <c r="AA168" s="96">
        <v>30.732203615456161</v>
      </c>
      <c r="AB168" s="65">
        <v>32.684423001450405</v>
      </c>
      <c r="AC168" s="65">
        <v>33.774920549095619</v>
      </c>
      <c r="AD168" s="65">
        <v>32.379388722388804</v>
      </c>
      <c r="AE168" s="72">
        <v>30.861843184057342</v>
      </c>
    </row>
    <row r="169" spans="1:31" s="84" customFormat="1" x14ac:dyDescent="0.2">
      <c r="A169" s="94">
        <f t="shared" si="2"/>
        <v>48488</v>
      </c>
      <c r="B169" s="64">
        <v>29.412930358514746</v>
      </c>
      <c r="C169" s="65">
        <v>32.120109585186441</v>
      </c>
      <c r="D169" s="65">
        <v>33.630029266541364</v>
      </c>
      <c r="E169" s="65">
        <v>31.79219773519522</v>
      </c>
      <c r="F169" s="95">
        <v>29.588325068975163</v>
      </c>
      <c r="G169" s="96">
        <v>26.49985299347647</v>
      </c>
      <c r="H169" s="65">
        <v>30.244148768957601</v>
      </c>
      <c r="I169" s="65">
        <v>32.249749153787619</v>
      </c>
      <c r="J169" s="65">
        <v>29.794223207341744</v>
      </c>
      <c r="K169" s="95">
        <v>26.621866705101105</v>
      </c>
      <c r="L169" s="96">
        <v>26.408342709757992</v>
      </c>
      <c r="M169" s="65">
        <v>30.030624773614488</v>
      </c>
      <c r="N169" s="65">
        <v>31.975218302632182</v>
      </c>
      <c r="O169" s="65">
        <v>29.595950925951708</v>
      </c>
      <c r="P169" s="95">
        <v>26.537982278359166</v>
      </c>
      <c r="Q169" s="96">
        <v>29.946740346872549</v>
      </c>
      <c r="R169" s="65">
        <v>31.921837303796401</v>
      </c>
      <c r="S169" s="65">
        <v>33.172477847948961</v>
      </c>
      <c r="T169" s="65">
        <v>31.723565022406365</v>
      </c>
      <c r="U169" s="95">
        <v>30.160264342215662</v>
      </c>
      <c r="V169" s="96">
        <v>30.206019484074904</v>
      </c>
      <c r="W169" s="65">
        <v>32.470899006107281</v>
      </c>
      <c r="X169" s="65">
        <v>33.88168254676718</v>
      </c>
      <c r="Y169" s="65">
        <v>32.24212329681108</v>
      </c>
      <c r="Z169" s="95">
        <v>30.442421050347647</v>
      </c>
      <c r="AA169" s="96">
        <v>29.100270222476603</v>
      </c>
      <c r="AB169" s="65">
        <v>31.060115465447382</v>
      </c>
      <c r="AC169" s="65">
        <v>32.295504295646865</v>
      </c>
      <c r="AD169" s="65">
        <v>30.869469041033881</v>
      </c>
      <c r="AE169" s="72">
        <v>29.313794217819723</v>
      </c>
    </row>
    <row r="170" spans="1:31" s="84" customFormat="1" x14ac:dyDescent="0.2">
      <c r="A170" s="94">
        <f t="shared" si="2"/>
        <v>48519</v>
      </c>
      <c r="B170" s="64">
        <v>31.609177167758265</v>
      </c>
      <c r="C170" s="65">
        <v>34.453621820007683</v>
      </c>
      <c r="D170" s="65">
        <v>36.001670786245299</v>
      </c>
      <c r="E170" s="65">
        <v>33.935063545602958</v>
      </c>
      <c r="F170" s="95">
        <v>31.807449449148304</v>
      </c>
      <c r="G170" s="96">
        <v>28.375813809705306</v>
      </c>
      <c r="H170" s="65">
        <v>31.677809880547123</v>
      </c>
      <c r="I170" s="65">
        <v>33.363124272362462</v>
      </c>
      <c r="J170" s="65">
        <v>31.029612037541224</v>
      </c>
      <c r="K170" s="95">
        <v>28.574086091095346</v>
      </c>
      <c r="L170" s="96">
        <v>28.17754152831527</v>
      </c>
      <c r="M170" s="65">
        <v>31.44140831427438</v>
      </c>
      <c r="N170" s="65">
        <v>33.126722706089723</v>
      </c>
      <c r="O170" s="65">
        <v>30.808462185221565</v>
      </c>
      <c r="P170" s="95">
        <v>28.375813809705306</v>
      </c>
      <c r="Q170" s="96">
        <v>31.571047882875561</v>
      </c>
      <c r="R170" s="65">
        <v>32.806436713075044</v>
      </c>
      <c r="S170" s="65">
        <v>33.485137983987102</v>
      </c>
      <c r="T170" s="65">
        <v>32.547157575872681</v>
      </c>
      <c r="U170" s="95">
        <v>31.723565022406365</v>
      </c>
      <c r="V170" s="96">
        <v>31.601551310781723</v>
      </c>
      <c r="W170" s="65">
        <v>33.050464136324322</v>
      </c>
      <c r="X170" s="65">
        <v>33.828301547931403</v>
      </c>
      <c r="Y170" s="65">
        <v>32.753055714239267</v>
      </c>
      <c r="Z170" s="95">
        <v>31.761694307289062</v>
      </c>
      <c r="AA170" s="96">
        <v>30.716951901503084</v>
      </c>
      <c r="AB170" s="65">
        <v>31.937089017749486</v>
      </c>
      <c r="AC170" s="65">
        <v>32.608164431684997</v>
      </c>
      <c r="AD170" s="65">
        <v>31.677809880547123</v>
      </c>
      <c r="AE170" s="72">
        <v>30.869469041033881</v>
      </c>
    </row>
    <row r="171" spans="1:31" s="84" customFormat="1" x14ac:dyDescent="0.2">
      <c r="A171" s="94">
        <f t="shared" si="2"/>
        <v>48549</v>
      </c>
      <c r="B171" s="64">
        <v>32.028599301467963</v>
      </c>
      <c r="C171" s="65">
        <v>35.338221229286319</v>
      </c>
      <c r="D171" s="65">
        <v>37.05403904900782</v>
      </c>
      <c r="E171" s="65">
        <v>34.827288811858139</v>
      </c>
      <c r="F171" s="95">
        <v>32.104857871233364</v>
      </c>
      <c r="G171" s="96">
        <v>30.007747202684865</v>
      </c>
      <c r="H171" s="65">
        <v>32.836940140981206</v>
      </c>
      <c r="I171" s="65">
        <v>34.400240821171899</v>
      </c>
      <c r="J171" s="65">
        <v>32.44039557820112</v>
      </c>
      <c r="K171" s="95">
        <v>30.091631629426807</v>
      </c>
      <c r="L171" s="96">
        <v>29.710338780599805</v>
      </c>
      <c r="M171" s="65">
        <v>32.55478343284922</v>
      </c>
      <c r="N171" s="65">
        <v>34.125709970016459</v>
      </c>
      <c r="O171" s="65">
        <v>32.150613013092602</v>
      </c>
      <c r="P171" s="95">
        <v>29.794223207341744</v>
      </c>
      <c r="Q171" s="96">
        <v>34.11808411303992</v>
      </c>
      <c r="R171" s="65">
        <v>34.362111536289198</v>
      </c>
      <c r="S171" s="65">
        <v>34.674771672327338</v>
      </c>
      <c r="T171" s="65">
        <v>34.339233965359583</v>
      </c>
      <c r="U171" s="95">
        <v>34.255349538617644</v>
      </c>
      <c r="V171" s="96">
        <v>34.171465111875705</v>
      </c>
      <c r="W171" s="65">
        <v>34.438370106054599</v>
      </c>
      <c r="X171" s="65">
        <v>34.7434043851162</v>
      </c>
      <c r="Y171" s="65">
        <v>34.407866678148437</v>
      </c>
      <c r="Z171" s="95">
        <v>34.301104680476875</v>
      </c>
      <c r="AA171" s="96">
        <v>33.233484703761278</v>
      </c>
      <c r="AB171" s="65">
        <v>33.477512127010563</v>
      </c>
      <c r="AC171" s="65">
        <v>33.782546406072157</v>
      </c>
      <c r="AD171" s="65">
        <v>33.45463455608094</v>
      </c>
      <c r="AE171" s="72">
        <v>33.370750129339001</v>
      </c>
    </row>
    <row r="172" spans="1:31" s="84" customFormat="1" x14ac:dyDescent="0.2">
      <c r="A172" s="89">
        <f t="shared" si="2"/>
        <v>48580</v>
      </c>
      <c r="B172" s="90">
        <v>34.199994242106833</v>
      </c>
      <c r="C172" s="74">
        <v>36.791016358982013</v>
      </c>
      <c r="D172" s="74">
        <v>38.341136527170349</v>
      </c>
      <c r="E172" s="74">
        <v>36.409102694355902</v>
      </c>
      <c r="F172" s="91">
        <v>34.559442397049047</v>
      </c>
      <c r="G172" s="92">
        <v>29.946524408623869</v>
      </c>
      <c r="H172" s="74">
        <v>32.77717862879387</v>
      </c>
      <c r="I172" s="74">
        <v>34.334787300210159</v>
      </c>
      <c r="J172" s="74">
        <v>32.3653109512559</v>
      </c>
      <c r="K172" s="91">
        <v>30.186156511918686</v>
      </c>
      <c r="L172" s="92">
        <v>29.646984279505354</v>
      </c>
      <c r="M172" s="74">
        <v>32.477638499675344</v>
      </c>
      <c r="N172" s="74">
        <v>34.027758667863679</v>
      </c>
      <c r="O172" s="74">
        <v>32.058282318909427</v>
      </c>
      <c r="P172" s="91">
        <v>29.879127879572202</v>
      </c>
      <c r="Q172" s="92">
        <v>35.315781223073309</v>
      </c>
      <c r="R172" s="74">
        <v>35.690206384471452</v>
      </c>
      <c r="S172" s="74">
        <v>35.997235016817939</v>
      </c>
      <c r="T172" s="74">
        <v>35.63029835864775</v>
      </c>
      <c r="U172" s="91">
        <v>35.488016797316455</v>
      </c>
      <c r="V172" s="92">
        <v>35.34573523598516</v>
      </c>
      <c r="W172" s="74">
        <v>35.727648900611271</v>
      </c>
      <c r="X172" s="74">
        <v>36.042166036185719</v>
      </c>
      <c r="Y172" s="74">
        <v>35.667740874787569</v>
      </c>
      <c r="Z172" s="91">
        <v>35.510482307000345</v>
      </c>
      <c r="AA172" s="92">
        <v>34.417160835717752</v>
      </c>
      <c r="AB172" s="74">
        <v>34.791585997115902</v>
      </c>
      <c r="AC172" s="74">
        <v>35.098614629462382</v>
      </c>
      <c r="AD172" s="74">
        <v>34.7316779712922</v>
      </c>
      <c r="AE172" s="93">
        <v>34.596884913188866</v>
      </c>
    </row>
    <row r="173" spans="1:31" s="84" customFormat="1" x14ac:dyDescent="0.2">
      <c r="A173" s="89">
        <f t="shared" si="2"/>
        <v>48611</v>
      </c>
      <c r="B173" s="90">
        <v>33.758172551657012</v>
      </c>
      <c r="C173" s="74">
        <v>36.611292281510899</v>
      </c>
      <c r="D173" s="74">
        <v>37.921780346404418</v>
      </c>
      <c r="E173" s="74">
        <v>36.274309636252568</v>
      </c>
      <c r="F173" s="91">
        <v>33.511051945134234</v>
      </c>
      <c r="G173" s="92">
        <v>29.849173866660351</v>
      </c>
      <c r="H173" s="74">
        <v>32.552523531954975</v>
      </c>
      <c r="I173" s="74">
        <v>33.997804654951828</v>
      </c>
      <c r="J173" s="74">
        <v>32.155632860872942</v>
      </c>
      <c r="K173" s="91">
        <v>29.968989918307759</v>
      </c>
      <c r="L173" s="92">
        <v>29.549633737541832</v>
      </c>
      <c r="M173" s="74">
        <v>32.238006396380534</v>
      </c>
      <c r="N173" s="74">
        <v>33.675799016149419</v>
      </c>
      <c r="O173" s="74">
        <v>31.841115725298501</v>
      </c>
      <c r="P173" s="91">
        <v>29.669449789189237</v>
      </c>
      <c r="Q173" s="92">
        <v>34.147574719511091</v>
      </c>
      <c r="R173" s="74">
        <v>34.282367777614425</v>
      </c>
      <c r="S173" s="74">
        <v>34.626838926100717</v>
      </c>
      <c r="T173" s="74">
        <v>34.162551725967013</v>
      </c>
      <c r="U173" s="91">
        <v>34.611861919644788</v>
      </c>
      <c r="V173" s="92">
        <v>34.304833287298308</v>
      </c>
      <c r="W173" s="74">
        <v>34.387206822805901</v>
      </c>
      <c r="X173" s="74">
        <v>34.70921246160831</v>
      </c>
      <c r="Y173" s="74">
        <v>34.259902267930535</v>
      </c>
      <c r="Z173" s="91">
        <v>34.799074500343863</v>
      </c>
      <c r="AA173" s="92">
        <v>33.263931338611457</v>
      </c>
      <c r="AB173" s="74">
        <v>33.39872439671479</v>
      </c>
      <c r="AC173" s="74">
        <v>33.74319554520109</v>
      </c>
      <c r="AD173" s="74">
        <v>33.271419841839425</v>
      </c>
      <c r="AE173" s="93">
        <v>33.720730035517199</v>
      </c>
    </row>
    <row r="174" spans="1:31" s="84" customFormat="1" x14ac:dyDescent="0.2">
      <c r="A174" s="89">
        <f t="shared" si="2"/>
        <v>48639</v>
      </c>
      <c r="B174" s="90">
        <v>30.8301677895235</v>
      </c>
      <c r="C174" s="74">
        <v>33.166580796647942</v>
      </c>
      <c r="D174" s="74">
        <v>34.40218382926183</v>
      </c>
      <c r="E174" s="74">
        <v>32.829598151389611</v>
      </c>
      <c r="F174" s="91">
        <v>30.890075815347203</v>
      </c>
      <c r="G174" s="92">
        <v>27.684996433779055</v>
      </c>
      <c r="H174" s="74">
        <v>29.856662369888312</v>
      </c>
      <c r="I174" s="74">
        <v>31.084776899274235</v>
      </c>
      <c r="J174" s="74">
        <v>29.45228319557831</v>
      </c>
      <c r="K174" s="91">
        <v>27.939605543529797</v>
      </c>
      <c r="L174" s="92">
        <v>27.482806846624058</v>
      </c>
      <c r="M174" s="74">
        <v>29.721869311784978</v>
      </c>
      <c r="N174" s="74">
        <v>31.002403363766643</v>
      </c>
      <c r="O174" s="74">
        <v>29.302513131019055</v>
      </c>
      <c r="P174" s="91">
        <v>27.767369969286648</v>
      </c>
      <c r="Q174" s="92">
        <v>32.402753467395719</v>
      </c>
      <c r="R174" s="74">
        <v>32.702293596514238</v>
      </c>
      <c r="S174" s="74">
        <v>33.031787738544608</v>
      </c>
      <c r="T174" s="74">
        <v>32.664851080374419</v>
      </c>
      <c r="U174" s="91">
        <v>32.537546525499053</v>
      </c>
      <c r="V174" s="92">
        <v>32.71727060297016</v>
      </c>
      <c r="W174" s="74">
        <v>33.293885351523308</v>
      </c>
      <c r="X174" s="74">
        <v>33.713241532289238</v>
      </c>
      <c r="Y174" s="74">
        <v>33.204023312787754</v>
      </c>
      <c r="Z174" s="91">
        <v>32.829598151389611</v>
      </c>
      <c r="AA174" s="92">
        <v>31.534087092952014</v>
      </c>
      <c r="AB174" s="74">
        <v>31.833627222070533</v>
      </c>
      <c r="AC174" s="74">
        <v>32.155632860872942</v>
      </c>
      <c r="AD174" s="74">
        <v>31.79618470593072</v>
      </c>
      <c r="AE174" s="93">
        <v>31.668880151055347</v>
      </c>
    </row>
    <row r="175" spans="1:31" s="84" customFormat="1" x14ac:dyDescent="0.2">
      <c r="A175" s="89">
        <f t="shared" si="2"/>
        <v>48670</v>
      </c>
      <c r="B175" s="90">
        <v>29.504702718174052</v>
      </c>
      <c r="C175" s="74">
        <v>31.346874512252942</v>
      </c>
      <c r="D175" s="74">
        <v>32.43270748030757</v>
      </c>
      <c r="E175" s="74">
        <v>31.129707918642016</v>
      </c>
      <c r="F175" s="91">
        <v>29.617030266593495</v>
      </c>
      <c r="G175" s="92">
        <v>27.235686240101277</v>
      </c>
      <c r="H175" s="74">
        <v>29.609541763365534</v>
      </c>
      <c r="I175" s="74">
        <v>30.815190783067571</v>
      </c>
      <c r="J175" s="74">
        <v>29.339955647158867</v>
      </c>
      <c r="K175" s="91">
        <v>27.153312704593684</v>
      </c>
      <c r="L175" s="92">
        <v>27.100893181997943</v>
      </c>
      <c r="M175" s="74">
        <v>29.42981768589442</v>
      </c>
      <c r="N175" s="74">
        <v>30.613001195912574</v>
      </c>
      <c r="O175" s="74">
        <v>29.160231569687756</v>
      </c>
      <c r="P175" s="91">
        <v>27.03349665294628</v>
      </c>
      <c r="Q175" s="92">
        <v>31.039845879906462</v>
      </c>
      <c r="R175" s="74">
        <v>31.968420280173866</v>
      </c>
      <c r="S175" s="74">
        <v>32.612431557778677</v>
      </c>
      <c r="T175" s="74">
        <v>31.848604228526462</v>
      </c>
      <c r="U175" s="91">
        <v>31.219569957377569</v>
      </c>
      <c r="V175" s="92">
        <v>31.691345660739238</v>
      </c>
      <c r="W175" s="74">
        <v>32.77717862879387</v>
      </c>
      <c r="X175" s="74">
        <v>33.481097932222383</v>
      </c>
      <c r="Y175" s="74">
        <v>32.634897067462568</v>
      </c>
      <c r="Z175" s="91">
        <v>31.848604228526462</v>
      </c>
      <c r="AA175" s="92">
        <v>30.186156511918686</v>
      </c>
      <c r="AB175" s="74">
        <v>31.107242408958125</v>
      </c>
      <c r="AC175" s="74">
        <v>31.743765183334979</v>
      </c>
      <c r="AD175" s="74">
        <v>30.987426357310721</v>
      </c>
      <c r="AE175" s="93">
        <v>30.365880589389793</v>
      </c>
    </row>
    <row r="176" spans="1:31" s="84" customFormat="1" x14ac:dyDescent="0.2">
      <c r="A176" s="89">
        <f t="shared" si="2"/>
        <v>48700</v>
      </c>
      <c r="B176" s="90">
        <v>28.883156950253127</v>
      </c>
      <c r="C176" s="74">
        <v>31.893535247894238</v>
      </c>
      <c r="D176" s="74">
        <v>33.488586435450344</v>
      </c>
      <c r="E176" s="74">
        <v>31.44422505421646</v>
      </c>
      <c r="F176" s="91">
        <v>28.973018988988681</v>
      </c>
      <c r="G176" s="92">
        <v>26.763910536739612</v>
      </c>
      <c r="H176" s="74">
        <v>30.365880589389793</v>
      </c>
      <c r="I176" s="74">
        <v>32.200563880240722</v>
      </c>
      <c r="J176" s="74">
        <v>29.826708356976461</v>
      </c>
      <c r="K176" s="91">
        <v>26.801353052879424</v>
      </c>
      <c r="L176" s="92">
        <v>26.584186459268501</v>
      </c>
      <c r="M176" s="74">
        <v>30.141225492550905</v>
      </c>
      <c r="N176" s="74">
        <v>31.92348926080609</v>
      </c>
      <c r="O176" s="74">
        <v>29.609541763365534</v>
      </c>
      <c r="P176" s="91">
        <v>26.591674962496462</v>
      </c>
      <c r="Q176" s="92">
        <v>31.324409002569052</v>
      </c>
      <c r="R176" s="74">
        <v>32.305402925432197</v>
      </c>
      <c r="S176" s="74">
        <v>32.971879712720906</v>
      </c>
      <c r="T176" s="74">
        <v>32.155632860872942</v>
      </c>
      <c r="U176" s="91">
        <v>31.511621583268123</v>
      </c>
      <c r="V176" s="92">
        <v>31.713811170423128</v>
      </c>
      <c r="W176" s="74">
        <v>32.949414203037016</v>
      </c>
      <c r="X176" s="74">
        <v>33.720730035517199</v>
      </c>
      <c r="Y176" s="74">
        <v>32.754713119109979</v>
      </c>
      <c r="Z176" s="91">
        <v>31.886046744666274</v>
      </c>
      <c r="AA176" s="92">
        <v>30.470719634581272</v>
      </c>
      <c r="AB176" s="74">
        <v>31.436736550988496</v>
      </c>
      <c r="AC176" s="74">
        <v>32.095724835049239</v>
      </c>
      <c r="AD176" s="74">
        <v>31.294454989657201</v>
      </c>
      <c r="AE176" s="93">
        <v>30.657932215280347</v>
      </c>
    </row>
    <row r="177" spans="1:31" s="84" customFormat="1" x14ac:dyDescent="0.2">
      <c r="A177" s="89">
        <f t="shared" si="2"/>
        <v>48731</v>
      </c>
      <c r="B177" s="90">
        <v>29.369909660070718</v>
      </c>
      <c r="C177" s="74">
        <v>33.541005958046085</v>
      </c>
      <c r="D177" s="74">
        <v>35.742625907067193</v>
      </c>
      <c r="E177" s="74">
        <v>32.979368215948867</v>
      </c>
      <c r="F177" s="91">
        <v>29.414840679438498</v>
      </c>
      <c r="G177" s="92">
        <v>27.774858472514612</v>
      </c>
      <c r="H177" s="74">
        <v>32.163121364100903</v>
      </c>
      <c r="I177" s="74">
        <v>34.499534371225344</v>
      </c>
      <c r="J177" s="74">
        <v>31.556552602635904</v>
      </c>
      <c r="K177" s="91">
        <v>27.879697517706088</v>
      </c>
      <c r="L177" s="92">
        <v>27.52024936276387</v>
      </c>
      <c r="M177" s="74">
        <v>31.886046744666274</v>
      </c>
      <c r="N177" s="74">
        <v>34.222459751790723</v>
      </c>
      <c r="O177" s="74">
        <v>31.28696648642924</v>
      </c>
      <c r="P177" s="91">
        <v>27.617599904727392</v>
      </c>
      <c r="Q177" s="92">
        <v>32.859552164301462</v>
      </c>
      <c r="R177" s="74">
        <v>35.151034152058124</v>
      </c>
      <c r="S177" s="74">
        <v>36.371660178216089</v>
      </c>
      <c r="T177" s="74">
        <v>34.829028513255714</v>
      </c>
      <c r="U177" s="91">
        <v>32.911971686897203</v>
      </c>
      <c r="V177" s="92">
        <v>32.874529170757384</v>
      </c>
      <c r="W177" s="74">
        <v>35.285827210161457</v>
      </c>
      <c r="X177" s="74">
        <v>36.551384255687196</v>
      </c>
      <c r="Y177" s="74">
        <v>34.941356061675158</v>
      </c>
      <c r="Z177" s="91">
        <v>32.926948693353125</v>
      </c>
      <c r="AA177" s="92">
        <v>31.990885789857757</v>
      </c>
      <c r="AB177" s="74">
        <v>34.259902267930535</v>
      </c>
      <c r="AC177" s="74">
        <v>35.465551287632564</v>
      </c>
      <c r="AD177" s="74">
        <v>33.945385132356087</v>
      </c>
      <c r="AE177" s="93">
        <v>32.043305312453498</v>
      </c>
    </row>
    <row r="178" spans="1:31" s="84" customFormat="1" x14ac:dyDescent="0.2">
      <c r="A178" s="89">
        <f t="shared" si="2"/>
        <v>48761</v>
      </c>
      <c r="B178" s="90">
        <v>31.526598589724053</v>
      </c>
      <c r="C178" s="74">
        <v>38.528349107869417</v>
      </c>
      <c r="D178" s="74">
        <v>42.25013521216701</v>
      </c>
      <c r="E178" s="74">
        <v>37.674659739881641</v>
      </c>
      <c r="F178" s="91">
        <v>31.758742189790901</v>
      </c>
      <c r="G178" s="92">
        <v>30.448254124897385</v>
      </c>
      <c r="H178" s="74">
        <v>38.288717004574607</v>
      </c>
      <c r="I178" s="74">
        <v>42.429859289638117</v>
      </c>
      <c r="J178" s="74">
        <v>37.322700088167387</v>
      </c>
      <c r="K178" s="91">
        <v>30.710351737876088</v>
      </c>
      <c r="L178" s="92">
        <v>30.156202499006834</v>
      </c>
      <c r="M178" s="74">
        <v>38.108992927103493</v>
      </c>
      <c r="N178" s="74">
        <v>42.302554734762751</v>
      </c>
      <c r="O178" s="74">
        <v>37.127999004240344</v>
      </c>
      <c r="P178" s="91">
        <v>30.41081160875757</v>
      </c>
      <c r="Q178" s="92">
        <v>33.533517454818124</v>
      </c>
      <c r="R178" s="74">
        <v>37.098044991328493</v>
      </c>
      <c r="S178" s="74">
        <v>38.947705288635341</v>
      </c>
      <c r="T178" s="74">
        <v>36.671200307334601</v>
      </c>
      <c r="U178" s="91">
        <v>33.578448474185905</v>
      </c>
      <c r="V178" s="92">
        <v>33.570959970957936</v>
      </c>
      <c r="W178" s="74">
        <v>37.142976010696273</v>
      </c>
      <c r="X178" s="74">
        <v>39.000124811231082</v>
      </c>
      <c r="Y178" s="74">
        <v>36.716131326702381</v>
      </c>
      <c r="Z178" s="91">
        <v>33.623379493553678</v>
      </c>
      <c r="AA178" s="92">
        <v>32.657362577146458</v>
      </c>
      <c r="AB178" s="74">
        <v>36.184447597517014</v>
      </c>
      <c r="AC178" s="74">
        <v>38.011642385139972</v>
      </c>
      <c r="AD178" s="74">
        <v>35.765091416751083</v>
      </c>
      <c r="AE178" s="93">
        <v>32.702293596514238</v>
      </c>
    </row>
    <row r="179" spans="1:31" s="84" customFormat="1" x14ac:dyDescent="0.2">
      <c r="A179" s="89">
        <f t="shared" si="2"/>
        <v>48792</v>
      </c>
      <c r="B179" s="90">
        <v>30.80770227983961</v>
      </c>
      <c r="C179" s="74">
        <v>36.723619829930342</v>
      </c>
      <c r="D179" s="74">
        <v>39.921210708270529</v>
      </c>
      <c r="E179" s="74">
        <v>35.607832848963859</v>
      </c>
      <c r="F179" s="91">
        <v>31.227058460605537</v>
      </c>
      <c r="G179" s="92">
        <v>30.021409440903501</v>
      </c>
      <c r="H179" s="74">
        <v>36.850924384805715</v>
      </c>
      <c r="I179" s="74">
        <v>40.535267972963496</v>
      </c>
      <c r="J179" s="74">
        <v>35.600344345735898</v>
      </c>
      <c r="K179" s="91">
        <v>30.440765621669421</v>
      </c>
      <c r="L179" s="92">
        <v>29.729357815012946</v>
      </c>
      <c r="M179" s="74">
        <v>36.573849765371087</v>
      </c>
      <c r="N179" s="74">
        <v>40.273170359984789</v>
      </c>
      <c r="O179" s="74">
        <v>35.323269726301277</v>
      </c>
      <c r="P179" s="91">
        <v>30.156202499006834</v>
      </c>
      <c r="Q179" s="92">
        <v>33.630867996781639</v>
      </c>
      <c r="R179" s="74">
        <v>37.030648462276829</v>
      </c>
      <c r="S179" s="74">
        <v>38.805423727304046</v>
      </c>
      <c r="T179" s="74">
        <v>36.476499223407565</v>
      </c>
      <c r="U179" s="91">
        <v>33.690776022605348</v>
      </c>
      <c r="V179" s="92">
        <v>33.74319554520109</v>
      </c>
      <c r="W179" s="74">
        <v>37.105533494556454</v>
      </c>
      <c r="X179" s="74">
        <v>38.880308759583677</v>
      </c>
      <c r="Y179" s="74">
        <v>36.543895752459235</v>
      </c>
      <c r="Z179" s="91">
        <v>33.833057583936643</v>
      </c>
      <c r="AA179" s="92">
        <v>32.754713119109979</v>
      </c>
      <c r="AB179" s="74">
        <v>36.117051068465344</v>
      </c>
      <c r="AC179" s="74">
        <v>37.876849327036638</v>
      </c>
      <c r="AD179" s="74">
        <v>35.562901829596086</v>
      </c>
      <c r="AE179" s="93">
        <v>32.814621144933682</v>
      </c>
    </row>
    <row r="180" spans="1:31" s="84" customFormat="1" x14ac:dyDescent="0.2">
      <c r="A180" s="89">
        <f t="shared" si="2"/>
        <v>48823</v>
      </c>
      <c r="B180" s="90">
        <v>29.310001634247016</v>
      </c>
      <c r="C180" s="74">
        <v>33.189046306331832</v>
      </c>
      <c r="D180" s="74">
        <v>35.278338706933496</v>
      </c>
      <c r="E180" s="74">
        <v>32.589966048094794</v>
      </c>
      <c r="F180" s="91">
        <v>29.46726020203424</v>
      </c>
      <c r="G180" s="92">
        <v>27.160801207821649</v>
      </c>
      <c r="H180" s="74">
        <v>31.803673209158681</v>
      </c>
      <c r="I180" s="74">
        <v>34.469580358313493</v>
      </c>
      <c r="J180" s="74">
        <v>31.047334383134423</v>
      </c>
      <c r="K180" s="91">
        <v>27.572668885359612</v>
      </c>
      <c r="L180" s="92">
        <v>27.01103114326239</v>
      </c>
      <c r="M180" s="74">
        <v>31.534087092952014</v>
      </c>
      <c r="N180" s="74">
        <v>34.155063222739052</v>
      </c>
      <c r="O180" s="74">
        <v>30.792725273383681</v>
      </c>
      <c r="P180" s="91">
        <v>27.437875827256278</v>
      </c>
      <c r="Q180" s="92">
        <v>31.766230693018869</v>
      </c>
      <c r="R180" s="74">
        <v>33.967850642039977</v>
      </c>
      <c r="S180" s="74">
        <v>35.180988164969975</v>
      </c>
      <c r="T180" s="74">
        <v>33.623379493553678</v>
      </c>
      <c r="U180" s="91">
        <v>31.886046744666274</v>
      </c>
      <c r="V180" s="92">
        <v>32.178098370556832</v>
      </c>
      <c r="W180" s="74">
        <v>34.551953893821086</v>
      </c>
      <c r="X180" s="74">
        <v>35.802533932890903</v>
      </c>
      <c r="Y180" s="74">
        <v>34.177528732422942</v>
      </c>
      <c r="Z180" s="91">
        <v>32.267960409292385</v>
      </c>
      <c r="AA180" s="92">
        <v>30.905052821803128</v>
      </c>
      <c r="AB180" s="74">
        <v>33.084207261140349</v>
      </c>
      <c r="AC180" s="74">
        <v>34.282367777614425</v>
      </c>
      <c r="AD180" s="74">
        <v>32.747224615882011</v>
      </c>
      <c r="AE180" s="93">
        <v>31.024868873450533</v>
      </c>
    </row>
    <row r="181" spans="1:31" s="84" customFormat="1" x14ac:dyDescent="0.2">
      <c r="A181" s="89">
        <f t="shared" si="2"/>
        <v>48853</v>
      </c>
      <c r="B181" s="90">
        <v>29.459771698806279</v>
      </c>
      <c r="C181" s="74">
        <v>32.035816809225537</v>
      </c>
      <c r="D181" s="74">
        <v>33.466120925766454</v>
      </c>
      <c r="E181" s="74">
        <v>31.668880151055347</v>
      </c>
      <c r="F181" s="91">
        <v>29.661961285961276</v>
      </c>
      <c r="G181" s="92">
        <v>26.733956523827761</v>
      </c>
      <c r="H181" s="74">
        <v>30.365880589389793</v>
      </c>
      <c r="I181" s="74">
        <v>32.223029389924605</v>
      </c>
      <c r="J181" s="74">
        <v>29.834196860204425</v>
      </c>
      <c r="K181" s="91">
        <v>26.861261078703127</v>
      </c>
      <c r="L181" s="92">
        <v>26.606651968952391</v>
      </c>
      <c r="M181" s="74">
        <v>30.118759982867015</v>
      </c>
      <c r="N181" s="74">
        <v>31.945954770489976</v>
      </c>
      <c r="O181" s="74">
        <v>29.609541763365534</v>
      </c>
      <c r="P181" s="91">
        <v>26.763910536739612</v>
      </c>
      <c r="Q181" s="92">
        <v>30.470719634581272</v>
      </c>
      <c r="R181" s="74">
        <v>31.953443273717941</v>
      </c>
      <c r="S181" s="74">
        <v>33.144115286964052</v>
      </c>
      <c r="T181" s="74">
        <v>31.766230693018869</v>
      </c>
      <c r="U181" s="91">
        <v>30.979937854082756</v>
      </c>
      <c r="V181" s="92">
        <v>30.777748266927759</v>
      </c>
      <c r="W181" s="74">
        <v>32.485127002903312</v>
      </c>
      <c r="X181" s="74">
        <v>33.840546087164604</v>
      </c>
      <c r="Y181" s="74">
        <v>32.267960409292385</v>
      </c>
      <c r="Z181" s="91">
        <v>31.369340021936832</v>
      </c>
      <c r="AA181" s="92">
        <v>29.624518769821464</v>
      </c>
      <c r="AB181" s="74">
        <v>31.092265402502203</v>
      </c>
      <c r="AC181" s="74">
        <v>32.275448912520346</v>
      </c>
      <c r="AD181" s="74">
        <v>30.912541325031089</v>
      </c>
      <c r="AE181" s="93">
        <v>30.126248486094976</v>
      </c>
    </row>
    <row r="182" spans="1:31" s="84" customFormat="1" x14ac:dyDescent="0.2">
      <c r="A182" s="89">
        <f t="shared" si="2"/>
        <v>48884</v>
      </c>
      <c r="B182" s="90">
        <v>31.406782538076644</v>
      </c>
      <c r="C182" s="74">
        <v>33.922919622672197</v>
      </c>
      <c r="D182" s="74">
        <v>35.353223739213128</v>
      </c>
      <c r="E182" s="74">
        <v>33.541005958046085</v>
      </c>
      <c r="F182" s="91">
        <v>31.593995118775716</v>
      </c>
      <c r="G182" s="92">
        <v>28.628547840502385</v>
      </c>
      <c r="H182" s="74">
        <v>31.504133080040162</v>
      </c>
      <c r="I182" s="74">
        <v>33.076718757912388</v>
      </c>
      <c r="J182" s="74">
        <v>31.062311389590345</v>
      </c>
      <c r="K182" s="91">
        <v>28.793294911517574</v>
      </c>
      <c r="L182" s="92">
        <v>28.426358253347388</v>
      </c>
      <c r="M182" s="74">
        <v>31.24952397028942</v>
      </c>
      <c r="N182" s="74">
        <v>32.822109648161643</v>
      </c>
      <c r="O182" s="74">
        <v>30.822679286295532</v>
      </c>
      <c r="P182" s="91">
        <v>28.606082330818502</v>
      </c>
      <c r="Q182" s="92">
        <v>31.676368654283309</v>
      </c>
      <c r="R182" s="74">
        <v>33.061741751456459</v>
      </c>
      <c r="S182" s="74">
        <v>33.780638061340902</v>
      </c>
      <c r="T182" s="74">
        <v>32.822109648161643</v>
      </c>
      <c r="U182" s="91">
        <v>31.758742189790901</v>
      </c>
      <c r="V182" s="92">
        <v>31.691345660739238</v>
      </c>
      <c r="W182" s="74">
        <v>33.308862357979237</v>
      </c>
      <c r="X182" s="74">
        <v>34.147574719511091</v>
      </c>
      <c r="Y182" s="74">
        <v>33.039276241772569</v>
      </c>
      <c r="Z182" s="91">
        <v>31.781207699474791</v>
      </c>
      <c r="AA182" s="92">
        <v>30.815190783067571</v>
      </c>
      <c r="AB182" s="74">
        <v>32.193075377012754</v>
      </c>
      <c r="AC182" s="74">
        <v>32.896994680441274</v>
      </c>
      <c r="AD182" s="74">
        <v>31.953443273717941</v>
      </c>
      <c r="AE182" s="93">
        <v>30.897564318575164</v>
      </c>
    </row>
    <row r="183" spans="1:31" s="84" customFormat="1" ht="13.5" thickBot="1" x14ac:dyDescent="0.25">
      <c r="A183" s="97">
        <f t="shared" si="2"/>
        <v>48914</v>
      </c>
      <c r="B183" s="90">
        <v>31.893535247894238</v>
      </c>
      <c r="C183" s="74">
        <v>35.031218100410719</v>
      </c>
      <c r="D183" s="74">
        <v>36.66371180410664</v>
      </c>
      <c r="E183" s="74">
        <v>34.619350422872749</v>
      </c>
      <c r="F183" s="91">
        <v>31.916000757578125</v>
      </c>
      <c r="G183" s="92">
        <v>30.231087531286459</v>
      </c>
      <c r="H183" s="74">
        <v>32.919460190125164</v>
      </c>
      <c r="I183" s="74">
        <v>34.387206822805901</v>
      </c>
      <c r="J183" s="74">
        <v>32.597454551322755</v>
      </c>
      <c r="K183" s="91">
        <v>30.2835070538822</v>
      </c>
      <c r="L183" s="92">
        <v>29.93154740216794</v>
      </c>
      <c r="M183" s="74">
        <v>32.612431557778677</v>
      </c>
      <c r="N183" s="74">
        <v>34.080178190459421</v>
      </c>
      <c r="O183" s="74">
        <v>32.297914422204236</v>
      </c>
      <c r="P183" s="91">
        <v>29.983966924763681</v>
      </c>
      <c r="Q183" s="92">
        <v>34.229948255018684</v>
      </c>
      <c r="R183" s="74">
        <v>34.634327429328678</v>
      </c>
      <c r="S183" s="74">
        <v>34.978798577814977</v>
      </c>
      <c r="T183" s="74">
        <v>34.604373416416827</v>
      </c>
      <c r="U183" s="91">
        <v>34.334787300210159</v>
      </c>
      <c r="V183" s="92">
        <v>34.267390771158496</v>
      </c>
      <c r="W183" s="74">
        <v>34.68674695192442</v>
      </c>
      <c r="X183" s="74">
        <v>35.03870660363868</v>
      </c>
      <c r="Y183" s="74">
        <v>34.649304435784607</v>
      </c>
      <c r="Z183" s="91">
        <v>34.37971831957794</v>
      </c>
      <c r="AA183" s="92">
        <v>33.346304874119049</v>
      </c>
      <c r="AB183" s="74">
        <v>33.750684048429051</v>
      </c>
      <c r="AC183" s="74">
        <v>34.087666693687389</v>
      </c>
      <c r="AD183" s="74">
        <v>33.713241532289238</v>
      </c>
      <c r="AE183" s="93">
        <v>33.451143919310532</v>
      </c>
    </row>
    <row r="184" spans="1:31" s="84" customFormat="1" x14ac:dyDescent="0.2">
      <c r="A184" s="94">
        <f t="shared" si="2"/>
        <v>48945</v>
      </c>
      <c r="B184" s="64">
        <v>35.099328090180556</v>
      </c>
      <c r="C184" s="65">
        <v>37.475078922772411</v>
      </c>
      <c r="D184" s="65">
        <v>38.902000475474637</v>
      </c>
      <c r="E184" s="65">
        <v>37.099960370257904</v>
      </c>
      <c r="F184" s="95">
        <v>35.386183453868121</v>
      </c>
      <c r="G184" s="96">
        <v>31.259879376208588</v>
      </c>
      <c r="H184" s="65">
        <v>33.709182866156219</v>
      </c>
      <c r="I184" s="65">
        <v>35.09197282444498</v>
      </c>
      <c r="J184" s="65">
        <v>33.341419579377295</v>
      </c>
      <c r="K184" s="95">
        <v>31.42905048812689</v>
      </c>
      <c r="L184" s="96">
        <v>30.950958215314287</v>
      </c>
      <c r="M184" s="65">
        <v>33.400261705261926</v>
      </c>
      <c r="N184" s="65">
        <v>34.775696397815103</v>
      </c>
      <c r="O184" s="65">
        <v>33.032498418483002</v>
      </c>
      <c r="P184" s="95">
        <v>31.112774061497014</v>
      </c>
      <c r="Q184" s="96">
        <v>35.422959782546009</v>
      </c>
      <c r="R184" s="65">
        <v>35.8716309924163</v>
      </c>
      <c r="S184" s="65">
        <v>36.232039013459641</v>
      </c>
      <c r="T184" s="65">
        <v>35.761302006382621</v>
      </c>
      <c r="U184" s="95">
        <v>35.650973020348943</v>
      </c>
      <c r="V184" s="96">
        <v>35.511222971372952</v>
      </c>
      <c r="W184" s="65">
        <v>35.930473118300931</v>
      </c>
      <c r="X184" s="65">
        <v>36.254104810666384</v>
      </c>
      <c r="Y184" s="65">
        <v>35.820144132267252</v>
      </c>
      <c r="Z184" s="95">
        <v>35.709815146233574</v>
      </c>
      <c r="AA184" s="96">
        <v>34.532972628541017</v>
      </c>
      <c r="AB184" s="65">
        <v>34.974288572675725</v>
      </c>
      <c r="AC184" s="65">
        <v>35.32734132798349</v>
      </c>
      <c r="AD184" s="65">
        <v>34.863959586642046</v>
      </c>
      <c r="AE184" s="72">
        <v>34.753630600608368</v>
      </c>
    </row>
    <row r="185" spans="1:31" s="84" customFormat="1" x14ac:dyDescent="0.2">
      <c r="A185" s="94">
        <f t="shared" si="2"/>
        <v>48976</v>
      </c>
      <c r="B185" s="64">
        <v>34.621235817367953</v>
      </c>
      <c r="C185" s="65">
        <v>37.555986845863778</v>
      </c>
      <c r="D185" s="65">
        <v>38.769605692234222</v>
      </c>
      <c r="E185" s="65">
        <v>37.224999887762742</v>
      </c>
      <c r="F185" s="95">
        <v>34.209340936175558</v>
      </c>
      <c r="G185" s="96">
        <v>30.480221208237264</v>
      </c>
      <c r="H185" s="65">
        <v>33.260511656285935</v>
      </c>
      <c r="I185" s="65">
        <v>34.635946348839113</v>
      </c>
      <c r="J185" s="65">
        <v>32.863327306564699</v>
      </c>
      <c r="K185" s="95">
        <v>30.465510676766112</v>
      </c>
      <c r="L185" s="96">
        <v>30.215431641756439</v>
      </c>
      <c r="M185" s="65">
        <v>32.981011558333954</v>
      </c>
      <c r="N185" s="65">
        <v>34.349090985151555</v>
      </c>
      <c r="O185" s="65">
        <v>32.576471942877134</v>
      </c>
      <c r="P185" s="95">
        <v>30.215431641756439</v>
      </c>
      <c r="Q185" s="96">
        <v>34.562393691483329</v>
      </c>
      <c r="R185" s="65">
        <v>34.584459488690065</v>
      </c>
      <c r="S185" s="65">
        <v>34.871314852377623</v>
      </c>
      <c r="T185" s="65">
        <v>34.510906831334282</v>
      </c>
      <c r="U185" s="95">
        <v>34.959578041204566</v>
      </c>
      <c r="V185" s="96">
        <v>34.78305166355068</v>
      </c>
      <c r="W185" s="65">
        <v>34.731564803401632</v>
      </c>
      <c r="X185" s="65">
        <v>34.974288572675725</v>
      </c>
      <c r="Y185" s="65">
        <v>34.658012146045849</v>
      </c>
      <c r="Z185" s="95">
        <v>35.187591279007499</v>
      </c>
      <c r="AA185" s="96">
        <v>33.672406537478331</v>
      </c>
      <c r="AB185" s="65">
        <v>33.694472334685067</v>
      </c>
      <c r="AC185" s="65">
        <v>33.973972432637048</v>
      </c>
      <c r="AD185" s="65">
        <v>33.620919677329283</v>
      </c>
      <c r="AE185" s="72">
        <v>34.062235621463991</v>
      </c>
    </row>
    <row r="186" spans="1:31" s="84" customFormat="1" x14ac:dyDescent="0.2">
      <c r="A186" s="94">
        <f t="shared" si="2"/>
        <v>49004</v>
      </c>
      <c r="B186" s="64">
        <v>31.370208362242263</v>
      </c>
      <c r="C186" s="65">
        <v>33.481169628353292</v>
      </c>
      <c r="D186" s="65">
        <v>34.613880551632377</v>
      </c>
      <c r="E186" s="65">
        <v>33.179603733194568</v>
      </c>
      <c r="F186" s="95">
        <v>31.42169522239131</v>
      </c>
      <c r="G186" s="96">
        <v>28.494299459631076</v>
      </c>
      <c r="H186" s="65">
        <v>30.575839662799787</v>
      </c>
      <c r="I186" s="65">
        <v>31.701195320343295</v>
      </c>
      <c r="J186" s="65">
        <v>30.237497438963175</v>
      </c>
      <c r="K186" s="95">
        <v>28.604628445664751</v>
      </c>
      <c r="L186" s="96">
        <v>28.641404774342643</v>
      </c>
      <c r="M186" s="65">
        <v>30.781787103395985</v>
      </c>
      <c r="N186" s="65">
        <v>31.929208558146225</v>
      </c>
      <c r="O186" s="65">
        <v>30.443444879559372</v>
      </c>
      <c r="P186" s="95">
        <v>28.729667963169586</v>
      </c>
      <c r="Q186" s="96">
        <v>33.083985278632049</v>
      </c>
      <c r="R186" s="65">
        <v>33.407616970997509</v>
      </c>
      <c r="S186" s="65">
        <v>33.635630208800436</v>
      </c>
      <c r="T186" s="65">
        <v>33.39290643952635</v>
      </c>
      <c r="U186" s="95">
        <v>33.083985278632049</v>
      </c>
      <c r="V186" s="96">
        <v>33.370840642319614</v>
      </c>
      <c r="W186" s="65">
        <v>33.951906635430312</v>
      </c>
      <c r="X186" s="65">
        <v>34.290248859266924</v>
      </c>
      <c r="Y186" s="65">
        <v>33.878353978074529</v>
      </c>
      <c r="Z186" s="95">
        <v>33.39290643952635</v>
      </c>
      <c r="AA186" s="96">
        <v>32.20870865609821</v>
      </c>
      <c r="AB186" s="65">
        <v>32.532340348463663</v>
      </c>
      <c r="AC186" s="65">
        <v>32.75299832053102</v>
      </c>
      <c r="AD186" s="65">
        <v>32.51762981699251</v>
      </c>
      <c r="AE186" s="72">
        <v>32.20870865609821</v>
      </c>
    </row>
    <row r="187" spans="1:31" s="84" customFormat="1" x14ac:dyDescent="0.2">
      <c r="A187" s="94">
        <f t="shared" si="2"/>
        <v>49035</v>
      </c>
      <c r="B187" s="64">
        <v>29.634365648645741</v>
      </c>
      <c r="C187" s="65">
        <v>31.42169522239131</v>
      </c>
      <c r="D187" s="65">
        <v>32.458787691107879</v>
      </c>
      <c r="E187" s="65">
        <v>31.215747781795113</v>
      </c>
      <c r="F187" s="95">
        <v>29.810892026299623</v>
      </c>
      <c r="G187" s="96">
        <v>27.589601774154918</v>
      </c>
      <c r="H187" s="65">
        <v>29.855023620713098</v>
      </c>
      <c r="I187" s="65">
        <v>31.068642467083546</v>
      </c>
      <c r="J187" s="65">
        <v>29.612299851439001</v>
      </c>
      <c r="K187" s="95">
        <v>27.641088634303966</v>
      </c>
      <c r="L187" s="96">
        <v>27.435141193707768</v>
      </c>
      <c r="M187" s="65">
        <v>29.619655117174585</v>
      </c>
      <c r="N187" s="65">
        <v>30.825918697809453</v>
      </c>
      <c r="O187" s="65">
        <v>29.391641879371651</v>
      </c>
      <c r="P187" s="95">
        <v>27.508693851063555</v>
      </c>
      <c r="Q187" s="96">
        <v>31.517313676953833</v>
      </c>
      <c r="R187" s="65">
        <v>32.414656096694408</v>
      </c>
      <c r="S187" s="65">
        <v>32.966301026862794</v>
      </c>
      <c r="T187" s="65">
        <v>32.282261313453994</v>
      </c>
      <c r="U187" s="95">
        <v>31.701195320343295</v>
      </c>
      <c r="V187" s="96">
        <v>31.995405949766436</v>
      </c>
      <c r="W187" s="65">
        <v>33.150182670252256</v>
      </c>
      <c r="X187" s="65">
        <v>33.826867117925481</v>
      </c>
      <c r="Y187" s="65">
        <v>32.98836682406953</v>
      </c>
      <c r="Z187" s="95">
        <v>32.179287593155898</v>
      </c>
      <c r="AA187" s="96">
        <v>30.65674758589115</v>
      </c>
      <c r="AB187" s="65">
        <v>31.546734739896149</v>
      </c>
      <c r="AC187" s="65">
        <v>32.098379670064531</v>
      </c>
      <c r="AD187" s="65">
        <v>31.414339956655734</v>
      </c>
      <c r="AE187" s="72">
        <v>30.847984495016188</v>
      </c>
    </row>
    <row r="188" spans="1:31" s="84" customFormat="1" x14ac:dyDescent="0.2">
      <c r="A188" s="94">
        <f t="shared" si="2"/>
        <v>49065</v>
      </c>
      <c r="B188" s="64">
        <v>29.134207578626402</v>
      </c>
      <c r="C188" s="65">
        <v>32.20870865609821</v>
      </c>
      <c r="D188" s="65">
        <v>33.826867117925481</v>
      </c>
      <c r="E188" s="65">
        <v>31.693840054607719</v>
      </c>
      <c r="F188" s="95">
        <v>29.222470767453341</v>
      </c>
      <c r="G188" s="96">
        <v>27.288035878996201</v>
      </c>
      <c r="H188" s="65">
        <v>30.722944977511357</v>
      </c>
      <c r="I188" s="65">
        <v>32.532340348463663</v>
      </c>
      <c r="J188" s="65">
        <v>30.11245792145834</v>
      </c>
      <c r="K188" s="95">
        <v>27.442496459443351</v>
      </c>
      <c r="L188" s="96">
        <v>27.140930564284631</v>
      </c>
      <c r="M188" s="65">
        <v>30.494931739708424</v>
      </c>
      <c r="N188" s="65">
        <v>32.282261313453994</v>
      </c>
      <c r="O188" s="65">
        <v>29.906510480862142</v>
      </c>
      <c r="P188" s="95">
        <v>27.280680613260625</v>
      </c>
      <c r="Q188" s="96">
        <v>31.561445271367301</v>
      </c>
      <c r="R188" s="65">
        <v>32.524985082728087</v>
      </c>
      <c r="S188" s="65">
        <v>33.29728798496383</v>
      </c>
      <c r="T188" s="65">
        <v>32.37787976801652</v>
      </c>
      <c r="U188" s="95">
        <v>31.789458509170238</v>
      </c>
      <c r="V188" s="96">
        <v>32.076313872857796</v>
      </c>
      <c r="W188" s="65">
        <v>33.245801124814783</v>
      </c>
      <c r="X188" s="65">
        <v>34.106367215877462</v>
      </c>
      <c r="Y188" s="65">
        <v>33.054564215689737</v>
      </c>
      <c r="Z188" s="95">
        <v>32.319037642131889</v>
      </c>
      <c r="AA188" s="96">
        <v>30.700879180304621</v>
      </c>
      <c r="AB188" s="65">
        <v>31.657063725929824</v>
      </c>
      <c r="AC188" s="65">
        <v>32.422011362429984</v>
      </c>
      <c r="AD188" s="65">
        <v>31.517313676953833</v>
      </c>
      <c r="AE188" s="72">
        <v>30.928892418107552</v>
      </c>
    </row>
    <row r="189" spans="1:31" s="84" customFormat="1" x14ac:dyDescent="0.2">
      <c r="A189" s="94">
        <f t="shared" si="2"/>
        <v>49096</v>
      </c>
      <c r="B189" s="64">
        <v>29.781470963357311</v>
      </c>
      <c r="C189" s="65">
        <v>34.150498810290934</v>
      </c>
      <c r="D189" s="65">
        <v>36.437986454055846</v>
      </c>
      <c r="E189" s="65">
        <v>33.554722285709076</v>
      </c>
      <c r="F189" s="95">
        <v>29.766760431886151</v>
      </c>
      <c r="G189" s="96">
        <v>28.325128347712766</v>
      </c>
      <c r="H189" s="65">
        <v>32.826550977886804</v>
      </c>
      <c r="I189" s="65">
        <v>35.275854467834442</v>
      </c>
      <c r="J189" s="65">
        <v>32.20870865609821</v>
      </c>
      <c r="K189" s="95">
        <v>28.40603627080413</v>
      </c>
      <c r="L189" s="96">
        <v>28.045628249760789</v>
      </c>
      <c r="M189" s="65">
        <v>32.576471942877134</v>
      </c>
      <c r="N189" s="65">
        <v>35.033130698560356</v>
      </c>
      <c r="O189" s="65">
        <v>31.951274355352961</v>
      </c>
      <c r="P189" s="95">
        <v>28.126536172852152</v>
      </c>
      <c r="Q189" s="96">
        <v>33.172248467458992</v>
      </c>
      <c r="R189" s="65">
        <v>35.180236013271923</v>
      </c>
      <c r="S189" s="65">
        <v>36.283525873608696</v>
      </c>
      <c r="T189" s="65">
        <v>34.886025383848782</v>
      </c>
      <c r="U189" s="95">
        <v>33.253156390550359</v>
      </c>
      <c r="V189" s="96">
        <v>33.289932719228247</v>
      </c>
      <c r="W189" s="65">
        <v>35.32734132798349</v>
      </c>
      <c r="X189" s="65">
        <v>36.445341719791422</v>
      </c>
      <c r="Y189" s="65">
        <v>35.018420167089197</v>
      </c>
      <c r="Z189" s="95">
        <v>33.37819590805519</v>
      </c>
      <c r="AA189" s="96">
        <v>32.304327110660736</v>
      </c>
      <c r="AB189" s="65">
        <v>34.290248859266924</v>
      </c>
      <c r="AC189" s="65">
        <v>35.378828188132545</v>
      </c>
      <c r="AD189" s="65">
        <v>33.996038229843784</v>
      </c>
      <c r="AE189" s="72">
        <v>32.37787976801652</v>
      </c>
    </row>
    <row r="190" spans="1:31" s="84" customFormat="1" x14ac:dyDescent="0.2">
      <c r="A190" s="94">
        <f t="shared" si="2"/>
        <v>49126</v>
      </c>
      <c r="B190" s="64">
        <v>31.804169040641394</v>
      </c>
      <c r="C190" s="65">
        <v>38.865224146796749</v>
      </c>
      <c r="D190" s="65">
        <v>42.645830734884086</v>
      </c>
      <c r="E190" s="65">
        <v>37.828131678080176</v>
      </c>
      <c r="F190" s="95">
        <v>32.274906047718417</v>
      </c>
      <c r="G190" s="96">
        <v>31.193681984588377</v>
      </c>
      <c r="H190" s="65">
        <v>39.402158545493975</v>
      </c>
      <c r="I190" s="65">
        <v>43.785896923898754</v>
      </c>
      <c r="J190" s="65">
        <v>38.225316027801419</v>
      </c>
      <c r="K190" s="95">
        <v>31.657063725929824</v>
      </c>
      <c r="L190" s="96">
        <v>30.89211608942966</v>
      </c>
      <c r="M190" s="65">
        <v>39.255053230782401</v>
      </c>
      <c r="N190" s="65">
        <v>43.704989000807394</v>
      </c>
      <c r="O190" s="65">
        <v>38.05614491588311</v>
      </c>
      <c r="P190" s="95">
        <v>31.348142565035527</v>
      </c>
      <c r="Q190" s="96">
        <v>33.826867117925481</v>
      </c>
      <c r="R190" s="65">
        <v>37.291197279382949</v>
      </c>
      <c r="S190" s="65">
        <v>39.107947916070835</v>
      </c>
      <c r="T190" s="65">
        <v>36.82046027230593</v>
      </c>
      <c r="U190" s="95">
        <v>33.922485572488</v>
      </c>
      <c r="V190" s="96">
        <v>33.915130306752424</v>
      </c>
      <c r="W190" s="65">
        <v>37.379460468209892</v>
      </c>
      <c r="X190" s="65">
        <v>39.188855839162201</v>
      </c>
      <c r="Y190" s="65">
        <v>36.901368195397289</v>
      </c>
      <c r="Z190" s="95">
        <v>34.010748761314943</v>
      </c>
      <c r="AA190" s="96">
        <v>32.944235229656059</v>
      </c>
      <c r="AB190" s="65">
        <v>36.379144328171215</v>
      </c>
      <c r="AC190" s="65">
        <v>38.173829167652364</v>
      </c>
      <c r="AD190" s="65">
        <v>35.908407321094195</v>
      </c>
      <c r="AE190" s="72">
        <v>33.039853684218585</v>
      </c>
    </row>
    <row r="191" spans="1:31" s="84" customFormat="1" x14ac:dyDescent="0.2">
      <c r="A191" s="94">
        <f t="shared" si="2"/>
        <v>49157</v>
      </c>
      <c r="B191" s="64">
        <v>30.502287005444</v>
      </c>
      <c r="C191" s="65">
        <v>36.136420558897129</v>
      </c>
      <c r="D191" s="65">
        <v>39.012329461508315</v>
      </c>
      <c r="E191" s="65">
        <v>35.349407125190226</v>
      </c>
      <c r="F191" s="95">
        <v>30.531708068386315</v>
      </c>
      <c r="G191" s="96">
        <v>30.03890526410256</v>
      </c>
      <c r="H191" s="65">
        <v>36.335012733757743</v>
      </c>
      <c r="I191" s="65">
        <v>39.718434972123852</v>
      </c>
      <c r="J191" s="65">
        <v>35.415604516810433</v>
      </c>
      <c r="K191" s="95">
        <v>30.274273767641066</v>
      </c>
      <c r="L191" s="96">
        <v>29.744694634679416</v>
      </c>
      <c r="M191" s="65">
        <v>36.055512635805762</v>
      </c>
      <c r="N191" s="65">
        <v>39.446290139907447</v>
      </c>
      <c r="O191" s="65">
        <v>35.136104418858451</v>
      </c>
      <c r="P191" s="95">
        <v>29.980063138217925</v>
      </c>
      <c r="Q191" s="96">
        <v>33.907775041016841</v>
      </c>
      <c r="R191" s="65">
        <v>37.173513027613694</v>
      </c>
      <c r="S191" s="65">
        <v>38.835803083854429</v>
      </c>
      <c r="T191" s="65">
        <v>36.717486552007827</v>
      </c>
      <c r="U191" s="95">
        <v>33.922485572488</v>
      </c>
      <c r="V191" s="96">
        <v>34.121077747348622</v>
      </c>
      <c r="W191" s="65">
        <v>37.298552545118525</v>
      </c>
      <c r="X191" s="65">
        <v>38.924066272681372</v>
      </c>
      <c r="Y191" s="65">
        <v>36.849881335248241</v>
      </c>
      <c r="Z191" s="95">
        <v>34.150498810290934</v>
      </c>
      <c r="AA191" s="96">
        <v>33.025143152747425</v>
      </c>
      <c r="AB191" s="65">
        <v>36.254104810666384</v>
      </c>
      <c r="AC191" s="65">
        <v>37.901684335435966</v>
      </c>
      <c r="AD191" s="65">
        <v>35.805433600796093</v>
      </c>
      <c r="AE191" s="72">
        <v>33.039853684218585</v>
      </c>
    </row>
    <row r="192" spans="1:31" s="84" customFormat="1" x14ac:dyDescent="0.2">
      <c r="A192" s="94">
        <f t="shared" si="2"/>
        <v>49188</v>
      </c>
      <c r="B192" s="64">
        <v>29.185694438775453</v>
      </c>
      <c r="C192" s="65">
        <v>33.223735327608047</v>
      </c>
      <c r="D192" s="65">
        <v>35.194946544743082</v>
      </c>
      <c r="E192" s="65">
        <v>32.694156194646396</v>
      </c>
      <c r="F192" s="95">
        <v>29.09743124994851</v>
      </c>
      <c r="G192" s="96">
        <v>27.067377906928844</v>
      </c>
      <c r="H192" s="65">
        <v>32.032182278444324</v>
      </c>
      <c r="I192" s="65">
        <v>34.584459488690065</v>
      </c>
      <c r="J192" s="65">
        <v>31.370208362242263</v>
      </c>
      <c r="K192" s="95">
        <v>27.111509501342315</v>
      </c>
      <c r="L192" s="96">
        <v>26.84671993486149</v>
      </c>
      <c r="M192" s="65">
        <v>31.782103243434658</v>
      </c>
      <c r="N192" s="65">
        <v>34.31231465647366</v>
      </c>
      <c r="O192" s="65">
        <v>31.127484592968173</v>
      </c>
      <c r="P192" s="95">
        <v>26.883496263539381</v>
      </c>
      <c r="Q192" s="96">
        <v>31.730616383285611</v>
      </c>
      <c r="R192" s="65">
        <v>33.848932915132217</v>
      </c>
      <c r="S192" s="65">
        <v>35.018420167089197</v>
      </c>
      <c r="T192" s="65">
        <v>33.584143348651388</v>
      </c>
      <c r="U192" s="95">
        <v>31.804169040641394</v>
      </c>
      <c r="V192" s="96">
        <v>32.238129719040522</v>
      </c>
      <c r="W192" s="65">
        <v>34.503551565598698</v>
      </c>
      <c r="X192" s="65">
        <v>35.753946740647045</v>
      </c>
      <c r="Y192" s="65">
        <v>34.23876199911787</v>
      </c>
      <c r="Z192" s="95">
        <v>32.282261313453994</v>
      </c>
      <c r="AA192" s="96">
        <v>30.870050292222924</v>
      </c>
      <c r="AB192" s="65">
        <v>32.966301026862794</v>
      </c>
      <c r="AC192" s="65">
        <v>34.128433013084198</v>
      </c>
      <c r="AD192" s="65">
        <v>32.701511460381973</v>
      </c>
      <c r="AE192" s="72">
        <v>30.943602949578711</v>
      </c>
    </row>
    <row r="193" spans="1:31" s="84" customFormat="1" x14ac:dyDescent="0.2">
      <c r="A193" s="94">
        <f t="shared" si="2"/>
        <v>49218</v>
      </c>
      <c r="B193" s="64">
        <v>29.744694634679416</v>
      </c>
      <c r="C193" s="65">
        <v>32.311682376396313</v>
      </c>
      <c r="D193" s="65">
        <v>33.753314460569698</v>
      </c>
      <c r="E193" s="65">
        <v>31.899787495203913</v>
      </c>
      <c r="F193" s="95">
        <v>29.95799734101119</v>
      </c>
      <c r="G193" s="96">
        <v>27.251259550318306</v>
      </c>
      <c r="H193" s="65">
        <v>30.686168648833462</v>
      </c>
      <c r="I193" s="65">
        <v>32.532340348463663</v>
      </c>
      <c r="J193" s="65">
        <v>30.127168452929499</v>
      </c>
      <c r="K193" s="95">
        <v>27.479272788121243</v>
      </c>
      <c r="L193" s="96">
        <v>27.067377906928844</v>
      </c>
      <c r="M193" s="65">
        <v>30.428734348088216</v>
      </c>
      <c r="N193" s="65">
        <v>32.252840250511682</v>
      </c>
      <c r="O193" s="65">
        <v>29.88444468365541</v>
      </c>
      <c r="P193" s="95">
        <v>27.288035878996201</v>
      </c>
      <c r="Q193" s="96">
        <v>30.186010578814127</v>
      </c>
      <c r="R193" s="65">
        <v>32.289616579189577</v>
      </c>
      <c r="S193" s="65">
        <v>33.694472334685067</v>
      </c>
      <c r="T193" s="65">
        <v>31.98805068403086</v>
      </c>
      <c r="U193" s="95">
        <v>30.531708068386315</v>
      </c>
      <c r="V193" s="96">
        <v>30.443444879559372</v>
      </c>
      <c r="W193" s="65">
        <v>32.833906243622387</v>
      </c>
      <c r="X193" s="65">
        <v>34.407933111036179</v>
      </c>
      <c r="Y193" s="65">
        <v>32.480853488314615</v>
      </c>
      <c r="Z193" s="95">
        <v>30.833273963545036</v>
      </c>
      <c r="AA193" s="96">
        <v>29.3401550192226</v>
      </c>
      <c r="AB193" s="65">
        <v>31.42169522239131</v>
      </c>
      <c r="AC193" s="65">
        <v>32.819195712151227</v>
      </c>
      <c r="AD193" s="65">
        <v>31.127484592968173</v>
      </c>
      <c r="AE193" s="72">
        <v>29.678497243059212</v>
      </c>
    </row>
    <row r="194" spans="1:31" s="84" customFormat="1" x14ac:dyDescent="0.2">
      <c r="A194" s="94">
        <f t="shared" si="2"/>
        <v>49249</v>
      </c>
      <c r="B194" s="64">
        <v>31.848300635054862</v>
      </c>
      <c r="C194" s="65">
        <v>34.474130502656386</v>
      </c>
      <c r="D194" s="65">
        <v>35.937828384036507</v>
      </c>
      <c r="E194" s="65">
        <v>34.069590887199567</v>
      </c>
      <c r="F194" s="95">
        <v>32.024827012708748</v>
      </c>
      <c r="G194" s="96">
        <v>29.362220816429335</v>
      </c>
      <c r="H194" s="65">
        <v>32.238129719040522</v>
      </c>
      <c r="I194" s="65">
        <v>33.819511852189898</v>
      </c>
      <c r="J194" s="65">
        <v>31.796813774905814</v>
      </c>
      <c r="K194" s="95">
        <v>29.538747194083218</v>
      </c>
      <c r="L194" s="96">
        <v>29.10478651568409</v>
      </c>
      <c r="M194" s="65">
        <v>31.929208558146225</v>
      </c>
      <c r="N194" s="65">
        <v>33.503235425560021</v>
      </c>
      <c r="O194" s="65">
        <v>31.487892614011521</v>
      </c>
      <c r="P194" s="95">
        <v>29.296023424809128</v>
      </c>
      <c r="Q194" s="96">
        <v>32.473498222579039</v>
      </c>
      <c r="R194" s="65">
        <v>33.782735523512009</v>
      </c>
      <c r="S194" s="65">
        <v>34.378512048093867</v>
      </c>
      <c r="T194" s="65">
        <v>33.569432817180235</v>
      </c>
      <c r="U194" s="95">
        <v>32.466142956843456</v>
      </c>
      <c r="V194" s="96">
        <v>32.900103635242587</v>
      </c>
      <c r="W194" s="65">
        <v>34.334380453680396</v>
      </c>
      <c r="X194" s="65">
        <v>35.040485964295932</v>
      </c>
      <c r="Y194" s="65">
        <v>34.106367215877462</v>
      </c>
      <c r="Z194" s="95">
        <v>32.929524698184906</v>
      </c>
      <c r="AA194" s="96">
        <v>31.605576865780773</v>
      </c>
      <c r="AB194" s="65">
        <v>32.900103635242587</v>
      </c>
      <c r="AC194" s="65">
        <v>33.495880159824445</v>
      </c>
      <c r="AD194" s="65">
        <v>32.686800928910813</v>
      </c>
      <c r="AE194" s="72">
        <v>31.598221600045196</v>
      </c>
    </row>
    <row r="195" spans="1:31" s="84" customFormat="1" x14ac:dyDescent="0.2">
      <c r="A195" s="94">
        <f t="shared" si="2"/>
        <v>49279</v>
      </c>
      <c r="B195" s="64">
        <v>32.502919285521351</v>
      </c>
      <c r="C195" s="65">
        <v>35.739236209175893</v>
      </c>
      <c r="D195" s="65">
        <v>37.335328873796421</v>
      </c>
      <c r="E195" s="65">
        <v>35.364117656661385</v>
      </c>
      <c r="F195" s="95">
        <v>32.422011362429984</v>
      </c>
      <c r="G195" s="96">
        <v>30.67145811736231</v>
      </c>
      <c r="H195" s="65">
        <v>33.253156390550359</v>
      </c>
      <c r="I195" s="65">
        <v>34.709499006194896</v>
      </c>
      <c r="J195" s="65">
        <v>32.98836682406953</v>
      </c>
      <c r="K195" s="95">
        <v>30.759721306189249</v>
      </c>
      <c r="L195" s="96">
        <v>30.369892222203589</v>
      </c>
      <c r="M195" s="65">
        <v>32.951590495391635</v>
      </c>
      <c r="N195" s="65">
        <v>34.407933111036179</v>
      </c>
      <c r="O195" s="65">
        <v>32.679445663175237</v>
      </c>
      <c r="P195" s="95">
        <v>30.458155411030528</v>
      </c>
      <c r="Q195" s="96">
        <v>34.665367411781432</v>
      </c>
      <c r="R195" s="65">
        <v>35.084617558709404</v>
      </c>
      <c r="S195" s="65">
        <v>35.386183453868121</v>
      </c>
      <c r="T195" s="65">
        <v>35.055196495767085</v>
      </c>
      <c r="U195" s="95">
        <v>34.738920069137208</v>
      </c>
      <c r="V195" s="96">
        <v>34.819827992228575</v>
      </c>
      <c r="W195" s="65">
        <v>35.268499202098866</v>
      </c>
      <c r="X195" s="65">
        <v>35.584775628728742</v>
      </c>
      <c r="Y195" s="65">
        <v>35.231722873420971</v>
      </c>
      <c r="Z195" s="95">
        <v>34.893380649584358</v>
      </c>
      <c r="AA195" s="96">
        <v>33.775380257776433</v>
      </c>
      <c r="AB195" s="65">
        <v>34.194630404704405</v>
      </c>
      <c r="AC195" s="65">
        <v>34.496196299863122</v>
      </c>
      <c r="AD195" s="65">
        <v>34.15785407602651</v>
      </c>
      <c r="AE195" s="72">
        <v>33.848932915132217</v>
      </c>
    </row>
    <row r="196" spans="1:31" s="84" customFormat="1" x14ac:dyDescent="0.2">
      <c r="A196" s="89">
        <f t="shared" si="2"/>
        <v>49310</v>
      </c>
      <c r="B196" s="90">
        <v>34.941945867811654</v>
      </c>
      <c r="C196" s="74">
        <v>37.665914766108799</v>
      </c>
      <c r="D196" s="74">
        <v>39.248273356896796</v>
      </c>
      <c r="E196" s="74">
        <v>37.131236520819705</v>
      </c>
      <c r="F196" s="91">
        <v>35.274313425694061</v>
      </c>
      <c r="G196" s="92">
        <v>31.112493570470839</v>
      </c>
      <c r="H196" s="74">
        <v>33.836462468767984</v>
      </c>
      <c r="I196" s="74">
        <v>35.368243387704311</v>
      </c>
      <c r="J196" s="74">
        <v>33.287333460092697</v>
      </c>
      <c r="K196" s="91">
        <v>31.415959601580862</v>
      </c>
      <c r="L196" s="92">
        <v>30.801802157667716</v>
      </c>
      <c r="M196" s="74">
        <v>33.52577105596486</v>
      </c>
      <c r="N196" s="74">
        <v>35.057551974901187</v>
      </c>
      <c r="O196" s="74">
        <v>32.98386742898267</v>
      </c>
      <c r="P196" s="91">
        <v>31.098042807084646</v>
      </c>
      <c r="Q196" s="92">
        <v>36.011302358389841</v>
      </c>
      <c r="R196" s="74">
        <v>36.553205985372031</v>
      </c>
      <c r="S196" s="74">
        <v>36.820545108016582</v>
      </c>
      <c r="T196" s="74">
        <v>36.459276023361788</v>
      </c>
      <c r="U196" s="91">
        <v>36.018527740082938</v>
      </c>
      <c r="V196" s="92">
        <v>36.061880030241511</v>
      </c>
      <c r="W196" s="74">
        <v>36.625459802302991</v>
      </c>
      <c r="X196" s="74">
        <v>36.878348161561348</v>
      </c>
      <c r="Y196" s="74">
        <v>36.524304458599644</v>
      </c>
      <c r="Z196" s="91">
        <v>36.047429266855318</v>
      </c>
      <c r="AA196" s="92">
        <v>35.108129646752857</v>
      </c>
      <c r="AB196" s="74">
        <v>35.642807892041951</v>
      </c>
      <c r="AC196" s="74">
        <v>35.910147014686501</v>
      </c>
      <c r="AD196" s="74">
        <v>35.548877930031708</v>
      </c>
      <c r="AE196" s="93">
        <v>35.115355028445954</v>
      </c>
    </row>
    <row r="197" spans="1:31" s="84" customFormat="1" x14ac:dyDescent="0.2">
      <c r="A197" s="89">
        <f t="shared" si="2"/>
        <v>49341</v>
      </c>
      <c r="B197" s="90">
        <v>35.216510372149294</v>
      </c>
      <c r="C197" s="74">
        <v>37.759844728119042</v>
      </c>
      <c r="D197" s="74">
        <v>38.930356562400576</v>
      </c>
      <c r="E197" s="74">
        <v>37.470829460395208</v>
      </c>
      <c r="F197" s="91">
        <v>34.992523539663324</v>
      </c>
      <c r="G197" s="92">
        <v>31.285902731105136</v>
      </c>
      <c r="H197" s="74">
        <v>33.923167049085137</v>
      </c>
      <c r="I197" s="74">
        <v>35.223735753842391</v>
      </c>
      <c r="J197" s="74">
        <v>33.583574109509627</v>
      </c>
      <c r="K197" s="91">
        <v>31.206423532481082</v>
      </c>
      <c r="L197" s="92">
        <v>30.975211318302012</v>
      </c>
      <c r="M197" s="74">
        <v>33.612475636282014</v>
      </c>
      <c r="N197" s="74">
        <v>34.920269722732364</v>
      </c>
      <c r="O197" s="74">
        <v>33.272882696706503</v>
      </c>
      <c r="P197" s="91">
        <v>30.895732119677959</v>
      </c>
      <c r="Q197" s="92">
        <v>34.869692050880694</v>
      </c>
      <c r="R197" s="74">
        <v>35.100904265059761</v>
      </c>
      <c r="S197" s="74">
        <v>35.440497204635264</v>
      </c>
      <c r="T197" s="74">
        <v>34.898593577653074</v>
      </c>
      <c r="U197" s="91">
        <v>35.389919532783594</v>
      </c>
      <c r="V197" s="92">
        <v>35.006974303049518</v>
      </c>
      <c r="W197" s="74">
        <v>35.223735753842391</v>
      </c>
      <c r="X197" s="74">
        <v>35.534427166645514</v>
      </c>
      <c r="Y197" s="74">
        <v>35.021425066435704</v>
      </c>
      <c r="Z197" s="91">
        <v>35.505525639873127</v>
      </c>
      <c r="AA197" s="92">
        <v>33.980970102629904</v>
      </c>
      <c r="AB197" s="74">
        <v>34.204956935115874</v>
      </c>
      <c r="AC197" s="74">
        <v>34.544549874691377</v>
      </c>
      <c r="AD197" s="74">
        <v>34.009871629402284</v>
      </c>
      <c r="AE197" s="93">
        <v>34.493972202839707</v>
      </c>
    </row>
    <row r="198" spans="1:31" s="84" customFormat="1" x14ac:dyDescent="0.2">
      <c r="A198" s="89">
        <f t="shared" ref="A198:A261" si="3">EDATE(A197,1)</f>
        <v>49369</v>
      </c>
      <c r="B198" s="90">
        <v>32.19630082443522</v>
      </c>
      <c r="C198" s="74">
        <v>34.508422966225901</v>
      </c>
      <c r="D198" s="74">
        <v>35.556103311724804</v>
      </c>
      <c r="E198" s="74">
        <v>34.233858461888261</v>
      </c>
      <c r="F198" s="91">
        <v>32.015666282107823</v>
      </c>
      <c r="G198" s="92">
        <v>29.009907497779938</v>
      </c>
      <c r="H198" s="74">
        <v>31.242550440946566</v>
      </c>
      <c r="I198" s="74">
        <v>32.311906931524753</v>
      </c>
      <c r="J198" s="74">
        <v>30.910182883064152</v>
      </c>
      <c r="K198" s="91">
        <v>29.024358261166132</v>
      </c>
      <c r="L198" s="92">
        <v>28.742568375135392</v>
      </c>
      <c r="M198" s="74">
        <v>31.047465135232972</v>
      </c>
      <c r="N198" s="74">
        <v>32.16739929766284</v>
      </c>
      <c r="O198" s="74">
        <v>30.707872195657469</v>
      </c>
      <c r="P198" s="91">
        <v>28.764244520214678</v>
      </c>
      <c r="Q198" s="92">
        <v>32.824909031734556</v>
      </c>
      <c r="R198" s="74">
        <v>33.359587277023657</v>
      </c>
      <c r="S198" s="74">
        <v>33.655827926440587</v>
      </c>
      <c r="T198" s="74">
        <v>33.345136513637463</v>
      </c>
      <c r="U198" s="91">
        <v>32.752655214803603</v>
      </c>
      <c r="V198" s="92">
        <v>32.882712085279323</v>
      </c>
      <c r="W198" s="74">
        <v>33.6269263996682</v>
      </c>
      <c r="X198" s="74">
        <v>34.031547774481574</v>
      </c>
      <c r="Y198" s="74">
        <v>33.583574109509627</v>
      </c>
      <c r="Z198" s="91">
        <v>32.810458268348363</v>
      </c>
      <c r="AA198" s="92">
        <v>31.957863228563053</v>
      </c>
      <c r="AB198" s="74">
        <v>32.478090710465963</v>
      </c>
      <c r="AC198" s="74">
        <v>32.774331359882886</v>
      </c>
      <c r="AD198" s="74">
        <v>32.470865328772859</v>
      </c>
      <c r="AE198" s="93">
        <v>31.878384029938999</v>
      </c>
    </row>
    <row r="199" spans="1:31" s="84" customFormat="1" x14ac:dyDescent="0.2">
      <c r="A199" s="89">
        <f t="shared" si="3"/>
        <v>49400</v>
      </c>
      <c r="B199" s="90">
        <v>30.086489370051222</v>
      </c>
      <c r="C199" s="74">
        <v>31.784454067928756</v>
      </c>
      <c r="D199" s="74">
        <v>32.832134413427653</v>
      </c>
      <c r="E199" s="74">
        <v>31.509889563591109</v>
      </c>
      <c r="F199" s="91">
        <v>30.353828492695769</v>
      </c>
      <c r="G199" s="92">
        <v>28.012804824132708</v>
      </c>
      <c r="H199" s="74">
        <v>30.122616278516702</v>
      </c>
      <c r="I199" s="74">
        <v>31.314804257877526</v>
      </c>
      <c r="J199" s="74">
        <v>29.783023338941195</v>
      </c>
      <c r="K199" s="91">
        <v>28.215115511539391</v>
      </c>
      <c r="L199" s="92">
        <v>27.875522571963884</v>
      </c>
      <c r="M199" s="74">
        <v>29.876953300951445</v>
      </c>
      <c r="N199" s="74">
        <v>31.047465135232972</v>
      </c>
      <c r="O199" s="74">
        <v>29.559036506455222</v>
      </c>
      <c r="P199" s="91">
        <v>28.092284022756765</v>
      </c>
      <c r="Q199" s="92">
        <v>31.018563608460592</v>
      </c>
      <c r="R199" s="74">
        <v>32.051793190573299</v>
      </c>
      <c r="S199" s="74">
        <v>33.01276895575505</v>
      </c>
      <c r="T199" s="74">
        <v>31.928961701790669</v>
      </c>
      <c r="U199" s="91">
        <v>31.452086510046346</v>
      </c>
      <c r="V199" s="92">
        <v>31.191972769094892</v>
      </c>
      <c r="W199" s="74">
        <v>32.535893764010723</v>
      </c>
      <c r="X199" s="74">
        <v>33.67027868982678</v>
      </c>
      <c r="Y199" s="74">
        <v>32.36970998506952</v>
      </c>
      <c r="Z199" s="91">
        <v>31.639946434066836</v>
      </c>
      <c r="AA199" s="92">
        <v>30.165968568675279</v>
      </c>
      <c r="AB199" s="74">
        <v>31.191972769094892</v>
      </c>
      <c r="AC199" s="74">
        <v>32.138497770890446</v>
      </c>
      <c r="AD199" s="74">
        <v>31.069141280312262</v>
      </c>
      <c r="AE199" s="93">
        <v>30.592266088567936</v>
      </c>
    </row>
    <row r="200" spans="1:31" s="84" customFormat="1" x14ac:dyDescent="0.2">
      <c r="A200" s="89">
        <f t="shared" si="3"/>
        <v>49430</v>
      </c>
      <c r="B200" s="90">
        <v>29.501233452910455</v>
      </c>
      <c r="C200" s="74">
        <v>31.892834793325193</v>
      </c>
      <c r="D200" s="74">
        <v>33.17895273469626</v>
      </c>
      <c r="E200" s="74">
        <v>31.553241853749686</v>
      </c>
      <c r="F200" s="91">
        <v>29.566261888148322</v>
      </c>
      <c r="G200" s="92">
        <v>27.651535739477914</v>
      </c>
      <c r="H200" s="74">
        <v>30.678970668885086</v>
      </c>
      <c r="I200" s="74">
        <v>32.254103877979986</v>
      </c>
      <c r="J200" s="74">
        <v>30.259898530685525</v>
      </c>
      <c r="K200" s="91">
        <v>27.680437266250298</v>
      </c>
      <c r="L200" s="92">
        <v>27.456450433764324</v>
      </c>
      <c r="M200" s="74">
        <v>30.404406164547442</v>
      </c>
      <c r="N200" s="74">
        <v>31.943412465176863</v>
      </c>
      <c r="O200" s="74">
        <v>29.999784789734075</v>
      </c>
      <c r="P200" s="91">
        <v>27.485351960536708</v>
      </c>
      <c r="Q200" s="92">
        <v>32.087920099038776</v>
      </c>
      <c r="R200" s="74">
        <v>32.781556741575983</v>
      </c>
      <c r="S200" s="74">
        <v>33.30178422347889</v>
      </c>
      <c r="T200" s="74">
        <v>32.68762677956574</v>
      </c>
      <c r="U200" s="91">
        <v>32.232427732900696</v>
      </c>
      <c r="V200" s="92">
        <v>32.550344527396916</v>
      </c>
      <c r="W200" s="74">
        <v>33.52577105596486</v>
      </c>
      <c r="X200" s="74">
        <v>34.132703118184914</v>
      </c>
      <c r="Y200" s="74">
        <v>33.381263422102947</v>
      </c>
      <c r="Z200" s="91">
        <v>32.66595063448645</v>
      </c>
      <c r="AA200" s="92">
        <v>31.228099677560369</v>
      </c>
      <c r="AB200" s="74">
        <v>31.914510938404479</v>
      </c>
      <c r="AC200" s="74">
        <v>32.427513038614286</v>
      </c>
      <c r="AD200" s="74">
        <v>31.820580976394233</v>
      </c>
      <c r="AE200" s="93">
        <v>31.365381929729189</v>
      </c>
    </row>
    <row r="201" spans="1:31" s="84" customFormat="1" x14ac:dyDescent="0.2">
      <c r="A201" s="89">
        <f t="shared" si="3"/>
        <v>49461</v>
      </c>
      <c r="B201" s="90">
        <v>29.833601010792869</v>
      </c>
      <c r="C201" s="74">
        <v>34.074900064640147</v>
      </c>
      <c r="D201" s="74">
        <v>36.242514572568908</v>
      </c>
      <c r="E201" s="74">
        <v>33.518545674271763</v>
      </c>
      <c r="F201" s="91">
        <v>29.840826392485962</v>
      </c>
      <c r="G201" s="92">
        <v>28.337947000322021</v>
      </c>
      <c r="H201" s="74">
        <v>33.041670482527437</v>
      </c>
      <c r="I201" s="74">
        <v>35.433271822942167</v>
      </c>
      <c r="J201" s="74">
        <v>32.434738420307383</v>
      </c>
      <c r="K201" s="91">
        <v>28.309045473549638</v>
      </c>
      <c r="L201" s="92">
        <v>28.077833259370568</v>
      </c>
      <c r="M201" s="74">
        <v>32.752655214803603</v>
      </c>
      <c r="N201" s="74">
        <v>35.122580410139051</v>
      </c>
      <c r="O201" s="74">
        <v>32.152948534276646</v>
      </c>
      <c r="P201" s="91">
        <v>28.041706350905091</v>
      </c>
      <c r="Q201" s="92">
        <v>33.511320292578667</v>
      </c>
      <c r="R201" s="74">
        <v>35.541652548338604</v>
      </c>
      <c r="S201" s="74">
        <v>36.647135947382274</v>
      </c>
      <c r="T201" s="74">
        <v>35.274313425694061</v>
      </c>
      <c r="U201" s="91">
        <v>33.583574109509627</v>
      </c>
      <c r="V201" s="92">
        <v>33.583574109509627</v>
      </c>
      <c r="W201" s="74">
        <v>35.678934800507434</v>
      </c>
      <c r="X201" s="74">
        <v>36.813319726323485</v>
      </c>
      <c r="Y201" s="74">
        <v>35.404370296169787</v>
      </c>
      <c r="Z201" s="91">
        <v>33.663053308133684</v>
      </c>
      <c r="AA201" s="92">
        <v>32.629823726020966</v>
      </c>
      <c r="AB201" s="74">
        <v>34.63847983670162</v>
      </c>
      <c r="AC201" s="74">
        <v>35.736737854052201</v>
      </c>
      <c r="AD201" s="74">
        <v>34.378366095750174</v>
      </c>
      <c r="AE201" s="93">
        <v>32.702077542951926</v>
      </c>
    </row>
    <row r="202" spans="1:31" s="84" customFormat="1" x14ac:dyDescent="0.2">
      <c r="A202" s="89">
        <f t="shared" si="3"/>
        <v>49491</v>
      </c>
      <c r="B202" s="90">
        <v>31.907285556711383</v>
      </c>
      <c r="C202" s="74">
        <v>39.558964769699912</v>
      </c>
      <c r="D202" s="74">
        <v>43.532924700902647</v>
      </c>
      <c r="E202" s="74">
        <v>38.352326026952902</v>
      </c>
      <c r="F202" s="91">
        <v>32.16739929766284</v>
      </c>
      <c r="G202" s="92">
        <v>31.271451967718946</v>
      </c>
      <c r="H202" s="74">
        <v>40.230925267157829</v>
      </c>
      <c r="I202" s="74">
        <v>44.934648749363241</v>
      </c>
      <c r="J202" s="74">
        <v>38.829201218697236</v>
      </c>
      <c r="K202" s="91">
        <v>31.611044907294453</v>
      </c>
      <c r="L202" s="92">
        <v>30.982436699995112</v>
      </c>
      <c r="M202" s="74">
        <v>40.086417633295909</v>
      </c>
      <c r="N202" s="74">
        <v>44.855169550739191</v>
      </c>
      <c r="O202" s="74">
        <v>38.663017439756025</v>
      </c>
      <c r="P202" s="91">
        <v>31.314804257877526</v>
      </c>
      <c r="Q202" s="92">
        <v>34.176055408343487</v>
      </c>
      <c r="R202" s="74">
        <v>37.593660949177838</v>
      </c>
      <c r="S202" s="74">
        <v>39.385555609065612</v>
      </c>
      <c r="T202" s="74">
        <v>37.080658848968028</v>
      </c>
      <c r="U202" s="91">
        <v>34.26275998866064</v>
      </c>
      <c r="V202" s="92">
        <v>34.255534606967544</v>
      </c>
      <c r="W202" s="74">
        <v>37.658689384415695</v>
      </c>
      <c r="X202" s="74">
        <v>39.457809425996572</v>
      </c>
      <c r="Y202" s="74">
        <v>37.152912665898988</v>
      </c>
      <c r="Z202" s="91">
        <v>34.342239187284697</v>
      </c>
      <c r="AA202" s="92">
        <v>33.294558841785793</v>
      </c>
      <c r="AB202" s="74">
        <v>36.676037474154661</v>
      </c>
      <c r="AC202" s="74">
        <v>38.453481370656249</v>
      </c>
      <c r="AD202" s="74">
        <v>36.170260755637955</v>
      </c>
      <c r="AE202" s="93">
        <v>33.381263422102947</v>
      </c>
    </row>
    <row r="203" spans="1:31" s="84" customFormat="1" x14ac:dyDescent="0.2">
      <c r="A203" s="89">
        <f t="shared" si="3"/>
        <v>49522</v>
      </c>
      <c r="B203" s="90">
        <v>31.748327159463273</v>
      </c>
      <c r="C203" s="74">
        <v>39.400006372451806</v>
      </c>
      <c r="D203" s="74">
        <v>43.417318593813114</v>
      </c>
      <c r="E203" s="74">
        <v>38.294522973408135</v>
      </c>
      <c r="F203" s="91">
        <v>31.842257121473519</v>
      </c>
      <c r="G203" s="92">
        <v>31.683298724225413</v>
      </c>
      <c r="H203" s="74">
        <v>40.599419733505719</v>
      </c>
      <c r="I203" s="74">
        <v>45.375397032642091</v>
      </c>
      <c r="J203" s="74">
        <v>39.262724120282989</v>
      </c>
      <c r="K203" s="91">
        <v>31.950637846869959</v>
      </c>
      <c r="L203" s="92">
        <v>31.372607311422289</v>
      </c>
      <c r="M203" s="74">
        <v>40.339305992554266</v>
      </c>
      <c r="N203" s="74">
        <v>45.136959436769928</v>
      </c>
      <c r="O203" s="74">
        <v>38.995384997638439</v>
      </c>
      <c r="P203" s="91">
        <v>31.639946434066836</v>
      </c>
      <c r="Q203" s="92">
        <v>34.48674682114661</v>
      </c>
      <c r="R203" s="74">
        <v>38.128339194466932</v>
      </c>
      <c r="S203" s="74">
        <v>40.021389198058053</v>
      </c>
      <c r="T203" s="74">
        <v>37.600886330870935</v>
      </c>
      <c r="U203" s="91">
        <v>34.515648347918997</v>
      </c>
      <c r="V203" s="92">
        <v>34.624029073315434</v>
      </c>
      <c r="W203" s="74">
        <v>38.178916866318609</v>
      </c>
      <c r="X203" s="74">
        <v>40.050290724830433</v>
      </c>
      <c r="Y203" s="74">
        <v>37.658689384415695</v>
      </c>
      <c r="Z203" s="91">
        <v>34.681832126860201</v>
      </c>
      <c r="AA203" s="92">
        <v>33.59802487289582</v>
      </c>
      <c r="AB203" s="74">
        <v>37.203490337750658</v>
      </c>
      <c r="AC203" s="74">
        <v>39.074864196262489</v>
      </c>
      <c r="AD203" s="74">
        <v>36.676037474154661</v>
      </c>
      <c r="AE203" s="93">
        <v>33.634151781361297</v>
      </c>
    </row>
    <row r="204" spans="1:31" s="84" customFormat="1" x14ac:dyDescent="0.2">
      <c r="A204" s="89">
        <f t="shared" si="3"/>
        <v>49553</v>
      </c>
      <c r="B204" s="90">
        <v>30.129841660209799</v>
      </c>
      <c r="C204" s="74">
        <v>35.021425066435704</v>
      </c>
      <c r="D204" s="74">
        <v>37.586435567484742</v>
      </c>
      <c r="E204" s="74">
        <v>34.428943767601844</v>
      </c>
      <c r="F204" s="91">
        <v>30.303250820844099</v>
      </c>
      <c r="G204" s="92">
        <v>27.933325625508651</v>
      </c>
      <c r="H204" s="74">
        <v>33.74975788845083</v>
      </c>
      <c r="I204" s="74">
        <v>36.777192817858001</v>
      </c>
      <c r="J204" s="74">
        <v>33.041670482527437</v>
      </c>
      <c r="K204" s="91">
        <v>28.142861694608435</v>
      </c>
      <c r="L204" s="92">
        <v>27.694888029636488</v>
      </c>
      <c r="M204" s="74">
        <v>33.496869529192473</v>
      </c>
      <c r="N204" s="74">
        <v>36.524304458599644</v>
      </c>
      <c r="O204" s="74">
        <v>32.796007504962176</v>
      </c>
      <c r="P204" s="91">
        <v>27.889973335350078</v>
      </c>
      <c r="Q204" s="92">
        <v>32.673176016179546</v>
      </c>
      <c r="R204" s="74">
        <v>34.862466669187597</v>
      </c>
      <c r="S204" s="74">
        <v>36.105232320400084</v>
      </c>
      <c r="T204" s="74">
        <v>34.624029073315434</v>
      </c>
      <c r="U204" s="91">
        <v>32.810458268348363</v>
      </c>
      <c r="V204" s="92">
        <v>33.12837506284459</v>
      </c>
      <c r="W204" s="74">
        <v>35.462173349714554</v>
      </c>
      <c r="X204" s="74">
        <v>36.762742054471815</v>
      </c>
      <c r="Y204" s="74">
        <v>35.216510372149294</v>
      </c>
      <c r="Z204" s="91">
        <v>33.222305024854833</v>
      </c>
      <c r="AA204" s="92">
        <v>31.798904831314942</v>
      </c>
      <c r="AB204" s="74">
        <v>33.980970102629904</v>
      </c>
      <c r="AC204" s="74">
        <v>35.216510372149294</v>
      </c>
      <c r="AD204" s="74">
        <v>33.74253250675774</v>
      </c>
      <c r="AE204" s="93">
        <v>31.93618708348377</v>
      </c>
    </row>
    <row r="205" spans="1:31" s="84" customFormat="1" x14ac:dyDescent="0.2">
      <c r="A205" s="89">
        <f t="shared" si="3"/>
        <v>49583</v>
      </c>
      <c r="B205" s="90">
        <v>29.970883262961689</v>
      </c>
      <c r="C205" s="74">
        <v>32.694852161258837</v>
      </c>
      <c r="D205" s="74">
        <v>34.154379263264204</v>
      </c>
      <c r="E205" s="74">
        <v>32.21797696951451</v>
      </c>
      <c r="F205" s="91">
        <v>30.086489370051222</v>
      </c>
      <c r="G205" s="92">
        <v>27.738240319795064</v>
      </c>
      <c r="H205" s="74">
        <v>31.625495670680646</v>
      </c>
      <c r="I205" s="74">
        <v>33.55467258273724</v>
      </c>
      <c r="J205" s="74">
        <v>30.924633646450342</v>
      </c>
      <c r="K205" s="91">
        <v>27.810494136726025</v>
      </c>
      <c r="L205" s="92">
        <v>27.810494136726025</v>
      </c>
      <c r="M205" s="74">
        <v>31.502664181898016</v>
      </c>
      <c r="N205" s="74">
        <v>33.316234986865076</v>
      </c>
      <c r="O205" s="74">
        <v>30.830703684440099</v>
      </c>
      <c r="P205" s="91">
        <v>27.875522571963884</v>
      </c>
      <c r="Q205" s="92">
        <v>31.271451967718946</v>
      </c>
      <c r="R205" s="74">
        <v>33.092248154379106</v>
      </c>
      <c r="S205" s="74">
        <v>34.43616914929494</v>
      </c>
      <c r="T205" s="74">
        <v>32.767105978189797</v>
      </c>
      <c r="U205" s="91">
        <v>31.697749487611603</v>
      </c>
      <c r="V205" s="92">
        <v>31.553241853749686</v>
      </c>
      <c r="W205" s="74">
        <v>33.54744720104415</v>
      </c>
      <c r="X205" s="74">
        <v>35.028650448128801</v>
      </c>
      <c r="Y205" s="74">
        <v>33.186178116389357</v>
      </c>
      <c r="Z205" s="91">
        <v>32.037342427187113</v>
      </c>
      <c r="AA205" s="92">
        <v>30.418856927933636</v>
      </c>
      <c r="AB205" s="74">
        <v>32.21797696951451</v>
      </c>
      <c r="AC205" s="74">
        <v>33.54744720104415</v>
      </c>
      <c r="AD205" s="74">
        <v>31.892834793325193</v>
      </c>
      <c r="AE205" s="93">
        <v>30.837929066133192</v>
      </c>
    </row>
    <row r="206" spans="1:31" s="84" customFormat="1" x14ac:dyDescent="0.2">
      <c r="A206" s="89">
        <f t="shared" si="3"/>
        <v>49614</v>
      </c>
      <c r="B206" s="90">
        <v>31.488213418511823</v>
      </c>
      <c r="C206" s="74">
        <v>33.959293957550614</v>
      </c>
      <c r="D206" s="74">
        <v>35.368243387704311</v>
      </c>
      <c r="E206" s="74">
        <v>33.583574109509627</v>
      </c>
      <c r="F206" s="91">
        <v>31.647171815759929</v>
      </c>
      <c r="G206" s="92">
        <v>28.973780589314458</v>
      </c>
      <c r="H206" s="74">
        <v>31.791679449621849</v>
      </c>
      <c r="I206" s="74">
        <v>33.446291857340803</v>
      </c>
      <c r="J206" s="74">
        <v>31.365381929729189</v>
      </c>
      <c r="K206" s="91">
        <v>29.190542040107335</v>
      </c>
      <c r="L206" s="92">
        <v>28.887076008997305</v>
      </c>
      <c r="M206" s="74">
        <v>31.611044907294453</v>
      </c>
      <c r="N206" s="74">
        <v>33.222305024854833</v>
      </c>
      <c r="O206" s="74">
        <v>31.199198150787989</v>
      </c>
      <c r="P206" s="91">
        <v>29.118288223176375</v>
      </c>
      <c r="Q206" s="92">
        <v>32.875486703586233</v>
      </c>
      <c r="R206" s="74">
        <v>34.284436133739931</v>
      </c>
      <c r="S206" s="74">
        <v>35.043101211514994</v>
      </c>
      <c r="T206" s="74">
        <v>34.074900064640147</v>
      </c>
      <c r="U206" s="91">
        <v>32.918838993744806</v>
      </c>
      <c r="V206" s="92">
        <v>33.077797390992913</v>
      </c>
      <c r="W206" s="74">
        <v>34.681832126860201</v>
      </c>
      <c r="X206" s="74">
        <v>35.519976403259321</v>
      </c>
      <c r="Y206" s="74">
        <v>34.43616914929494</v>
      </c>
      <c r="Z206" s="91">
        <v>33.113924299458397</v>
      </c>
      <c r="AA206" s="92">
        <v>32.001215518721629</v>
      </c>
      <c r="AB206" s="74">
        <v>33.40293956718223</v>
      </c>
      <c r="AC206" s="74">
        <v>34.1471538815711</v>
      </c>
      <c r="AD206" s="74">
        <v>33.193403498082446</v>
      </c>
      <c r="AE206" s="93">
        <v>32.04456780888021</v>
      </c>
    </row>
    <row r="207" spans="1:31" s="84" customFormat="1" ht="13.5" thickBot="1" x14ac:dyDescent="0.25">
      <c r="A207" s="97">
        <f t="shared" si="3"/>
        <v>49644</v>
      </c>
      <c r="B207" s="90">
        <v>32.311906931524753</v>
      </c>
      <c r="C207" s="74">
        <v>35.498300258180038</v>
      </c>
      <c r="D207" s="74">
        <v>37.167363429285182</v>
      </c>
      <c r="E207" s="74">
        <v>35.043101211514994</v>
      </c>
      <c r="F207" s="91">
        <v>32.434738420307383</v>
      </c>
      <c r="G207" s="92">
        <v>30.729548340736756</v>
      </c>
      <c r="H207" s="74">
        <v>33.57634872781653</v>
      </c>
      <c r="I207" s="74">
        <v>35.115355028445954</v>
      </c>
      <c r="J207" s="74">
        <v>33.17895273469626</v>
      </c>
      <c r="K207" s="91">
        <v>30.888506737984866</v>
      </c>
      <c r="L207" s="92">
        <v>30.418856927933636</v>
      </c>
      <c r="M207" s="74">
        <v>33.287333460092697</v>
      </c>
      <c r="N207" s="74">
        <v>34.83356514241521</v>
      </c>
      <c r="O207" s="74">
        <v>32.889937466972427</v>
      </c>
      <c r="P207" s="91">
        <v>30.577815325181742</v>
      </c>
      <c r="Q207" s="92">
        <v>35.021425066435704</v>
      </c>
      <c r="R207" s="74">
        <v>35.433271822942167</v>
      </c>
      <c r="S207" s="74">
        <v>35.758413999131484</v>
      </c>
      <c r="T207" s="74">
        <v>35.339341860931924</v>
      </c>
      <c r="U207" s="91">
        <v>35.252637280614771</v>
      </c>
      <c r="V207" s="92">
        <v>35.072002738287374</v>
      </c>
      <c r="W207" s="74">
        <v>35.577779456804087</v>
      </c>
      <c r="X207" s="74">
        <v>35.953499304845074</v>
      </c>
      <c r="Y207" s="74">
        <v>35.462173349714554</v>
      </c>
      <c r="Z207" s="91">
        <v>35.317665715852641</v>
      </c>
      <c r="AA207" s="92">
        <v>34.132703118184914</v>
      </c>
      <c r="AB207" s="74">
        <v>34.53732449299828</v>
      </c>
      <c r="AC207" s="74">
        <v>34.855241287494501</v>
      </c>
      <c r="AD207" s="74">
        <v>34.443394530988037</v>
      </c>
      <c r="AE207" s="93">
        <v>34.356689950670884</v>
      </c>
    </row>
    <row r="208" spans="1:31" s="84" customFormat="1" x14ac:dyDescent="0.2">
      <c r="A208" s="94">
        <f t="shared" si="3"/>
        <v>49675</v>
      </c>
      <c r="B208" s="64">
        <v>35.006858294073155</v>
      </c>
      <c r="C208" s="65">
        <v>37.406436088313008</v>
      </c>
      <c r="D208" s="65">
        <v>38.86890066113375</v>
      </c>
      <c r="E208" s="65">
        <v>37.058568301574098</v>
      </c>
      <c r="F208" s="95">
        <v>35.234037256841425</v>
      </c>
      <c r="G208" s="96">
        <v>31.329398834261781</v>
      </c>
      <c r="H208" s="65">
        <v>33.878062822818308</v>
      </c>
      <c r="I208" s="65">
        <v>35.319229367879529</v>
      </c>
      <c r="J208" s="65">
        <v>33.530195036079398</v>
      </c>
      <c r="K208" s="95">
        <v>31.442988315645913</v>
      </c>
      <c r="L208" s="96">
        <v>31.017027760455406</v>
      </c>
      <c r="M208" s="65">
        <v>33.544393721252412</v>
      </c>
      <c r="N208" s="65">
        <v>34.964262238554106</v>
      </c>
      <c r="O208" s="65">
        <v>33.203625277100009</v>
      </c>
      <c r="P208" s="95">
        <v>31.130617241839545</v>
      </c>
      <c r="Q208" s="96">
        <v>36.071759682049425</v>
      </c>
      <c r="R208" s="65">
        <v>36.604210376037557</v>
      </c>
      <c r="S208" s="65">
        <v>36.937879477603452</v>
      </c>
      <c r="T208" s="65">
        <v>36.554514977931994</v>
      </c>
      <c r="U208" s="95">
        <v>36.10015705239546</v>
      </c>
      <c r="V208" s="96">
        <v>36.10015705239546</v>
      </c>
      <c r="W208" s="65">
        <v>36.632607746383592</v>
      </c>
      <c r="X208" s="65">
        <v>36.980475533122508</v>
      </c>
      <c r="Y208" s="65">
        <v>36.582912348278029</v>
      </c>
      <c r="Z208" s="95">
        <v>36.135653765327994</v>
      </c>
      <c r="AA208" s="96">
        <v>35.170143173562849</v>
      </c>
      <c r="AB208" s="65">
        <v>35.695494524964474</v>
      </c>
      <c r="AC208" s="65">
        <v>36.029163626530369</v>
      </c>
      <c r="AD208" s="65">
        <v>35.645799126858918</v>
      </c>
      <c r="AE208" s="72">
        <v>35.191441201322377</v>
      </c>
    </row>
    <row r="209" spans="1:31" s="84" customFormat="1" x14ac:dyDescent="0.2">
      <c r="A209" s="94">
        <f t="shared" si="3"/>
        <v>49706</v>
      </c>
      <c r="B209" s="64">
        <v>34.957162895967599</v>
      </c>
      <c r="C209" s="65">
        <v>37.527124912283654</v>
      </c>
      <c r="D209" s="65">
        <v>38.670119068711514</v>
      </c>
      <c r="E209" s="65">
        <v>37.236051866236807</v>
      </c>
      <c r="F209" s="95">
        <v>34.666089849920745</v>
      </c>
      <c r="G209" s="96">
        <v>31.194511325118118</v>
      </c>
      <c r="H209" s="65">
        <v>33.835466767299259</v>
      </c>
      <c r="I209" s="65">
        <v>35.148845145803321</v>
      </c>
      <c r="J209" s="65">
        <v>33.494698323146856</v>
      </c>
      <c r="K209" s="95">
        <v>31.080921843733982</v>
      </c>
      <c r="L209" s="96">
        <v>30.882140251311746</v>
      </c>
      <c r="M209" s="65">
        <v>33.501797665733363</v>
      </c>
      <c r="N209" s="65">
        <v>34.800977359064412</v>
      </c>
      <c r="O209" s="65">
        <v>33.168128564167468</v>
      </c>
      <c r="P209" s="95">
        <v>30.768550769927614</v>
      </c>
      <c r="Q209" s="96">
        <v>35.049454349592203</v>
      </c>
      <c r="R209" s="65">
        <v>35.255335284600946</v>
      </c>
      <c r="S209" s="65">
        <v>35.631600441685897</v>
      </c>
      <c r="T209" s="65">
        <v>35.120447775457286</v>
      </c>
      <c r="U209" s="95">
        <v>35.489613589955731</v>
      </c>
      <c r="V209" s="96">
        <v>35.219838571668404</v>
      </c>
      <c r="W209" s="65">
        <v>35.347626738225557</v>
      </c>
      <c r="X209" s="65">
        <v>35.674196497204946</v>
      </c>
      <c r="Y209" s="65">
        <v>35.212739229081897</v>
      </c>
      <c r="Z209" s="95">
        <v>35.659997812031932</v>
      </c>
      <c r="AA209" s="96">
        <v>34.162036526278648</v>
      </c>
      <c r="AB209" s="65">
        <v>34.360818118700884</v>
      </c>
      <c r="AC209" s="65">
        <v>34.729983933199328</v>
      </c>
      <c r="AD209" s="65">
        <v>34.225930609557224</v>
      </c>
      <c r="AE209" s="72">
        <v>34.595096424055662</v>
      </c>
    </row>
    <row r="210" spans="1:31" s="84" customFormat="1" x14ac:dyDescent="0.2">
      <c r="A210" s="94">
        <f t="shared" si="3"/>
        <v>49735</v>
      </c>
      <c r="B210" s="64">
        <v>31.833452157903881</v>
      </c>
      <c r="C210" s="65">
        <v>33.899360850577835</v>
      </c>
      <c r="D210" s="65">
        <v>34.84357341458346</v>
      </c>
      <c r="E210" s="65">
        <v>33.608287804530995</v>
      </c>
      <c r="F210" s="95">
        <v>31.748260046865777</v>
      </c>
      <c r="G210" s="96">
        <v>28.880125641916365</v>
      </c>
      <c r="H210" s="65">
        <v>30.867941566138729</v>
      </c>
      <c r="I210" s="65">
        <v>31.868948870836419</v>
      </c>
      <c r="J210" s="65">
        <v>30.53427246457283</v>
      </c>
      <c r="K210" s="95">
        <v>29.015013151060025</v>
      </c>
      <c r="L210" s="96">
        <v>28.70974141984016</v>
      </c>
      <c r="M210" s="65">
        <v>30.711756029235541</v>
      </c>
      <c r="N210" s="65">
        <v>31.762458732038795</v>
      </c>
      <c r="O210" s="65">
        <v>30.363888242496632</v>
      </c>
      <c r="P210" s="95">
        <v>28.915622354848903</v>
      </c>
      <c r="Q210" s="96">
        <v>33.054539082783336</v>
      </c>
      <c r="R210" s="65">
        <v>33.508897008319877</v>
      </c>
      <c r="S210" s="65">
        <v>33.821268082126245</v>
      </c>
      <c r="T210" s="65">
        <v>33.452102267627801</v>
      </c>
      <c r="U210" s="95">
        <v>33.139731193821433</v>
      </c>
      <c r="V210" s="96">
        <v>33.182327249340482</v>
      </c>
      <c r="W210" s="65">
        <v>33.899360850577835</v>
      </c>
      <c r="X210" s="65">
        <v>34.325321405768342</v>
      </c>
      <c r="Y210" s="65">
        <v>33.792870711780211</v>
      </c>
      <c r="Z210" s="95">
        <v>33.274618702965093</v>
      </c>
      <c r="AA210" s="96">
        <v>32.181319944642794</v>
      </c>
      <c r="AB210" s="65">
        <v>32.628578527592822</v>
      </c>
      <c r="AC210" s="65">
        <v>32.940949601399197</v>
      </c>
      <c r="AD210" s="65">
        <v>32.578883129487267</v>
      </c>
      <c r="AE210" s="72">
        <v>32.266512055680899</v>
      </c>
    </row>
    <row r="211" spans="1:31" s="84" customFormat="1" x14ac:dyDescent="0.2">
      <c r="A211" s="94">
        <f t="shared" si="3"/>
        <v>49766</v>
      </c>
      <c r="B211" s="64">
        <v>30.016020455757715</v>
      </c>
      <c r="C211" s="65">
        <v>31.59207450996259</v>
      </c>
      <c r="D211" s="65">
        <v>32.529187731381704</v>
      </c>
      <c r="E211" s="65">
        <v>31.364895547194322</v>
      </c>
      <c r="F211" s="95">
        <v>30.158007307487882</v>
      </c>
      <c r="G211" s="96">
        <v>27.99270781860281</v>
      </c>
      <c r="H211" s="65">
        <v>30.058616511276767</v>
      </c>
      <c r="I211" s="65">
        <v>31.144815927012559</v>
      </c>
      <c r="J211" s="65">
        <v>29.76754346522992</v>
      </c>
      <c r="K211" s="95">
        <v>28.035303874121862</v>
      </c>
      <c r="L211" s="96">
        <v>27.907515707564709</v>
      </c>
      <c r="M211" s="65">
        <v>29.817238863335479</v>
      </c>
      <c r="N211" s="65">
        <v>30.867941566138729</v>
      </c>
      <c r="O211" s="65">
        <v>29.547463845048156</v>
      </c>
      <c r="P211" s="95">
        <v>27.99270781860281</v>
      </c>
      <c r="Q211" s="96">
        <v>31.357796204607816</v>
      </c>
      <c r="R211" s="65">
        <v>32.167121259469781</v>
      </c>
      <c r="S211" s="65">
        <v>33.097135138302377</v>
      </c>
      <c r="T211" s="65">
        <v>32.067730463258656</v>
      </c>
      <c r="U211" s="95">
        <v>31.805054787557843</v>
      </c>
      <c r="V211" s="96">
        <v>31.492683713751472</v>
      </c>
      <c r="W211" s="65">
        <v>32.685373268284891</v>
      </c>
      <c r="X211" s="65">
        <v>33.792870711780211</v>
      </c>
      <c r="Y211" s="65">
        <v>32.529187731381704</v>
      </c>
      <c r="Z211" s="95">
        <v>31.918644268941982</v>
      </c>
      <c r="AA211" s="96">
        <v>30.498775751640292</v>
      </c>
      <c r="AB211" s="65">
        <v>31.308100806502253</v>
      </c>
      <c r="AC211" s="65">
        <v>32.223916000161843</v>
      </c>
      <c r="AD211" s="65">
        <v>31.201610667704628</v>
      </c>
      <c r="AE211" s="72">
        <v>30.938934992003812</v>
      </c>
    </row>
    <row r="212" spans="1:31" s="84" customFormat="1" x14ac:dyDescent="0.2">
      <c r="A212" s="94">
        <f t="shared" si="3"/>
        <v>49796</v>
      </c>
      <c r="B212" s="64">
        <v>29.455172391423549</v>
      </c>
      <c r="C212" s="65">
        <v>32.010935722566593</v>
      </c>
      <c r="D212" s="65">
        <v>33.352711471416683</v>
      </c>
      <c r="E212" s="65">
        <v>31.705663991346725</v>
      </c>
      <c r="F212" s="95">
        <v>29.440973706250531</v>
      </c>
      <c r="G212" s="96">
        <v>27.687436087382945</v>
      </c>
      <c r="H212" s="65">
        <v>30.605265890437916</v>
      </c>
      <c r="I212" s="65">
        <v>32.167121259469781</v>
      </c>
      <c r="J212" s="65">
        <v>30.243199418525986</v>
      </c>
      <c r="K212" s="95">
        <v>27.737131485488504</v>
      </c>
      <c r="L212" s="96">
        <v>27.474455809787695</v>
      </c>
      <c r="M212" s="65">
        <v>30.32129218697758</v>
      </c>
      <c r="N212" s="65">
        <v>31.861849528249913</v>
      </c>
      <c r="O212" s="65">
        <v>29.973424400238663</v>
      </c>
      <c r="P212" s="95">
        <v>27.531250550479761</v>
      </c>
      <c r="Q212" s="96">
        <v>32.351704166718996</v>
      </c>
      <c r="R212" s="65">
        <v>33.288817388138114</v>
      </c>
      <c r="S212" s="65">
        <v>33.956155591269905</v>
      </c>
      <c r="T212" s="65">
        <v>33.168128564167468</v>
      </c>
      <c r="U212" s="95">
        <v>32.543386416554725</v>
      </c>
      <c r="V212" s="96">
        <v>32.791863407082516</v>
      </c>
      <c r="W212" s="65">
        <v>33.963254933856412</v>
      </c>
      <c r="X212" s="65">
        <v>34.715785248026307</v>
      </c>
      <c r="Y212" s="65">
        <v>33.799970054366717</v>
      </c>
      <c r="Z212" s="95">
        <v>32.969346971745232</v>
      </c>
      <c r="AA212" s="96">
        <v>31.485584371164965</v>
      </c>
      <c r="AB212" s="65">
        <v>32.408498907411065</v>
      </c>
      <c r="AC212" s="65">
        <v>33.06873776795635</v>
      </c>
      <c r="AD212" s="65">
        <v>32.294909426026926</v>
      </c>
      <c r="AE212" s="72">
        <v>31.67726662100069</v>
      </c>
    </row>
    <row r="213" spans="1:31" s="84" customFormat="1" x14ac:dyDescent="0.2">
      <c r="A213" s="94">
        <f t="shared" si="3"/>
        <v>49827</v>
      </c>
      <c r="B213" s="64">
        <v>29.866934261441038</v>
      </c>
      <c r="C213" s="65">
        <v>34.027149017134988</v>
      </c>
      <c r="D213" s="65">
        <v>36.171150478260543</v>
      </c>
      <c r="E213" s="65">
        <v>33.374009499176211</v>
      </c>
      <c r="F213" s="95">
        <v>29.994722427998191</v>
      </c>
      <c r="G213" s="96">
        <v>28.404469688620296</v>
      </c>
      <c r="H213" s="65">
        <v>32.877055518120621</v>
      </c>
      <c r="I213" s="65">
        <v>35.212739229081897</v>
      </c>
      <c r="J213" s="65">
        <v>32.174220602056288</v>
      </c>
      <c r="K213" s="95">
        <v>28.581953253283007</v>
      </c>
      <c r="L213" s="96">
        <v>28.127595327746466</v>
      </c>
      <c r="M213" s="65">
        <v>32.585982472073773</v>
      </c>
      <c r="N213" s="65">
        <v>34.914566840448543</v>
      </c>
      <c r="O213" s="65">
        <v>31.890246898595947</v>
      </c>
      <c r="P213" s="95">
        <v>28.305078892409178</v>
      </c>
      <c r="Q213" s="96">
        <v>33.71477794332862</v>
      </c>
      <c r="R213" s="65">
        <v>36.284739959644675</v>
      </c>
      <c r="S213" s="65">
        <v>37.555522282629688</v>
      </c>
      <c r="T213" s="65">
        <v>35.887176774800203</v>
      </c>
      <c r="U213" s="95">
        <v>33.728976628501634</v>
      </c>
      <c r="V213" s="96">
        <v>33.913559535750856</v>
      </c>
      <c r="W213" s="65">
        <v>36.533216950172474</v>
      </c>
      <c r="X213" s="65">
        <v>37.818197958330501</v>
      </c>
      <c r="Y213" s="65">
        <v>36.135653765327994</v>
      </c>
      <c r="Z213" s="95">
        <v>33.899360850577835</v>
      </c>
      <c r="AA213" s="96">
        <v>32.834459462601572</v>
      </c>
      <c r="AB213" s="65">
        <v>35.376024108571592</v>
      </c>
      <c r="AC213" s="65">
        <v>36.639707088970098</v>
      </c>
      <c r="AD213" s="65">
        <v>34.985560266313627</v>
      </c>
      <c r="AE213" s="72">
        <v>32.848658147774586</v>
      </c>
    </row>
    <row r="214" spans="1:31" s="84" customFormat="1" x14ac:dyDescent="0.2">
      <c r="A214" s="94">
        <f t="shared" si="3"/>
        <v>49857</v>
      </c>
      <c r="B214" s="64">
        <v>31.705663991346725</v>
      </c>
      <c r="C214" s="65">
        <v>38.329350624559112</v>
      </c>
      <c r="D214" s="65">
        <v>41.850624547467298</v>
      </c>
      <c r="E214" s="65">
        <v>37.349641347620945</v>
      </c>
      <c r="F214" s="95">
        <v>31.932842954114996</v>
      </c>
      <c r="G214" s="96">
        <v>31.03832578821493</v>
      </c>
      <c r="H214" s="65">
        <v>38.655920383538501</v>
      </c>
      <c r="I214" s="65">
        <v>42.681247630088784</v>
      </c>
      <c r="J214" s="65">
        <v>37.534224254870161</v>
      </c>
      <c r="K214" s="95">
        <v>31.279703436156222</v>
      </c>
      <c r="L214" s="96">
        <v>30.733054056995069</v>
      </c>
      <c r="M214" s="65">
        <v>38.435840763356737</v>
      </c>
      <c r="N214" s="65">
        <v>42.503764065426076</v>
      </c>
      <c r="O214" s="65">
        <v>37.299945949515383</v>
      </c>
      <c r="P214" s="95">
        <v>30.967332362349847</v>
      </c>
      <c r="Q214" s="96">
        <v>34.538301683363599</v>
      </c>
      <c r="R214" s="65">
        <v>38.371946680078153</v>
      </c>
      <c r="S214" s="65">
        <v>40.444954715338625</v>
      </c>
      <c r="T214" s="65">
        <v>37.832396643503515</v>
      </c>
      <c r="U214" s="95">
        <v>34.658990507334238</v>
      </c>
      <c r="V214" s="96">
        <v>34.800977359064412</v>
      </c>
      <c r="W214" s="65">
        <v>38.549430244740869</v>
      </c>
      <c r="X214" s="65">
        <v>40.608239594828319</v>
      </c>
      <c r="Y214" s="65">
        <v>38.016979550752737</v>
      </c>
      <c r="Z214" s="95">
        <v>34.950063553381085</v>
      </c>
      <c r="AA214" s="96">
        <v>33.650883860050037</v>
      </c>
      <c r="AB214" s="65">
        <v>37.441932801245557</v>
      </c>
      <c r="AC214" s="65">
        <v>39.493642808746493</v>
      </c>
      <c r="AD214" s="65">
        <v>36.916581449843925</v>
      </c>
      <c r="AE214" s="72">
        <v>33.771572684020683</v>
      </c>
    </row>
    <row r="215" spans="1:31" s="84" customFormat="1" x14ac:dyDescent="0.2">
      <c r="A215" s="94">
        <f t="shared" si="3"/>
        <v>49888</v>
      </c>
      <c r="B215" s="64">
        <v>31.116418556666524</v>
      </c>
      <c r="C215" s="65">
        <v>37.008872903468536</v>
      </c>
      <c r="D215" s="65">
        <v>40.317166548781472</v>
      </c>
      <c r="E215" s="65">
        <v>36.263441931885147</v>
      </c>
      <c r="F215" s="95">
        <v>31.577875824789572</v>
      </c>
      <c r="G215" s="96">
        <v>30.775650112514121</v>
      </c>
      <c r="H215" s="65">
        <v>37.470330171591584</v>
      </c>
      <c r="I215" s="65">
        <v>41.282677140546625</v>
      </c>
      <c r="J215" s="65">
        <v>36.639707088970098</v>
      </c>
      <c r="K215" s="95">
        <v>31.329398834261781</v>
      </c>
      <c r="L215" s="96">
        <v>30.477477723880764</v>
      </c>
      <c r="M215" s="65">
        <v>37.17215778295823</v>
      </c>
      <c r="N215" s="65">
        <v>40.984504751913263</v>
      </c>
      <c r="O215" s="65">
        <v>36.341534700336744</v>
      </c>
      <c r="P215" s="95">
        <v>31.031226445628423</v>
      </c>
      <c r="Q215" s="96">
        <v>34.517003655604071</v>
      </c>
      <c r="R215" s="65">
        <v>38.045376921098772</v>
      </c>
      <c r="S215" s="65">
        <v>39.933802049110014</v>
      </c>
      <c r="T215" s="65">
        <v>37.640714393667793</v>
      </c>
      <c r="U215" s="95">
        <v>34.595096424055662</v>
      </c>
      <c r="V215" s="96">
        <v>34.609295109228682</v>
      </c>
      <c r="W215" s="65">
        <v>38.109271004377348</v>
      </c>
      <c r="X215" s="65">
        <v>39.983497447215576</v>
      </c>
      <c r="Y215" s="65">
        <v>37.711707819532869</v>
      </c>
      <c r="Z215" s="95">
        <v>34.687387877680273</v>
      </c>
      <c r="AA215" s="96">
        <v>33.629585832290516</v>
      </c>
      <c r="AB215" s="65">
        <v>37.129561727439182</v>
      </c>
      <c r="AC215" s="65">
        <v>38.996688827690903</v>
      </c>
      <c r="AD215" s="65">
        <v>36.73199854259471</v>
      </c>
      <c r="AE215" s="72">
        <v>33.707678600742106</v>
      </c>
    </row>
    <row r="216" spans="1:31" s="84" customFormat="1" x14ac:dyDescent="0.2">
      <c r="A216" s="94">
        <f t="shared" si="3"/>
        <v>49919</v>
      </c>
      <c r="B216" s="64">
        <v>29.646854641259274</v>
      </c>
      <c r="C216" s="65">
        <v>33.494698323146856</v>
      </c>
      <c r="D216" s="65">
        <v>35.503812275128745</v>
      </c>
      <c r="E216" s="65">
        <v>32.834459462601572</v>
      </c>
      <c r="F216" s="95">
        <v>29.774642807816427</v>
      </c>
      <c r="G216" s="96">
        <v>27.822323596526605</v>
      </c>
      <c r="H216" s="65">
        <v>32.479492333276148</v>
      </c>
      <c r="I216" s="65">
        <v>34.928765525621564</v>
      </c>
      <c r="J216" s="65">
        <v>31.663067935827677</v>
      </c>
      <c r="K216" s="95">
        <v>28.021105188948841</v>
      </c>
      <c r="L216" s="96">
        <v>27.559647920825793</v>
      </c>
      <c r="M216" s="65">
        <v>32.188419287229301</v>
      </c>
      <c r="N216" s="65">
        <v>34.637692479574717</v>
      </c>
      <c r="O216" s="65">
        <v>31.37909423236734</v>
      </c>
      <c r="P216" s="95">
        <v>27.765528855834539</v>
      </c>
      <c r="Q216" s="96">
        <v>32.628578527592822</v>
      </c>
      <c r="R216" s="65">
        <v>34.509904313017564</v>
      </c>
      <c r="S216" s="65">
        <v>35.62450109909939</v>
      </c>
      <c r="T216" s="65">
        <v>34.169135868865162</v>
      </c>
      <c r="U216" s="95">
        <v>32.834459462601572</v>
      </c>
      <c r="V216" s="96">
        <v>33.182327249340482</v>
      </c>
      <c r="W216" s="65">
        <v>35.177242516149356</v>
      </c>
      <c r="X216" s="65">
        <v>36.291839302231182</v>
      </c>
      <c r="Y216" s="65">
        <v>34.815176044237425</v>
      </c>
      <c r="Z216" s="95">
        <v>33.352711471416683</v>
      </c>
      <c r="AA216" s="96">
        <v>31.762458732038795</v>
      </c>
      <c r="AB216" s="65">
        <v>33.629585832290516</v>
      </c>
      <c r="AC216" s="65">
        <v>34.729983933199328</v>
      </c>
      <c r="AD216" s="65">
        <v>33.288817388138114</v>
      </c>
      <c r="AE216" s="72">
        <v>31.961240324461034</v>
      </c>
    </row>
    <row r="217" spans="1:31" s="84" customFormat="1" x14ac:dyDescent="0.2">
      <c r="A217" s="94">
        <f t="shared" si="3"/>
        <v>49949</v>
      </c>
      <c r="B217" s="64">
        <v>30.285795474045035</v>
      </c>
      <c r="C217" s="65">
        <v>32.735068666390454</v>
      </c>
      <c r="D217" s="65">
        <v>34.112341128173085</v>
      </c>
      <c r="E217" s="65">
        <v>32.373002194478524</v>
      </c>
      <c r="F217" s="95">
        <v>30.399384955429174</v>
      </c>
      <c r="G217" s="96">
        <v>27.786826883594063</v>
      </c>
      <c r="H217" s="65">
        <v>31.364895547194322</v>
      </c>
      <c r="I217" s="65">
        <v>33.232022647446044</v>
      </c>
      <c r="J217" s="65">
        <v>30.832444853206187</v>
      </c>
      <c r="K217" s="95">
        <v>27.843621624286129</v>
      </c>
      <c r="L217" s="96">
        <v>27.566747263412299</v>
      </c>
      <c r="M217" s="65">
        <v>31.073822501147475</v>
      </c>
      <c r="N217" s="65">
        <v>32.898353545880148</v>
      </c>
      <c r="O217" s="65">
        <v>30.541371807159344</v>
      </c>
      <c r="P217" s="95">
        <v>27.630641346690879</v>
      </c>
      <c r="Q217" s="96">
        <v>30.875040908725239</v>
      </c>
      <c r="R217" s="65">
        <v>33.189426591926996</v>
      </c>
      <c r="S217" s="65">
        <v>34.701586562853294</v>
      </c>
      <c r="T217" s="65">
        <v>32.8628568329476</v>
      </c>
      <c r="U217" s="95">
        <v>31.151915269599069</v>
      </c>
      <c r="V217" s="96">
        <v>31.187411982531611</v>
      </c>
      <c r="W217" s="65">
        <v>33.657983202636544</v>
      </c>
      <c r="X217" s="65">
        <v>35.319229367879529</v>
      </c>
      <c r="Y217" s="65">
        <v>33.288817388138114</v>
      </c>
      <c r="Z217" s="95">
        <v>31.542379111857031</v>
      </c>
      <c r="AA217" s="96">
        <v>30.023119798344222</v>
      </c>
      <c r="AB217" s="65">
        <v>32.316207453786454</v>
      </c>
      <c r="AC217" s="65">
        <v>33.814168739539738</v>
      </c>
      <c r="AD217" s="65">
        <v>31.989637694807065</v>
      </c>
      <c r="AE217" s="72">
        <v>30.292894816631545</v>
      </c>
    </row>
    <row r="218" spans="1:31" s="84" customFormat="1" x14ac:dyDescent="0.2">
      <c r="A218" s="94">
        <f t="shared" si="3"/>
        <v>49980</v>
      </c>
      <c r="B218" s="64">
        <v>31.542379111857031</v>
      </c>
      <c r="C218" s="65">
        <v>34.112341128173085</v>
      </c>
      <c r="D218" s="65">
        <v>35.482514247369217</v>
      </c>
      <c r="E218" s="65">
        <v>33.799970054366717</v>
      </c>
      <c r="F218" s="95">
        <v>31.663067935827677</v>
      </c>
      <c r="G218" s="96">
        <v>29.135701975030667</v>
      </c>
      <c r="H218" s="65">
        <v>32.025134407739607</v>
      </c>
      <c r="I218" s="65">
        <v>33.530195036079398</v>
      </c>
      <c r="J218" s="65">
        <v>31.648869250654659</v>
      </c>
      <c r="K218" s="95">
        <v>29.277688826760841</v>
      </c>
      <c r="L218" s="96">
        <v>28.873026299329858</v>
      </c>
      <c r="M218" s="65">
        <v>31.734061361692763</v>
      </c>
      <c r="N218" s="65">
        <v>33.232022647446044</v>
      </c>
      <c r="O218" s="65">
        <v>31.357796204607816</v>
      </c>
      <c r="P218" s="95">
        <v>29.036311178819549</v>
      </c>
      <c r="Q218" s="96">
        <v>32.266512055680899</v>
      </c>
      <c r="R218" s="65">
        <v>33.98455296161594</v>
      </c>
      <c r="S218" s="65">
        <v>34.793878016477898</v>
      </c>
      <c r="T218" s="65">
        <v>33.764473341434176</v>
      </c>
      <c r="U218" s="95">
        <v>32.259412713094385</v>
      </c>
      <c r="V218" s="96">
        <v>32.302008768613433</v>
      </c>
      <c r="W218" s="65">
        <v>34.204632581797696</v>
      </c>
      <c r="X218" s="65">
        <v>35.120447775457286</v>
      </c>
      <c r="Y218" s="65">
        <v>33.963254933856412</v>
      </c>
      <c r="Z218" s="95">
        <v>32.294909426026926</v>
      </c>
      <c r="AA218" s="96">
        <v>31.400392260126861</v>
      </c>
      <c r="AB218" s="65">
        <v>33.104234480888891</v>
      </c>
      <c r="AC218" s="65">
        <v>33.906460193164342</v>
      </c>
      <c r="AD218" s="65">
        <v>32.884154860707127</v>
      </c>
      <c r="AE218" s="72">
        <v>31.393292917540354</v>
      </c>
    </row>
    <row r="219" spans="1:31" s="84" customFormat="1" x14ac:dyDescent="0.2">
      <c r="A219" s="94">
        <f t="shared" si="3"/>
        <v>50010</v>
      </c>
      <c r="B219" s="64">
        <v>32.585982472073773</v>
      </c>
      <c r="C219" s="65">
        <v>35.404421478917627</v>
      </c>
      <c r="D219" s="65">
        <v>36.888184079497897</v>
      </c>
      <c r="E219" s="65">
        <v>34.928765525621564</v>
      </c>
      <c r="F219" s="95">
        <v>32.664075240525364</v>
      </c>
      <c r="G219" s="96">
        <v>30.96023301976334</v>
      </c>
      <c r="H219" s="65">
        <v>33.48759898056035</v>
      </c>
      <c r="I219" s="65">
        <v>34.886169470102509</v>
      </c>
      <c r="J219" s="65">
        <v>33.075837110542857</v>
      </c>
      <c r="K219" s="95">
        <v>31.066723158560965</v>
      </c>
      <c r="L219" s="96">
        <v>30.647861945956969</v>
      </c>
      <c r="M219" s="65">
        <v>33.161029221580961</v>
      </c>
      <c r="N219" s="65">
        <v>34.552500368536613</v>
      </c>
      <c r="O219" s="65">
        <v>32.749267351563468</v>
      </c>
      <c r="P219" s="95">
        <v>30.7614514273411</v>
      </c>
      <c r="Q219" s="96">
        <v>35.063653034765224</v>
      </c>
      <c r="R219" s="65">
        <v>35.390222793744613</v>
      </c>
      <c r="S219" s="65">
        <v>35.730991237897015</v>
      </c>
      <c r="T219" s="65">
        <v>35.326328710466036</v>
      </c>
      <c r="U219" s="95">
        <v>35.234037256841425</v>
      </c>
      <c r="V219" s="96">
        <v>35.113348432870779</v>
      </c>
      <c r="W219" s="65">
        <v>35.468315562196203</v>
      </c>
      <c r="X219" s="65">
        <v>35.830382034108133</v>
      </c>
      <c r="Y219" s="65">
        <v>35.39732213633112</v>
      </c>
      <c r="Z219" s="95">
        <v>35.290831997533495</v>
      </c>
      <c r="AA219" s="96">
        <v>34.176235211451669</v>
      </c>
      <c r="AB219" s="65">
        <v>34.495705627844551</v>
      </c>
      <c r="AC219" s="65">
        <v>34.829374729410446</v>
      </c>
      <c r="AD219" s="65">
        <v>34.431811544565967</v>
      </c>
      <c r="AE219" s="72">
        <v>34.339520090941356</v>
      </c>
    </row>
    <row r="220" spans="1:31" x14ac:dyDescent="0.2">
      <c r="A220" s="89">
        <f t="shared" si="3"/>
        <v>50041</v>
      </c>
      <c r="B220" s="90">
        <v>35.884643366534185</v>
      </c>
      <c r="C220" s="74">
        <v>38.123945567284089</v>
      </c>
      <c r="D220" s="74">
        <v>39.526125449996634</v>
      </c>
      <c r="E220" s="74">
        <v>37.817000717337059</v>
      </c>
      <c r="F220" s="91">
        <v>36.184612197164235</v>
      </c>
      <c r="G220" s="92">
        <v>31.894360317222844</v>
      </c>
      <c r="H220" s="74">
        <v>34.426655329285815</v>
      </c>
      <c r="I220" s="74">
        <v>35.877667347217212</v>
      </c>
      <c r="J220" s="74">
        <v>34.091806402070873</v>
      </c>
      <c r="K220" s="91">
        <v>32.061784780830315</v>
      </c>
      <c r="L220" s="92">
        <v>31.580439447958842</v>
      </c>
      <c r="M220" s="74">
        <v>34.07785436343692</v>
      </c>
      <c r="N220" s="74">
        <v>35.521890362051344</v>
      </c>
      <c r="O220" s="74">
        <v>33.756957474855938</v>
      </c>
      <c r="P220" s="91">
        <v>31.740887892249333</v>
      </c>
      <c r="Q220" s="92">
        <v>36.721765684571537</v>
      </c>
      <c r="R220" s="74">
        <v>37.265895191295812</v>
      </c>
      <c r="S220" s="74">
        <v>37.586792079876794</v>
      </c>
      <c r="T220" s="74">
        <v>37.203111017443007</v>
      </c>
      <c r="U220" s="91">
        <v>36.756645781156422</v>
      </c>
      <c r="V220" s="92">
        <v>36.72874170388851</v>
      </c>
      <c r="W220" s="74">
        <v>37.272871210612784</v>
      </c>
      <c r="X220" s="74">
        <v>37.593768099193767</v>
      </c>
      <c r="Y220" s="74">
        <v>37.210087036759987</v>
      </c>
      <c r="Z220" s="91">
        <v>36.756645781156422</v>
      </c>
      <c r="AA220" s="92">
        <v>35.814883173364414</v>
      </c>
      <c r="AB220" s="74">
        <v>36.352036660771709</v>
      </c>
      <c r="AC220" s="74">
        <v>36.665957530035712</v>
      </c>
      <c r="AD220" s="74">
        <v>36.282276467601925</v>
      </c>
      <c r="AE220" s="93">
        <v>35.842787250632327</v>
      </c>
    </row>
    <row r="221" spans="1:31" x14ac:dyDescent="0.2">
      <c r="A221" s="89">
        <f t="shared" si="3"/>
        <v>50072</v>
      </c>
      <c r="B221" s="90">
        <v>35.65443472907392</v>
      </c>
      <c r="C221" s="74">
        <v>37.886760910506844</v>
      </c>
      <c r="D221" s="74">
        <v>38.933163808053521</v>
      </c>
      <c r="E221" s="74">
        <v>37.649576253729592</v>
      </c>
      <c r="F221" s="91">
        <v>35.445154149564587</v>
      </c>
      <c r="G221" s="92">
        <v>31.915288375173777</v>
      </c>
      <c r="H221" s="74">
        <v>34.322015039531145</v>
      </c>
      <c r="I221" s="74">
        <v>35.563746477953202</v>
      </c>
      <c r="J221" s="74">
        <v>34.008094170267142</v>
      </c>
      <c r="K221" s="91">
        <v>31.9083123558568</v>
      </c>
      <c r="L221" s="92">
        <v>31.601367505909771</v>
      </c>
      <c r="M221" s="74">
        <v>33.994142131633183</v>
      </c>
      <c r="N221" s="74">
        <v>35.228897550738267</v>
      </c>
      <c r="O221" s="74">
        <v>33.68022126236918</v>
      </c>
      <c r="P221" s="91">
        <v>31.587415467275818</v>
      </c>
      <c r="Q221" s="92">
        <v>35.521890362051344</v>
      </c>
      <c r="R221" s="74">
        <v>35.75907501882859</v>
      </c>
      <c r="S221" s="74">
        <v>36.14275608126237</v>
      </c>
      <c r="T221" s="74">
        <v>35.605602593855075</v>
      </c>
      <c r="U221" s="91">
        <v>35.996259675605835</v>
      </c>
      <c r="V221" s="92">
        <v>35.640482690439967</v>
      </c>
      <c r="W221" s="74">
        <v>35.800931134730455</v>
      </c>
      <c r="X221" s="74">
        <v>36.156708119896322</v>
      </c>
      <c r="Y221" s="74">
        <v>35.661410748390892</v>
      </c>
      <c r="Z221" s="91">
        <v>36.121828023311437</v>
      </c>
      <c r="AA221" s="92">
        <v>34.621983870161195</v>
      </c>
      <c r="AB221" s="74">
        <v>34.85916852693844</v>
      </c>
      <c r="AC221" s="74">
        <v>35.242849589372227</v>
      </c>
      <c r="AD221" s="74">
        <v>34.705696101964925</v>
      </c>
      <c r="AE221" s="93">
        <v>35.096353183715692</v>
      </c>
    </row>
    <row r="222" spans="1:31" x14ac:dyDescent="0.2">
      <c r="A222" s="89">
        <f t="shared" si="3"/>
        <v>50100</v>
      </c>
      <c r="B222" s="90">
        <v>32.138520993317073</v>
      </c>
      <c r="C222" s="74">
        <v>34.06390232480296</v>
      </c>
      <c r="D222" s="74">
        <v>34.998688913278002</v>
      </c>
      <c r="E222" s="74">
        <v>33.79881359075781</v>
      </c>
      <c r="F222" s="91">
        <v>32.068760800147288</v>
      </c>
      <c r="G222" s="92">
        <v>29.313233169941032</v>
      </c>
      <c r="H222" s="74">
        <v>31.175830327574122</v>
      </c>
      <c r="I222" s="74">
        <v>32.173401089901958</v>
      </c>
      <c r="J222" s="74">
        <v>30.868885477627096</v>
      </c>
      <c r="K222" s="91">
        <v>29.431825498329655</v>
      </c>
      <c r="L222" s="92">
        <v>29.020240358627962</v>
      </c>
      <c r="M222" s="74">
        <v>30.910741593528964</v>
      </c>
      <c r="N222" s="74">
        <v>31.922264394490753</v>
      </c>
      <c r="O222" s="74">
        <v>30.603796743581935</v>
      </c>
      <c r="P222" s="91">
        <v>29.138832687016585</v>
      </c>
      <c r="Q222" s="92">
        <v>33.456988644225888</v>
      </c>
      <c r="R222" s="74">
        <v>34.029022228218075</v>
      </c>
      <c r="S222" s="74">
        <v>34.447583387236747</v>
      </c>
      <c r="T222" s="74">
        <v>33.959262035048297</v>
      </c>
      <c r="U222" s="91">
        <v>33.56860495329753</v>
      </c>
      <c r="V222" s="92">
        <v>33.547676895346605</v>
      </c>
      <c r="W222" s="74">
        <v>34.37084717474999</v>
      </c>
      <c r="X222" s="74">
        <v>34.908000662157285</v>
      </c>
      <c r="Y222" s="74">
        <v>34.259230865678347</v>
      </c>
      <c r="Z222" s="91">
        <v>33.659293204418248</v>
      </c>
      <c r="AA222" s="92">
        <v>32.578010210286678</v>
      </c>
      <c r="AB222" s="74">
        <v>33.150043794278865</v>
      </c>
      <c r="AC222" s="74">
        <v>33.561628933980558</v>
      </c>
      <c r="AD222" s="74">
        <v>33.073307581792101</v>
      </c>
      <c r="AE222" s="93">
        <v>32.68962651935832</v>
      </c>
    </row>
    <row r="223" spans="1:31" x14ac:dyDescent="0.2">
      <c r="A223" s="89">
        <f t="shared" si="3"/>
        <v>50131</v>
      </c>
      <c r="B223" s="90">
        <v>30.603796743581935</v>
      </c>
      <c r="C223" s="74">
        <v>31.992024587660534</v>
      </c>
      <c r="D223" s="74">
        <v>32.864027002282768</v>
      </c>
      <c r="E223" s="74">
        <v>31.789720027468178</v>
      </c>
      <c r="F223" s="91">
        <v>30.771221207189406</v>
      </c>
      <c r="G223" s="92">
        <v>28.392398620099954</v>
      </c>
      <c r="H223" s="74">
        <v>30.268947816367</v>
      </c>
      <c r="I223" s="74">
        <v>31.329302752547633</v>
      </c>
      <c r="J223" s="74">
        <v>29.982931024370906</v>
      </c>
      <c r="K223" s="91">
        <v>28.524942987122532</v>
      </c>
      <c r="L223" s="92">
        <v>28.259854253077371</v>
      </c>
      <c r="M223" s="74">
        <v>30.045715198223707</v>
      </c>
      <c r="N223" s="74">
        <v>31.071190037819456</v>
      </c>
      <c r="O223" s="74">
        <v>29.77365044486157</v>
      </c>
      <c r="P223" s="91">
        <v>28.39937463941693</v>
      </c>
      <c r="Q223" s="92">
        <v>32.075736819464268</v>
      </c>
      <c r="R223" s="74">
        <v>32.947739234086505</v>
      </c>
      <c r="S223" s="74">
        <v>33.694173301003133</v>
      </c>
      <c r="T223" s="74">
        <v>32.822170886380903</v>
      </c>
      <c r="U223" s="91">
        <v>32.354777592143385</v>
      </c>
      <c r="V223" s="92">
        <v>32.20130516716987</v>
      </c>
      <c r="W223" s="74">
        <v>33.415132528324023</v>
      </c>
      <c r="X223" s="74">
        <v>34.349919116799057</v>
      </c>
      <c r="Y223" s="74">
        <v>33.247708064716548</v>
      </c>
      <c r="Z223" s="91">
        <v>32.49429797848294</v>
      </c>
      <c r="AA223" s="92">
        <v>31.210710424159014</v>
      </c>
      <c r="AB223" s="74">
        <v>32.075736819464268</v>
      </c>
      <c r="AC223" s="74">
        <v>32.815194867063923</v>
      </c>
      <c r="AD223" s="74">
        <v>31.950168471758666</v>
      </c>
      <c r="AE223" s="93">
        <v>31.489751196838128</v>
      </c>
    </row>
    <row r="224" spans="1:31" x14ac:dyDescent="0.2">
      <c r="A224" s="89">
        <f t="shared" si="3"/>
        <v>50161</v>
      </c>
      <c r="B224" s="90">
        <v>29.920146850518105</v>
      </c>
      <c r="C224" s="74">
        <v>32.80124282842997</v>
      </c>
      <c r="D224" s="74">
        <v>34.26620688499532</v>
      </c>
      <c r="E224" s="74">
        <v>32.487321959165968</v>
      </c>
      <c r="F224" s="91">
        <v>29.864338695982283</v>
      </c>
      <c r="G224" s="92">
        <v>28.043597654251059</v>
      </c>
      <c r="H224" s="74">
        <v>31.350230810498569</v>
      </c>
      <c r="I224" s="74">
        <v>33.024475446573263</v>
      </c>
      <c r="J224" s="74">
        <v>30.987477806015722</v>
      </c>
      <c r="K224" s="91">
        <v>27.966861441764305</v>
      </c>
      <c r="L224" s="92">
        <v>27.869197171326611</v>
      </c>
      <c r="M224" s="74">
        <v>31.113046153721324</v>
      </c>
      <c r="N224" s="74">
        <v>32.759386712528105</v>
      </c>
      <c r="O224" s="74">
        <v>30.764245187872429</v>
      </c>
      <c r="P224" s="91">
        <v>27.792460958839857</v>
      </c>
      <c r="Q224" s="92">
        <v>32.982619330671398</v>
      </c>
      <c r="R224" s="74">
        <v>34.035998247535055</v>
      </c>
      <c r="S224" s="74">
        <v>34.76150425650075</v>
      </c>
      <c r="T224" s="74">
        <v>33.903453880512473</v>
      </c>
      <c r="U224" s="91">
        <v>33.226780006765622</v>
      </c>
      <c r="V224" s="92">
        <v>33.40118048969007</v>
      </c>
      <c r="W224" s="74">
        <v>34.628959889478175</v>
      </c>
      <c r="X224" s="74">
        <v>35.445154149564587</v>
      </c>
      <c r="Y224" s="74">
        <v>34.447583387236747</v>
      </c>
      <c r="Z224" s="91">
        <v>33.701149320320113</v>
      </c>
      <c r="AA224" s="92">
        <v>32.11061691604916</v>
      </c>
      <c r="AB224" s="74">
        <v>33.157019813595838</v>
      </c>
      <c r="AC224" s="74">
        <v>33.87554980324456</v>
      </c>
      <c r="AD224" s="74">
        <v>33.017499427256283</v>
      </c>
      <c r="AE224" s="93">
        <v>32.354777592143385</v>
      </c>
    </row>
    <row r="225" spans="1:31" x14ac:dyDescent="0.2">
      <c r="A225" s="89">
        <f t="shared" si="3"/>
        <v>50192</v>
      </c>
      <c r="B225" s="90">
        <v>30.241043739099091</v>
      </c>
      <c r="C225" s="74">
        <v>34.454559406553727</v>
      </c>
      <c r="D225" s="74">
        <v>36.610149375499887</v>
      </c>
      <c r="E225" s="74">
        <v>33.729053397588025</v>
      </c>
      <c r="F225" s="91">
        <v>30.338708009536781</v>
      </c>
      <c r="G225" s="92">
        <v>29.020240358627962</v>
      </c>
      <c r="H225" s="74">
        <v>33.659293204418248</v>
      </c>
      <c r="I225" s="74">
        <v>36.066019868775619</v>
      </c>
      <c r="J225" s="74">
        <v>32.843098944331835</v>
      </c>
      <c r="K225" s="91">
        <v>29.18068880291845</v>
      </c>
      <c r="L225" s="92">
        <v>28.776079682533734</v>
      </c>
      <c r="M225" s="74">
        <v>33.422108547640995</v>
      </c>
      <c r="N225" s="74">
        <v>35.800931134730455</v>
      </c>
      <c r="O225" s="74">
        <v>32.60591428755459</v>
      </c>
      <c r="P225" s="91">
        <v>28.901648030239336</v>
      </c>
      <c r="Q225" s="92">
        <v>34.594079792893282</v>
      </c>
      <c r="R225" s="74">
        <v>37.803048678703107</v>
      </c>
      <c r="S225" s="74">
        <v>39.393581082974059</v>
      </c>
      <c r="T225" s="74">
        <v>37.279847229929764</v>
      </c>
      <c r="U225" s="91">
        <v>34.56617571562537</v>
      </c>
      <c r="V225" s="92">
        <v>34.642911928112127</v>
      </c>
      <c r="W225" s="74">
        <v>37.858856833238931</v>
      </c>
      <c r="X225" s="74">
        <v>39.442413218192904</v>
      </c>
      <c r="Y225" s="74">
        <v>37.328679365148609</v>
      </c>
      <c r="Z225" s="91">
        <v>34.621983870161195</v>
      </c>
      <c r="AA225" s="92">
        <v>33.701149320320113</v>
      </c>
      <c r="AB225" s="74">
        <v>36.882214128862024</v>
      </c>
      <c r="AC225" s="74">
        <v>38.458794494499024</v>
      </c>
      <c r="AD225" s="74">
        <v>36.365988699405662</v>
      </c>
      <c r="AE225" s="93">
        <v>33.68022126236918</v>
      </c>
    </row>
    <row r="226" spans="1:31" x14ac:dyDescent="0.2">
      <c r="A226" s="89">
        <f t="shared" si="3"/>
        <v>50222</v>
      </c>
      <c r="B226" s="90">
        <v>31.782744008151202</v>
      </c>
      <c r="C226" s="74">
        <v>39.072684194393076</v>
      </c>
      <c r="D226" s="74">
        <v>42.888566760779973</v>
      </c>
      <c r="E226" s="74">
        <v>37.970473142310574</v>
      </c>
      <c r="F226" s="91">
        <v>31.943192452441689</v>
      </c>
      <c r="G226" s="92">
        <v>31.266518578694836</v>
      </c>
      <c r="H226" s="74">
        <v>39.567981565898506</v>
      </c>
      <c r="I226" s="74">
        <v>43.927993639009678</v>
      </c>
      <c r="J226" s="74">
        <v>38.319274108159469</v>
      </c>
      <c r="K226" s="91">
        <v>31.440919061619283</v>
      </c>
      <c r="L226" s="92">
        <v>30.95259770943083</v>
      </c>
      <c r="M226" s="74">
        <v>39.337772928438241</v>
      </c>
      <c r="N226" s="74">
        <v>43.746617136768258</v>
      </c>
      <c r="O226" s="74">
        <v>38.082089451382224</v>
      </c>
      <c r="P226" s="91">
        <v>31.126998192355277</v>
      </c>
      <c r="Q226" s="92">
        <v>35.696290844975785</v>
      </c>
      <c r="R226" s="74">
        <v>40.042350879453004</v>
      </c>
      <c r="S226" s="74">
        <v>42.337461234738726</v>
      </c>
      <c r="T226" s="74">
        <v>39.400557102291039</v>
      </c>
      <c r="U226" s="91">
        <v>35.780003076779522</v>
      </c>
      <c r="V226" s="92">
        <v>35.780003076779522</v>
      </c>
      <c r="W226" s="74">
        <v>40.098159033988821</v>
      </c>
      <c r="X226" s="74">
        <v>42.379317350640591</v>
      </c>
      <c r="Y226" s="74">
        <v>39.449389237509884</v>
      </c>
      <c r="Z226" s="91">
        <v>35.877667347217212</v>
      </c>
      <c r="AA226" s="92">
        <v>34.796384353085642</v>
      </c>
      <c r="AB226" s="74">
        <v>39.107564290977969</v>
      </c>
      <c r="AC226" s="74">
        <v>41.374770568995778</v>
      </c>
      <c r="AD226" s="74">
        <v>38.465770513816004</v>
      </c>
      <c r="AE226" s="93">
        <v>34.880096584889372</v>
      </c>
    </row>
    <row r="227" spans="1:31" x14ac:dyDescent="0.2">
      <c r="A227" s="89">
        <f t="shared" si="3"/>
        <v>50253</v>
      </c>
      <c r="B227" s="90">
        <v>31.14792625030621</v>
      </c>
      <c r="C227" s="74">
        <v>37.405415577635367</v>
      </c>
      <c r="D227" s="74">
        <v>40.732976791833813</v>
      </c>
      <c r="E227" s="74">
        <v>36.491557047111264</v>
      </c>
      <c r="F227" s="91">
        <v>31.524631293423017</v>
      </c>
      <c r="G227" s="92">
        <v>30.896789554895008</v>
      </c>
      <c r="H227" s="74">
        <v>38.103017509333149</v>
      </c>
      <c r="I227" s="74">
        <v>42.030516384791696</v>
      </c>
      <c r="J227" s="74">
        <v>37.035686553835539</v>
      </c>
      <c r="K227" s="91">
        <v>31.468823138887196</v>
      </c>
      <c r="L227" s="92">
        <v>30.589844704947982</v>
      </c>
      <c r="M227" s="74">
        <v>37.775144601435194</v>
      </c>
      <c r="N227" s="74">
        <v>41.695667457576761</v>
      </c>
      <c r="O227" s="74">
        <v>36.714789665254557</v>
      </c>
      <c r="P227" s="91">
        <v>31.154902269623186</v>
      </c>
      <c r="Q227" s="92">
        <v>35.228897550738267</v>
      </c>
      <c r="R227" s="74">
        <v>38.905259730785609</v>
      </c>
      <c r="S227" s="74">
        <v>40.844593100905456</v>
      </c>
      <c r="T227" s="74">
        <v>38.402986339963199</v>
      </c>
      <c r="U227" s="91">
        <v>35.36841793707783</v>
      </c>
      <c r="V227" s="92">
        <v>35.319585801858985</v>
      </c>
      <c r="W227" s="74">
        <v>38.961067885321434</v>
      </c>
      <c r="X227" s="74">
        <v>40.879473197490348</v>
      </c>
      <c r="Y227" s="74">
        <v>38.458794494499024</v>
      </c>
      <c r="Z227" s="91">
        <v>35.445154149564587</v>
      </c>
      <c r="AA227" s="92">
        <v>34.335967078165098</v>
      </c>
      <c r="AB227" s="74">
        <v>37.977449161627547</v>
      </c>
      <c r="AC227" s="74">
        <v>39.895854473796469</v>
      </c>
      <c r="AD227" s="74">
        <v>37.475175770805144</v>
      </c>
      <c r="AE227" s="93">
        <v>34.46851144518768</v>
      </c>
    </row>
    <row r="228" spans="1:31" x14ac:dyDescent="0.2">
      <c r="A228" s="89">
        <f t="shared" si="3"/>
        <v>50284</v>
      </c>
      <c r="B228" s="90">
        <v>29.913170831201128</v>
      </c>
      <c r="C228" s="74">
        <v>33.96623805436527</v>
      </c>
      <c r="D228" s="74">
        <v>36.072995888092592</v>
      </c>
      <c r="E228" s="74">
        <v>33.40118048969007</v>
      </c>
      <c r="F228" s="91">
        <v>29.968978985736953</v>
      </c>
      <c r="G228" s="92">
        <v>28.029645615617103</v>
      </c>
      <c r="H228" s="74">
        <v>32.947739234086505</v>
      </c>
      <c r="I228" s="74">
        <v>35.528866381368317</v>
      </c>
      <c r="J228" s="74">
        <v>32.264089341022675</v>
      </c>
      <c r="K228" s="91">
        <v>28.113357847420833</v>
      </c>
      <c r="L228" s="92">
        <v>27.764556881571941</v>
      </c>
      <c r="M228" s="74">
        <v>32.654746422773435</v>
      </c>
      <c r="N228" s="74">
        <v>35.221921531421295</v>
      </c>
      <c r="O228" s="74">
        <v>31.971096529709602</v>
      </c>
      <c r="P228" s="91">
        <v>27.855245132692655</v>
      </c>
      <c r="Q228" s="92">
        <v>33.177947871546777</v>
      </c>
      <c r="R228" s="74">
        <v>35.305633763225025</v>
      </c>
      <c r="S228" s="74">
        <v>36.526437143696157</v>
      </c>
      <c r="T228" s="74">
        <v>34.977760855327062</v>
      </c>
      <c r="U228" s="91">
        <v>33.338396315837265</v>
      </c>
      <c r="V228" s="92">
        <v>33.659293204418248</v>
      </c>
      <c r="W228" s="74">
        <v>35.982307636971875</v>
      </c>
      <c r="X228" s="74">
        <v>37.258919171978832</v>
      </c>
      <c r="Y228" s="74">
        <v>35.626530651806007</v>
      </c>
      <c r="Z228" s="91">
        <v>33.805789610074783</v>
      </c>
      <c r="AA228" s="92">
        <v>32.29896943760756</v>
      </c>
      <c r="AB228" s="74">
        <v>34.419679309968835</v>
      </c>
      <c r="AC228" s="74">
        <v>35.633506671122987</v>
      </c>
      <c r="AD228" s="74">
        <v>34.098782421387853</v>
      </c>
      <c r="AE228" s="93">
        <v>32.466393901215028</v>
      </c>
    </row>
    <row r="229" spans="1:31" x14ac:dyDescent="0.2">
      <c r="A229" s="89">
        <f t="shared" si="3"/>
        <v>50314</v>
      </c>
      <c r="B229" s="90">
        <v>30.220115681148155</v>
      </c>
      <c r="C229" s="74">
        <v>32.661722442090408</v>
      </c>
      <c r="D229" s="74">
        <v>34.022046208901102</v>
      </c>
      <c r="E229" s="74">
        <v>32.347801572826405</v>
      </c>
      <c r="F229" s="91">
        <v>30.331731990219797</v>
      </c>
      <c r="G229" s="92">
        <v>27.876173190643588</v>
      </c>
      <c r="H229" s="74">
        <v>31.496727216155104</v>
      </c>
      <c r="I229" s="74">
        <v>33.28258816130144</v>
      </c>
      <c r="J229" s="74">
        <v>31.043285960551543</v>
      </c>
      <c r="K229" s="91">
        <v>27.785484939522874</v>
      </c>
      <c r="L229" s="92">
        <v>27.659916591817275</v>
      </c>
      <c r="M229" s="74">
        <v>31.203734404842034</v>
      </c>
      <c r="N229" s="74">
        <v>32.954715253403485</v>
      </c>
      <c r="O229" s="74">
        <v>30.757269168555453</v>
      </c>
      <c r="P229" s="91">
        <v>27.576204360013541</v>
      </c>
      <c r="Q229" s="92">
        <v>31.685079737713508</v>
      </c>
      <c r="R229" s="74">
        <v>33.66626922373522</v>
      </c>
      <c r="S229" s="74">
        <v>34.949856778059157</v>
      </c>
      <c r="T229" s="74">
        <v>33.352348354471225</v>
      </c>
      <c r="U229" s="91">
        <v>32.054808761513335</v>
      </c>
      <c r="V229" s="92">
        <v>31.971096529709602</v>
      </c>
      <c r="W229" s="74">
        <v>34.16156659524065</v>
      </c>
      <c r="X229" s="74">
        <v>35.612578613172047</v>
      </c>
      <c r="Y229" s="74">
        <v>33.826717668025715</v>
      </c>
      <c r="Z229" s="91">
        <v>32.39663370804525</v>
      </c>
      <c r="AA229" s="92">
        <v>30.827029361725227</v>
      </c>
      <c r="AB229" s="74">
        <v>32.78729078979601</v>
      </c>
      <c r="AC229" s="74">
        <v>34.056926305485987</v>
      </c>
      <c r="AD229" s="74">
        <v>32.480345939848988</v>
      </c>
      <c r="AE229" s="93">
        <v>31.189782366208078</v>
      </c>
    </row>
    <row r="230" spans="1:31" x14ac:dyDescent="0.2">
      <c r="A230" s="89">
        <f t="shared" si="3"/>
        <v>50345</v>
      </c>
      <c r="B230" s="90">
        <v>31.992024587660534</v>
      </c>
      <c r="C230" s="74">
        <v>34.126686498655765</v>
      </c>
      <c r="D230" s="74">
        <v>35.326561821175957</v>
      </c>
      <c r="E230" s="74">
        <v>33.79881359075781</v>
      </c>
      <c r="F230" s="91">
        <v>32.159449051268005</v>
      </c>
      <c r="G230" s="92">
        <v>29.599249961937122</v>
      </c>
      <c r="H230" s="74">
        <v>31.985048568343558</v>
      </c>
      <c r="I230" s="74">
        <v>33.30351621925238</v>
      </c>
      <c r="J230" s="74">
        <v>31.573463428641862</v>
      </c>
      <c r="K230" s="91">
        <v>29.836434618714375</v>
      </c>
      <c r="L230" s="92">
        <v>29.334161227891961</v>
      </c>
      <c r="M230" s="74">
        <v>31.671127699079552</v>
      </c>
      <c r="N230" s="74">
        <v>32.975643311354418</v>
      </c>
      <c r="O230" s="74">
        <v>31.266518578694836</v>
      </c>
      <c r="P230" s="91">
        <v>29.599249961937122</v>
      </c>
      <c r="Q230" s="92">
        <v>32.912859137501613</v>
      </c>
      <c r="R230" s="74">
        <v>34.67779202469702</v>
      </c>
      <c r="S230" s="74">
        <v>35.640482690439967</v>
      </c>
      <c r="T230" s="74">
        <v>34.391775232700923</v>
      </c>
      <c r="U230" s="91">
        <v>33.052379523841175</v>
      </c>
      <c r="V230" s="92">
        <v>32.926811176135573</v>
      </c>
      <c r="W230" s="74">
        <v>34.97078483601009</v>
      </c>
      <c r="X230" s="74">
        <v>36.079971907409572</v>
      </c>
      <c r="Y230" s="74">
        <v>34.642911928112127</v>
      </c>
      <c r="Z230" s="91">
        <v>33.066331562475128</v>
      </c>
      <c r="AA230" s="92">
        <v>32.040856722879383</v>
      </c>
      <c r="AB230" s="74">
        <v>33.78486155212385</v>
      </c>
      <c r="AC230" s="74">
        <v>34.747552217866797</v>
      </c>
      <c r="AD230" s="74">
        <v>33.505820779444733</v>
      </c>
      <c r="AE230" s="93">
        <v>32.180377109218938</v>
      </c>
    </row>
    <row r="231" spans="1:31" ht="13.5" thickBot="1" x14ac:dyDescent="0.25">
      <c r="A231" s="97">
        <f t="shared" si="3"/>
        <v>50375</v>
      </c>
      <c r="B231" s="90">
        <v>33.052379523841175</v>
      </c>
      <c r="C231" s="74">
        <v>35.773027057462542</v>
      </c>
      <c r="D231" s="74">
        <v>37.168230920858122</v>
      </c>
      <c r="E231" s="74">
        <v>35.36144191776085</v>
      </c>
      <c r="F231" s="91">
        <v>33.115163697693973</v>
      </c>
      <c r="G231" s="92">
        <v>31.23163848210995</v>
      </c>
      <c r="H231" s="74">
        <v>33.68022126236918</v>
      </c>
      <c r="I231" s="74">
        <v>35.026592990545915</v>
      </c>
      <c r="J231" s="74">
        <v>33.352348354471225</v>
      </c>
      <c r="K231" s="91">
        <v>31.301398675279724</v>
      </c>
      <c r="L231" s="92">
        <v>30.917717612845941</v>
      </c>
      <c r="M231" s="74">
        <v>33.408156509007043</v>
      </c>
      <c r="N231" s="74">
        <v>34.77545629513471</v>
      </c>
      <c r="O231" s="74">
        <v>33.080283601109087</v>
      </c>
      <c r="P231" s="91">
        <v>30.987477806015722</v>
      </c>
      <c r="Q231" s="92">
        <v>35.612578613172047</v>
      </c>
      <c r="R231" s="74">
        <v>35.996259675605835</v>
      </c>
      <c r="S231" s="74">
        <v>36.282276467601925</v>
      </c>
      <c r="T231" s="74">
        <v>35.961379579020942</v>
      </c>
      <c r="U231" s="91">
        <v>35.668386767707879</v>
      </c>
      <c r="V231" s="92">
        <v>35.626530651806007</v>
      </c>
      <c r="W231" s="74">
        <v>36.010211714239787</v>
      </c>
      <c r="X231" s="74">
        <v>36.296228506235884</v>
      </c>
      <c r="Y231" s="74">
        <v>35.968355598337922</v>
      </c>
      <c r="Z231" s="91">
        <v>35.682338806341832</v>
      </c>
      <c r="AA231" s="92">
        <v>34.712672121281905</v>
      </c>
      <c r="AB231" s="74">
        <v>35.096353183715692</v>
      </c>
      <c r="AC231" s="74">
        <v>35.375393956394802</v>
      </c>
      <c r="AD231" s="74">
        <v>35.05449706781382</v>
      </c>
      <c r="AE231" s="93">
        <v>34.76848027581773</v>
      </c>
    </row>
    <row r="232" spans="1:31" x14ac:dyDescent="0.2">
      <c r="A232" s="94">
        <f t="shared" si="3"/>
        <v>50406</v>
      </c>
      <c r="B232" s="64">
        <v>36.325624555028291</v>
      </c>
      <c r="C232" s="65">
        <v>38.526138893991131</v>
      </c>
      <c r="D232" s="65">
        <v>39.904031050164122</v>
      </c>
      <c r="E232" s="65">
        <v>38.251931499727846</v>
      </c>
      <c r="F232" s="95">
        <v>36.668383797857395</v>
      </c>
      <c r="G232" s="96">
        <v>32.377038077637025</v>
      </c>
      <c r="H232" s="65">
        <v>34.913456474572385</v>
      </c>
      <c r="I232" s="65">
        <v>36.353045294454617</v>
      </c>
      <c r="J232" s="65">
        <v>34.60497315602619</v>
      </c>
      <c r="K232" s="95">
        <v>32.562128068764743</v>
      </c>
      <c r="L232" s="96">
        <v>32.054844389377671</v>
      </c>
      <c r="M232" s="65">
        <v>34.577552416599865</v>
      </c>
      <c r="N232" s="65">
        <v>36.003430866768937</v>
      </c>
      <c r="O232" s="65">
        <v>34.269069098053677</v>
      </c>
      <c r="P232" s="95">
        <v>32.239934380505389</v>
      </c>
      <c r="Q232" s="96">
        <v>37.168812292387884</v>
      </c>
      <c r="R232" s="65">
        <v>37.662385602061789</v>
      </c>
      <c r="S232" s="65">
        <v>38.018855214604059</v>
      </c>
      <c r="T232" s="65">
        <v>37.64182004749204</v>
      </c>
      <c r="U232" s="95">
        <v>37.216798586383952</v>
      </c>
      <c r="V232" s="96">
        <v>37.189377846957626</v>
      </c>
      <c r="W232" s="65">
        <v>37.696661526344698</v>
      </c>
      <c r="X232" s="65">
        <v>38.059986323743551</v>
      </c>
      <c r="Y232" s="65">
        <v>37.676095971774956</v>
      </c>
      <c r="Z232" s="95">
        <v>37.230508956097118</v>
      </c>
      <c r="AA232" s="96">
        <v>36.25021752160589</v>
      </c>
      <c r="AB232" s="65">
        <v>36.743790831279796</v>
      </c>
      <c r="AC232" s="65">
        <v>37.093405258965475</v>
      </c>
      <c r="AD232" s="65">
        <v>36.723225276710046</v>
      </c>
      <c r="AE232" s="72">
        <v>36.305059000458542</v>
      </c>
    </row>
    <row r="233" spans="1:31" x14ac:dyDescent="0.2">
      <c r="A233" s="94">
        <f t="shared" si="3"/>
        <v>50437</v>
      </c>
      <c r="B233" s="64">
        <v>35.907458278776787</v>
      </c>
      <c r="C233" s="65">
        <v>38.135393357165952</v>
      </c>
      <c r="D233" s="65">
        <v>39.177381455366422</v>
      </c>
      <c r="E233" s="65">
        <v>37.881751517472416</v>
      </c>
      <c r="F233" s="95">
        <v>35.722368287649068</v>
      </c>
      <c r="G233" s="96">
        <v>31.931451061959194</v>
      </c>
      <c r="H233" s="65">
        <v>34.166241325204943</v>
      </c>
      <c r="I233" s="65">
        <v>35.420740153959457</v>
      </c>
      <c r="J233" s="65">
        <v>33.878323561228498</v>
      </c>
      <c r="K233" s="95">
        <v>32.013713280238179</v>
      </c>
      <c r="L233" s="96">
        <v>31.61611255855642</v>
      </c>
      <c r="M233" s="65">
        <v>33.844047636945582</v>
      </c>
      <c r="N233" s="65">
        <v>35.09169128084352</v>
      </c>
      <c r="O233" s="65">
        <v>33.556129872969144</v>
      </c>
      <c r="P233" s="95">
        <v>31.691519591978821</v>
      </c>
      <c r="Q233" s="96">
        <v>36.25021752160589</v>
      </c>
      <c r="R233" s="65">
        <v>36.524424915869169</v>
      </c>
      <c r="S233" s="65">
        <v>36.867184158698272</v>
      </c>
      <c r="T233" s="65">
        <v>36.332479739884874</v>
      </c>
      <c r="U233" s="95">
        <v>36.71637009185347</v>
      </c>
      <c r="V233" s="96">
        <v>36.640963058431062</v>
      </c>
      <c r="W233" s="65">
        <v>36.956301561833833</v>
      </c>
      <c r="X233" s="65">
        <v>37.27164006523661</v>
      </c>
      <c r="Y233" s="65">
        <v>36.750646016136379</v>
      </c>
      <c r="Z233" s="95">
        <v>37.079694889252316</v>
      </c>
      <c r="AA233" s="96">
        <v>35.345333120537056</v>
      </c>
      <c r="AB233" s="65">
        <v>35.612685329943758</v>
      </c>
      <c r="AC233" s="65">
        <v>35.955444572772862</v>
      </c>
      <c r="AD233" s="65">
        <v>35.42759533881604</v>
      </c>
      <c r="AE233" s="72">
        <v>35.804630505928053</v>
      </c>
    </row>
    <row r="234" spans="1:31" x14ac:dyDescent="0.2">
      <c r="A234" s="94">
        <f t="shared" si="3"/>
        <v>50465</v>
      </c>
      <c r="B234" s="64">
        <v>32.562128068764743</v>
      </c>
      <c r="C234" s="65">
        <v>34.323910576906329</v>
      </c>
      <c r="D234" s="65">
        <v>35.290491641684397</v>
      </c>
      <c r="E234" s="65">
        <v>34.042847997786467</v>
      </c>
      <c r="F234" s="95">
        <v>32.623824732473985</v>
      </c>
      <c r="G234" s="96">
        <v>29.264784152748774</v>
      </c>
      <c r="H234" s="65">
        <v>31.197946282304912</v>
      </c>
      <c r="I234" s="65">
        <v>32.29477585935804</v>
      </c>
      <c r="J234" s="65">
        <v>30.841476669762649</v>
      </c>
      <c r="K234" s="95">
        <v>29.449874143876492</v>
      </c>
      <c r="L234" s="96">
        <v>29.045418237338151</v>
      </c>
      <c r="M234" s="65">
        <v>30.930594072898213</v>
      </c>
      <c r="N234" s="65">
        <v>32.027423649951345</v>
      </c>
      <c r="O234" s="65">
        <v>30.567269275499367</v>
      </c>
      <c r="P234" s="95">
        <v>29.257928967892195</v>
      </c>
      <c r="Q234" s="96">
        <v>33.844047636945582</v>
      </c>
      <c r="R234" s="65">
        <v>34.632393895452523</v>
      </c>
      <c r="S234" s="65">
        <v>35.023139432277702</v>
      </c>
      <c r="T234" s="65">
        <v>34.509000568034047</v>
      </c>
      <c r="U234" s="95">
        <v>33.837192452089006</v>
      </c>
      <c r="V234" s="96">
        <v>34.15938614034836</v>
      </c>
      <c r="W234" s="65">
        <v>35.043704986847445</v>
      </c>
      <c r="X234" s="65">
        <v>35.537278296521357</v>
      </c>
      <c r="Y234" s="65">
        <v>34.913456474572385</v>
      </c>
      <c r="Z234" s="95">
        <v>34.166241325204943</v>
      </c>
      <c r="AA234" s="96">
        <v>32.966583975303088</v>
      </c>
      <c r="AB234" s="65">
        <v>33.741219864096855</v>
      </c>
      <c r="AC234" s="65">
        <v>34.131965400922034</v>
      </c>
      <c r="AD234" s="65">
        <v>33.624681721534962</v>
      </c>
      <c r="AE234" s="72">
        <v>32.952873605589922</v>
      </c>
    </row>
    <row r="235" spans="1:31" x14ac:dyDescent="0.2">
      <c r="A235" s="94">
        <f t="shared" si="3"/>
        <v>50496</v>
      </c>
      <c r="B235" s="64">
        <v>30.738648896913919</v>
      </c>
      <c r="C235" s="65">
        <v>32.116541053086912</v>
      </c>
      <c r="D235" s="65">
        <v>32.959728790446498</v>
      </c>
      <c r="E235" s="65">
        <v>31.931451061959194</v>
      </c>
      <c r="F235" s="95">
        <v>30.841476669762649</v>
      </c>
      <c r="G235" s="96">
        <v>28.688948624795884</v>
      </c>
      <c r="H235" s="65">
        <v>30.57412446035595</v>
      </c>
      <c r="I235" s="65">
        <v>31.588691819130091</v>
      </c>
      <c r="J235" s="65">
        <v>30.341048175232157</v>
      </c>
      <c r="K235" s="95">
        <v>28.675238255082718</v>
      </c>
      <c r="L235" s="96">
        <v>28.503858633668166</v>
      </c>
      <c r="M235" s="65">
        <v>30.320482620662411</v>
      </c>
      <c r="N235" s="65">
        <v>31.314484424866809</v>
      </c>
      <c r="O235" s="65">
        <v>30.087406335538624</v>
      </c>
      <c r="P235" s="95">
        <v>28.510713818524753</v>
      </c>
      <c r="Q235" s="96">
        <v>32.767783614462203</v>
      </c>
      <c r="R235" s="65">
        <v>33.473867654690153</v>
      </c>
      <c r="S235" s="65">
        <v>34.077123922069376</v>
      </c>
      <c r="T235" s="65">
        <v>33.377895066698002</v>
      </c>
      <c r="U235" s="95">
        <v>32.980294345016247</v>
      </c>
      <c r="V235" s="96">
        <v>32.884321757024097</v>
      </c>
      <c r="W235" s="65">
        <v>33.953730594650899</v>
      </c>
      <c r="X235" s="65">
        <v>34.742076853157833</v>
      </c>
      <c r="Y235" s="65">
        <v>33.809771712662673</v>
      </c>
      <c r="Z235" s="95">
        <v>33.096832487578141</v>
      </c>
      <c r="AA235" s="96">
        <v>31.897175137676285</v>
      </c>
      <c r="AB235" s="65">
        <v>32.596403993047652</v>
      </c>
      <c r="AC235" s="65">
        <v>33.192805075570291</v>
      </c>
      <c r="AD235" s="65">
        <v>32.500431405055501</v>
      </c>
      <c r="AE235" s="72">
        <v>32.109685868230329</v>
      </c>
    </row>
    <row r="236" spans="1:31" x14ac:dyDescent="0.2">
      <c r="A236" s="94">
        <f t="shared" si="3"/>
        <v>50526</v>
      </c>
      <c r="B236" s="64">
        <v>30.368468914658486</v>
      </c>
      <c r="C236" s="65">
        <v>33.083122117864974</v>
      </c>
      <c r="D236" s="65">
        <v>34.522710937747206</v>
      </c>
      <c r="E236" s="65">
        <v>32.706086950752969</v>
      </c>
      <c r="F236" s="95">
        <v>30.47129668750722</v>
      </c>
      <c r="G236" s="96">
        <v>28.209085684835138</v>
      </c>
      <c r="H236" s="65">
        <v>31.609257373699837</v>
      </c>
      <c r="I236" s="65">
        <v>33.329908772701934</v>
      </c>
      <c r="J236" s="65">
        <v>31.115684064025931</v>
      </c>
      <c r="K236" s="95">
        <v>28.298203087970709</v>
      </c>
      <c r="L236" s="96">
        <v>28.01028532399426</v>
      </c>
      <c r="M236" s="65">
        <v>31.355615534006304</v>
      </c>
      <c r="N236" s="65">
        <v>33.048846193582072</v>
      </c>
      <c r="O236" s="65">
        <v>30.882607778902138</v>
      </c>
      <c r="P236" s="95">
        <v>28.071981987703502</v>
      </c>
      <c r="Q236" s="96">
        <v>33.58355061239547</v>
      </c>
      <c r="R236" s="65">
        <v>34.735221668301257</v>
      </c>
      <c r="S236" s="65">
        <v>35.468726447955532</v>
      </c>
      <c r="T236" s="65">
        <v>34.591262786313031</v>
      </c>
      <c r="U236" s="95">
        <v>33.741219864096855</v>
      </c>
      <c r="V236" s="96">
        <v>34.001716888646975</v>
      </c>
      <c r="W236" s="65">
        <v>35.413884969102874</v>
      </c>
      <c r="X236" s="65">
        <v>36.215941597322974</v>
      </c>
      <c r="Y236" s="65">
        <v>35.215084608261996</v>
      </c>
      <c r="Z236" s="95">
        <v>34.13882058577861</v>
      </c>
      <c r="AA236" s="96">
        <v>32.706086950752969</v>
      </c>
      <c r="AB236" s="65">
        <v>33.844047636945582</v>
      </c>
      <c r="AC236" s="65">
        <v>34.570697231743281</v>
      </c>
      <c r="AD236" s="65">
        <v>33.700088754957363</v>
      </c>
      <c r="AE236" s="72">
        <v>32.863756202454354</v>
      </c>
    </row>
    <row r="237" spans="1:31" x14ac:dyDescent="0.2">
      <c r="A237" s="94">
        <f t="shared" si="3"/>
        <v>50557</v>
      </c>
      <c r="B237" s="64">
        <v>30.478151872363799</v>
      </c>
      <c r="C237" s="65">
        <v>34.790063147153909</v>
      </c>
      <c r="D237" s="65">
        <v>37.031708595256241</v>
      </c>
      <c r="E237" s="65">
        <v>34.17995169491811</v>
      </c>
      <c r="F237" s="95">
        <v>30.546703720929621</v>
      </c>
      <c r="G237" s="96">
        <v>29.011142313055242</v>
      </c>
      <c r="H237" s="65">
        <v>33.706943939813947</v>
      </c>
      <c r="I237" s="65">
        <v>36.167955303326899</v>
      </c>
      <c r="J237" s="65">
        <v>33.062556563295232</v>
      </c>
      <c r="K237" s="95">
        <v>29.072838976764476</v>
      </c>
      <c r="L237" s="96">
        <v>28.730079733935373</v>
      </c>
      <c r="M237" s="65">
        <v>33.405315806124335</v>
      </c>
      <c r="N237" s="65">
        <v>35.852616799924128</v>
      </c>
      <c r="O237" s="65">
        <v>32.76092842960562</v>
      </c>
      <c r="P237" s="95">
        <v>28.791776397644615</v>
      </c>
      <c r="Q237" s="96">
        <v>34.838049441149984</v>
      </c>
      <c r="R237" s="65">
        <v>37.566413014069639</v>
      </c>
      <c r="S237" s="65">
        <v>38.992291464238711</v>
      </c>
      <c r="T237" s="65">
        <v>37.196233031814209</v>
      </c>
      <c r="U237" s="95">
        <v>34.86547018057631</v>
      </c>
      <c r="V237" s="96">
        <v>34.940877213998711</v>
      </c>
      <c r="W237" s="65">
        <v>37.634964862635456</v>
      </c>
      <c r="X237" s="65">
        <v>39.060843312804522</v>
      </c>
      <c r="Y237" s="65">
        <v>37.264784880380027</v>
      </c>
      <c r="Z237" s="95">
        <v>34.988863507994786</v>
      </c>
      <c r="AA237" s="96">
        <v>33.946875409794316</v>
      </c>
      <c r="AB237" s="65">
        <v>36.647818243287645</v>
      </c>
      <c r="AC237" s="65">
        <v>38.059986323743551</v>
      </c>
      <c r="AD237" s="65">
        <v>36.284493445888799</v>
      </c>
      <c r="AE237" s="72">
        <v>33.974296149220649</v>
      </c>
    </row>
    <row r="238" spans="1:31" x14ac:dyDescent="0.2">
      <c r="A238" s="94">
        <f t="shared" si="3"/>
        <v>50587</v>
      </c>
      <c r="B238" s="64">
        <v>32.219368825935639</v>
      </c>
      <c r="C238" s="65">
        <v>41.076267660639651</v>
      </c>
      <c r="D238" s="65">
        <v>45.772069287398352</v>
      </c>
      <c r="E238" s="65">
        <v>39.821768831885137</v>
      </c>
      <c r="F238" s="95">
        <v>32.582693623334492</v>
      </c>
      <c r="G238" s="96">
        <v>31.814912919397297</v>
      </c>
      <c r="H238" s="65">
        <v>42.008572801134811</v>
      </c>
      <c r="I238" s="65">
        <v>47.376182543838553</v>
      </c>
      <c r="J238" s="65">
        <v>40.582694350965745</v>
      </c>
      <c r="K238" s="95">
        <v>32.157672162226397</v>
      </c>
      <c r="L238" s="96">
        <v>31.499574415994527</v>
      </c>
      <c r="M238" s="65">
        <v>41.782351700867601</v>
      </c>
      <c r="N238" s="65">
        <v>47.191092552710842</v>
      </c>
      <c r="O238" s="65">
        <v>40.349618065841952</v>
      </c>
      <c r="P238" s="95">
        <v>31.84233365882363</v>
      </c>
      <c r="Q238" s="96">
        <v>35.722368287649068</v>
      </c>
      <c r="R238" s="65">
        <v>39.677809949896911</v>
      </c>
      <c r="S238" s="65">
        <v>41.802917255437343</v>
      </c>
      <c r="T238" s="65">
        <v>39.149960715940097</v>
      </c>
      <c r="U238" s="95">
        <v>35.852616799924128</v>
      </c>
      <c r="V238" s="96">
        <v>35.749789027075394</v>
      </c>
      <c r="W238" s="65">
        <v>39.691520319610078</v>
      </c>
      <c r="X238" s="65">
        <v>41.809772440293933</v>
      </c>
      <c r="Y238" s="65">
        <v>39.163671085653263</v>
      </c>
      <c r="Z238" s="95">
        <v>35.880037539350461</v>
      </c>
      <c r="AA238" s="96">
        <v>34.824339071436818</v>
      </c>
      <c r="AB238" s="65">
        <v>38.738649624545168</v>
      </c>
      <c r="AC238" s="65">
        <v>40.836336190659281</v>
      </c>
      <c r="AD238" s="65">
        <v>38.217655575444937</v>
      </c>
      <c r="AE238" s="72">
        <v>34.954587583711877</v>
      </c>
    </row>
    <row r="239" spans="1:31" x14ac:dyDescent="0.2">
      <c r="A239" s="94">
        <f t="shared" si="3"/>
        <v>50618</v>
      </c>
      <c r="B239" s="64">
        <v>31.451588121998451</v>
      </c>
      <c r="C239" s="65">
        <v>37.655530417205206</v>
      </c>
      <c r="D239" s="65">
        <v>40.918598408938259</v>
      </c>
      <c r="E239" s="65">
        <v>36.70951490699688</v>
      </c>
      <c r="F239" s="95">
        <v>31.650388482839332</v>
      </c>
      <c r="G239" s="96">
        <v>31.143104803452257</v>
      </c>
      <c r="H239" s="65">
        <v>38.087407063169877</v>
      </c>
      <c r="I239" s="65">
        <v>41.850903549433419</v>
      </c>
      <c r="J239" s="65">
        <v>36.997432670973332</v>
      </c>
      <c r="K239" s="95">
        <v>31.547560709990602</v>
      </c>
      <c r="L239" s="96">
        <v>30.834621484906062</v>
      </c>
      <c r="M239" s="65">
        <v>37.751503005197357</v>
      </c>
      <c r="N239" s="65">
        <v>41.494433936891156</v>
      </c>
      <c r="O239" s="65">
        <v>36.661528613000804</v>
      </c>
      <c r="P239" s="95">
        <v>31.225367021731241</v>
      </c>
      <c r="Q239" s="96">
        <v>35.811485690784636</v>
      </c>
      <c r="R239" s="65">
        <v>39.691520319610078</v>
      </c>
      <c r="S239" s="65">
        <v>41.768641331154434</v>
      </c>
      <c r="T239" s="65">
        <v>39.129395161370347</v>
      </c>
      <c r="U239" s="95">
        <v>35.928023833346529</v>
      </c>
      <c r="V239" s="96">
        <v>35.89374790906362</v>
      </c>
      <c r="W239" s="65">
        <v>39.725796243892987</v>
      </c>
      <c r="X239" s="65">
        <v>41.802917255437343</v>
      </c>
      <c r="Y239" s="65">
        <v>39.177381455366422</v>
      </c>
      <c r="Z239" s="95">
        <v>36.017141236482097</v>
      </c>
      <c r="AA239" s="96">
        <v>34.913456474572385</v>
      </c>
      <c r="AB239" s="65">
        <v>38.752359994258335</v>
      </c>
      <c r="AC239" s="65">
        <v>40.808915451232949</v>
      </c>
      <c r="AD239" s="65">
        <v>38.190234836018611</v>
      </c>
      <c r="AE239" s="72">
        <v>35.023139432277702</v>
      </c>
    </row>
    <row r="240" spans="1:31" x14ac:dyDescent="0.2">
      <c r="A240" s="94">
        <f t="shared" si="3"/>
        <v>50649</v>
      </c>
      <c r="B240" s="64">
        <v>30.10797189010837</v>
      </c>
      <c r="C240" s="65">
        <v>34.255358728340511</v>
      </c>
      <c r="D240" s="65">
        <v>36.366755664167776</v>
      </c>
      <c r="E240" s="65">
        <v>33.679523200387621</v>
      </c>
      <c r="F240" s="95">
        <v>30.121682259821533</v>
      </c>
      <c r="G240" s="96">
        <v>28.421596415389185</v>
      </c>
      <c r="H240" s="65">
        <v>33.425881360694078</v>
      </c>
      <c r="I240" s="65">
        <v>35.934879018203112</v>
      </c>
      <c r="J240" s="65">
        <v>32.740362875035878</v>
      </c>
      <c r="K240" s="95">
        <v>28.387320491106273</v>
      </c>
      <c r="L240" s="96">
        <v>28.140533836269316</v>
      </c>
      <c r="M240" s="65">
        <v>33.131108411861049</v>
      </c>
      <c r="N240" s="65">
        <v>35.640106069370084</v>
      </c>
      <c r="O240" s="65">
        <v>32.44558992620285</v>
      </c>
      <c r="P240" s="95">
        <v>28.106257911986411</v>
      </c>
      <c r="Q240" s="96">
        <v>33.590405797252053</v>
      </c>
      <c r="R240" s="65">
        <v>36.092548269904498</v>
      </c>
      <c r="S240" s="65">
        <v>37.484150795790654</v>
      </c>
      <c r="T240" s="65">
        <v>35.722368287649068</v>
      </c>
      <c r="U240" s="95">
        <v>33.734364679240272</v>
      </c>
      <c r="V240" s="96">
        <v>34.0291376280733</v>
      </c>
      <c r="W240" s="65">
        <v>36.688949352427137</v>
      </c>
      <c r="X240" s="65">
        <v>38.149103726879112</v>
      </c>
      <c r="Y240" s="65">
        <v>36.291348630745375</v>
      </c>
      <c r="Z240" s="95">
        <v>34.173096510061526</v>
      </c>
      <c r="AA240" s="96">
        <v>32.712942135609545</v>
      </c>
      <c r="AB240" s="65">
        <v>35.215084608261996</v>
      </c>
      <c r="AC240" s="65">
        <v>36.59983194929157</v>
      </c>
      <c r="AD240" s="65">
        <v>34.838049441149984</v>
      </c>
      <c r="AE240" s="72">
        <v>32.856901017597771</v>
      </c>
    </row>
    <row r="241" spans="1:31" x14ac:dyDescent="0.2">
      <c r="A241" s="94">
        <f t="shared" si="3"/>
        <v>50679</v>
      </c>
      <c r="B241" s="64">
        <v>30.430165578367724</v>
      </c>
      <c r="C241" s="65">
        <v>33.014570269299156</v>
      </c>
      <c r="D241" s="65">
        <v>34.39931761032873</v>
      </c>
      <c r="E241" s="65">
        <v>32.712942135609545</v>
      </c>
      <c r="F241" s="95">
        <v>30.498717426933545</v>
      </c>
      <c r="G241" s="96">
        <v>28.407886045676019</v>
      </c>
      <c r="H241" s="65">
        <v>31.876609583106539</v>
      </c>
      <c r="I241" s="65">
        <v>33.631536906391545</v>
      </c>
      <c r="J241" s="65">
        <v>31.472153676568194</v>
      </c>
      <c r="K241" s="95">
        <v>28.38046530624969</v>
      </c>
      <c r="L241" s="96">
        <v>28.181664945408812</v>
      </c>
      <c r="M241" s="65">
        <v>31.595547003986677</v>
      </c>
      <c r="N241" s="65">
        <v>33.302488033275601</v>
      </c>
      <c r="O241" s="65">
        <v>31.204801467161499</v>
      </c>
      <c r="P241" s="95">
        <v>28.113113096842991</v>
      </c>
      <c r="Q241" s="96">
        <v>32.452445111059433</v>
      </c>
      <c r="R241" s="65">
        <v>34.269069098053677</v>
      </c>
      <c r="S241" s="65">
        <v>35.550988666234517</v>
      </c>
      <c r="T241" s="65">
        <v>34.063413552356209</v>
      </c>
      <c r="U241" s="95">
        <v>32.856901017597771</v>
      </c>
      <c r="V241" s="96">
        <v>32.754073244749044</v>
      </c>
      <c r="W241" s="65">
        <v>34.755787222871</v>
      </c>
      <c r="X241" s="65">
        <v>36.181665673040065</v>
      </c>
      <c r="Y241" s="65">
        <v>34.536421307460373</v>
      </c>
      <c r="Z241" s="95">
        <v>33.199660260426874</v>
      </c>
      <c r="AA241" s="96">
        <v>31.588691819130091</v>
      </c>
      <c r="AB241" s="65">
        <v>33.384750251554593</v>
      </c>
      <c r="AC241" s="65">
        <v>34.652959450022266</v>
      </c>
      <c r="AD241" s="65">
        <v>33.179094705857125</v>
      </c>
      <c r="AE241" s="72">
        <v>31.986292540811849</v>
      </c>
    </row>
    <row r="242" spans="1:31" x14ac:dyDescent="0.2">
      <c r="A242" s="94">
        <f t="shared" si="3"/>
        <v>50710</v>
      </c>
      <c r="B242" s="64">
        <v>32.527852144481834</v>
      </c>
      <c r="C242" s="65">
        <v>34.618683525739357</v>
      </c>
      <c r="D242" s="65">
        <v>35.78406495135831</v>
      </c>
      <c r="E242" s="65">
        <v>34.248503543483928</v>
      </c>
      <c r="F242" s="95">
        <v>32.678666211326636</v>
      </c>
      <c r="G242" s="96">
        <v>30.169668553817605</v>
      </c>
      <c r="H242" s="65">
        <v>32.493576220198925</v>
      </c>
      <c r="I242" s="65">
        <v>33.761785418666605</v>
      </c>
      <c r="J242" s="65">
        <v>32.041134019664511</v>
      </c>
      <c r="K242" s="95">
        <v>30.382179284371652</v>
      </c>
      <c r="L242" s="96">
        <v>29.881750789841163</v>
      </c>
      <c r="M242" s="65">
        <v>32.205658456222473</v>
      </c>
      <c r="N242" s="65">
        <v>33.473867654690153</v>
      </c>
      <c r="O242" s="65">
        <v>31.753216255688063</v>
      </c>
      <c r="P242" s="95">
        <v>30.101116705251783</v>
      </c>
      <c r="Q242" s="96">
        <v>33.35732951212826</v>
      </c>
      <c r="R242" s="65">
        <v>35.173953499122504</v>
      </c>
      <c r="S242" s="65">
        <v>36.044561975908422</v>
      </c>
      <c r="T242" s="65">
        <v>34.762642407727583</v>
      </c>
      <c r="U242" s="95">
        <v>33.508143578973069</v>
      </c>
      <c r="V242" s="96">
        <v>33.384750251554593</v>
      </c>
      <c r="W242" s="65">
        <v>35.345333120537056</v>
      </c>
      <c r="X242" s="65">
        <v>36.305059000458542</v>
      </c>
      <c r="Y242" s="65">
        <v>34.920311659428968</v>
      </c>
      <c r="Z242" s="95">
        <v>33.528709133542812</v>
      </c>
      <c r="AA242" s="96">
        <v>32.479865850485758</v>
      </c>
      <c r="AB242" s="65">
        <v>34.275924282910253</v>
      </c>
      <c r="AC242" s="65">
        <v>35.139677574839595</v>
      </c>
      <c r="AD242" s="65">
        <v>33.871468376371915</v>
      </c>
      <c r="AE242" s="72">
        <v>32.630679917330568</v>
      </c>
    </row>
    <row r="243" spans="1:31" x14ac:dyDescent="0.2">
      <c r="A243" s="94">
        <f t="shared" si="3"/>
        <v>50740</v>
      </c>
      <c r="B243" s="64">
        <v>33.631536906391545</v>
      </c>
      <c r="C243" s="65">
        <v>36.140534563900573</v>
      </c>
      <c r="D243" s="65">
        <v>37.51157153521698</v>
      </c>
      <c r="E243" s="65">
        <v>35.770354581645144</v>
      </c>
      <c r="F243" s="95">
        <v>33.71379912467053</v>
      </c>
      <c r="G243" s="96">
        <v>31.547560709990602</v>
      </c>
      <c r="H243" s="65">
        <v>33.857758006658749</v>
      </c>
      <c r="I243" s="65">
        <v>35.22193979311858</v>
      </c>
      <c r="J243" s="65">
        <v>33.58355061239547</v>
      </c>
      <c r="K243" s="95">
        <v>31.61611255855642</v>
      </c>
      <c r="L243" s="96">
        <v>31.245932576300987</v>
      </c>
      <c r="M243" s="65">
        <v>33.590405797252053</v>
      </c>
      <c r="N243" s="65">
        <v>34.975153138281627</v>
      </c>
      <c r="O243" s="65">
        <v>33.309343218132192</v>
      </c>
      <c r="P243" s="95">
        <v>31.321339609723392</v>
      </c>
      <c r="Q243" s="96">
        <v>36.311914185315125</v>
      </c>
      <c r="R243" s="65">
        <v>36.586121579578403</v>
      </c>
      <c r="S243" s="65">
        <v>36.853473788985106</v>
      </c>
      <c r="T243" s="65">
        <v>36.586121579578403</v>
      </c>
      <c r="U243" s="95">
        <v>36.3599004793112</v>
      </c>
      <c r="V243" s="96">
        <v>36.318769370171708</v>
      </c>
      <c r="W243" s="65">
        <v>36.592976764434994</v>
      </c>
      <c r="X243" s="65">
        <v>36.867184158698272</v>
      </c>
      <c r="Y243" s="65">
        <v>36.59983194929157</v>
      </c>
      <c r="Z243" s="95">
        <v>36.366755664167776</v>
      </c>
      <c r="AA243" s="96">
        <v>35.400174599389715</v>
      </c>
      <c r="AB243" s="65">
        <v>35.681237178509576</v>
      </c>
      <c r="AC243" s="65">
        <v>35.948589387916272</v>
      </c>
      <c r="AD243" s="65">
        <v>35.681237178509576</v>
      </c>
      <c r="AE243" s="72">
        <v>35.44816089338579</v>
      </c>
    </row>
    <row r="244" spans="1:31" x14ac:dyDescent="0.2">
      <c r="A244" s="89">
        <f t="shared" si="3"/>
        <v>50771</v>
      </c>
      <c r="B244" s="90">
        <v>36.536619386060664</v>
      </c>
      <c r="C244" s="74">
        <v>38.767091724088345</v>
      </c>
      <c r="D244" s="74">
        <v>40.202410781489846</v>
      </c>
      <c r="E244" s="74">
        <v>38.416685193642913</v>
      </c>
      <c r="F244" s="91">
        <v>37.035274833233018</v>
      </c>
      <c r="G244" s="92">
        <v>32.843873642135691</v>
      </c>
      <c r="H244" s="74">
        <v>35.249549245386085</v>
      </c>
      <c r="I244" s="74">
        <v>36.671391128539682</v>
      </c>
      <c r="J244" s="74">
        <v>34.892404127816697</v>
      </c>
      <c r="K244" s="91">
        <v>33.18080299833322</v>
      </c>
      <c r="L244" s="92">
        <v>32.729317661028524</v>
      </c>
      <c r="M244" s="74">
        <v>35.202379135518434</v>
      </c>
      <c r="N244" s="74">
        <v>36.664652541415727</v>
      </c>
      <c r="O244" s="74">
        <v>34.81827966945324</v>
      </c>
      <c r="P244" s="91">
        <v>33.099939952845808</v>
      </c>
      <c r="Q244" s="92">
        <v>37.67544061000833</v>
      </c>
      <c r="R244" s="74">
        <v>38.147141708684885</v>
      </c>
      <c r="S244" s="74">
        <v>38.490809652006369</v>
      </c>
      <c r="T244" s="74">
        <v>38.059540076073525</v>
      </c>
      <c r="U244" s="91">
        <v>37.857382462355005</v>
      </c>
      <c r="V244" s="92">
        <v>37.702394958504144</v>
      </c>
      <c r="W244" s="74">
        <v>38.194311818552542</v>
      </c>
      <c r="X244" s="74">
        <v>38.551456936121923</v>
      </c>
      <c r="Y244" s="74">
        <v>38.11344877306513</v>
      </c>
      <c r="Z244" s="91">
        <v>37.877598223726856</v>
      </c>
      <c r="AA244" s="92">
        <v>36.758992761151042</v>
      </c>
      <c r="AB244" s="74">
        <v>37.223955272703641</v>
      </c>
      <c r="AC244" s="74">
        <v>37.560884628901178</v>
      </c>
      <c r="AD244" s="74">
        <v>37.136353640092281</v>
      </c>
      <c r="AE244" s="93">
        <v>36.934196026373762</v>
      </c>
    </row>
    <row r="245" spans="1:31" x14ac:dyDescent="0.2">
      <c r="A245" s="89">
        <f t="shared" si="3"/>
        <v>50802</v>
      </c>
      <c r="B245" s="90">
        <v>35.909930783533255</v>
      </c>
      <c r="C245" s="74">
        <v>38.315606386783649</v>
      </c>
      <c r="D245" s="74">
        <v>39.387041739491814</v>
      </c>
      <c r="E245" s="74">
        <v>38.019108553329822</v>
      </c>
      <c r="F245" s="91">
        <v>35.701034582690781</v>
      </c>
      <c r="G245" s="92">
        <v>32.109367645625063</v>
      </c>
      <c r="H245" s="74">
        <v>34.562213358743115</v>
      </c>
      <c r="I245" s="74">
        <v>35.869499260789546</v>
      </c>
      <c r="J245" s="74">
        <v>34.225284002545578</v>
      </c>
      <c r="K245" s="91">
        <v>32.170014929740617</v>
      </c>
      <c r="L245" s="92">
        <v>31.839824160667035</v>
      </c>
      <c r="M245" s="74">
        <v>34.279192699537184</v>
      </c>
      <c r="N245" s="74">
        <v>35.586478601583622</v>
      </c>
      <c r="O245" s="74">
        <v>33.942263343339647</v>
      </c>
      <c r="P245" s="91">
        <v>31.907210031906541</v>
      </c>
      <c r="Q245" s="92">
        <v>37.109399291596475</v>
      </c>
      <c r="R245" s="74">
        <v>37.325034079562897</v>
      </c>
      <c r="S245" s="74">
        <v>37.668702022884382</v>
      </c>
      <c r="T245" s="74">
        <v>37.223955272703641</v>
      </c>
      <c r="U245" s="91">
        <v>37.466544409165863</v>
      </c>
      <c r="V245" s="92">
        <v>37.29134114394315</v>
      </c>
      <c r="W245" s="74">
        <v>37.459805822041915</v>
      </c>
      <c r="X245" s="74">
        <v>37.7765194168676</v>
      </c>
      <c r="Y245" s="74">
        <v>37.358727015182652</v>
      </c>
      <c r="Z245" s="91">
        <v>37.661963435760434</v>
      </c>
      <c r="AA245" s="92">
        <v>36.192951442739187</v>
      </c>
      <c r="AB245" s="74">
        <v>36.408586230705609</v>
      </c>
      <c r="AC245" s="74">
        <v>36.752254174027087</v>
      </c>
      <c r="AD245" s="74">
        <v>36.307507423846346</v>
      </c>
      <c r="AE245" s="93">
        <v>36.550096560308567</v>
      </c>
    </row>
    <row r="246" spans="1:31" x14ac:dyDescent="0.2">
      <c r="A246" s="89">
        <f t="shared" si="3"/>
        <v>50830</v>
      </c>
      <c r="B246" s="90">
        <v>32.601284505673462</v>
      </c>
      <c r="C246" s="74">
        <v>34.299408460909035</v>
      </c>
      <c r="D246" s="74">
        <v>35.222594896890286</v>
      </c>
      <c r="E246" s="74">
        <v>34.056819324446813</v>
      </c>
      <c r="F246" s="91">
        <v>32.661931789789016</v>
      </c>
      <c r="G246" s="92">
        <v>29.494795841532195</v>
      </c>
      <c r="H246" s="74">
        <v>31.186181209643816</v>
      </c>
      <c r="I246" s="74">
        <v>32.210446452484319</v>
      </c>
      <c r="J246" s="74">
        <v>30.896421963313937</v>
      </c>
      <c r="K246" s="91">
        <v>29.723907803746513</v>
      </c>
      <c r="L246" s="92">
        <v>29.285899640689721</v>
      </c>
      <c r="M246" s="74">
        <v>30.909899137561837</v>
      </c>
      <c r="N246" s="74">
        <v>31.927425793278395</v>
      </c>
      <c r="O246" s="74">
        <v>30.620139891231958</v>
      </c>
      <c r="P246" s="91">
        <v>29.541965951399849</v>
      </c>
      <c r="Q246" s="92">
        <v>34.238761176793481</v>
      </c>
      <c r="R246" s="74">
        <v>35.013698696047811</v>
      </c>
      <c r="S246" s="74">
        <v>35.539308491715964</v>
      </c>
      <c r="T246" s="74">
        <v>34.878926953568794</v>
      </c>
      <c r="U246" s="91">
        <v>34.387010093520395</v>
      </c>
      <c r="V246" s="92">
        <v>34.467873139007807</v>
      </c>
      <c r="W246" s="74">
        <v>35.397798162112998</v>
      </c>
      <c r="X246" s="74">
        <v>35.997532416144615</v>
      </c>
      <c r="Y246" s="74">
        <v>35.236072071138182</v>
      </c>
      <c r="Z246" s="91">
        <v>34.622860642858676</v>
      </c>
      <c r="AA246" s="92">
        <v>33.349267676431992</v>
      </c>
      <c r="AB246" s="74">
        <v>34.124205195686322</v>
      </c>
      <c r="AC246" s="74">
        <v>34.64307640423052</v>
      </c>
      <c r="AD246" s="74">
        <v>33.989433453207305</v>
      </c>
      <c r="AE246" s="93">
        <v>33.497516593158906</v>
      </c>
    </row>
    <row r="247" spans="1:31" x14ac:dyDescent="0.2">
      <c r="A247" s="89">
        <f t="shared" si="3"/>
        <v>50861</v>
      </c>
      <c r="B247" s="90">
        <v>30.92337631180974</v>
      </c>
      <c r="C247" s="74">
        <v>32.554114395805811</v>
      </c>
      <c r="D247" s="74">
        <v>33.510993767406802</v>
      </c>
      <c r="E247" s="74">
        <v>32.338479607839389</v>
      </c>
      <c r="F247" s="91">
        <v>31.064886641412706</v>
      </c>
      <c r="G247" s="92">
        <v>28.767028432145516</v>
      </c>
      <c r="H247" s="74">
        <v>30.869467614818134</v>
      </c>
      <c r="I247" s="74">
        <v>32.015027425889748</v>
      </c>
      <c r="J247" s="74">
        <v>30.579708368488255</v>
      </c>
      <c r="K247" s="91">
        <v>28.87484582612873</v>
      </c>
      <c r="L247" s="92">
        <v>28.578347992674896</v>
      </c>
      <c r="M247" s="74">
        <v>30.606662716984058</v>
      </c>
      <c r="N247" s="74">
        <v>31.711791005311973</v>
      </c>
      <c r="O247" s="74">
        <v>30.323642057778127</v>
      </c>
      <c r="P247" s="91">
        <v>28.69964256090601</v>
      </c>
      <c r="Q247" s="92">
        <v>33.167325824085317</v>
      </c>
      <c r="R247" s="74">
        <v>34.157898131306069</v>
      </c>
      <c r="S247" s="74">
        <v>34.771109559585589</v>
      </c>
      <c r="T247" s="74">
        <v>34.029864975951007</v>
      </c>
      <c r="U247" s="91">
        <v>33.29535897944038</v>
      </c>
      <c r="V247" s="92">
        <v>33.288620392316432</v>
      </c>
      <c r="W247" s="74">
        <v>34.609383468610766</v>
      </c>
      <c r="X247" s="74">
        <v>35.39105957498905</v>
      </c>
      <c r="Y247" s="74">
        <v>34.427441616264105</v>
      </c>
      <c r="Z247" s="91">
        <v>33.430130721919397</v>
      </c>
      <c r="AA247" s="92">
        <v>32.291309497971731</v>
      </c>
      <c r="AB247" s="74">
        <v>33.275143218068536</v>
      </c>
      <c r="AC247" s="74">
        <v>33.881616059224093</v>
      </c>
      <c r="AD247" s="74">
        <v>33.140371475589518</v>
      </c>
      <c r="AE247" s="93">
        <v>32.419342653326794</v>
      </c>
    </row>
    <row r="248" spans="1:31" x14ac:dyDescent="0.2">
      <c r="A248" s="89">
        <f t="shared" si="3"/>
        <v>50891</v>
      </c>
      <c r="B248" s="90">
        <v>30.188870315299113</v>
      </c>
      <c r="C248" s="74">
        <v>33.04603125585421</v>
      </c>
      <c r="D248" s="74">
        <v>34.515043248875457</v>
      </c>
      <c r="E248" s="74">
        <v>32.60802309279741</v>
      </c>
      <c r="F248" s="91">
        <v>30.24951759941467</v>
      </c>
      <c r="G248" s="92">
        <v>28.369451791832425</v>
      </c>
      <c r="H248" s="74">
        <v>31.954380141774198</v>
      </c>
      <c r="I248" s="74">
        <v>33.746844316745076</v>
      </c>
      <c r="J248" s="74">
        <v>31.395077410486291</v>
      </c>
      <c r="K248" s="91">
        <v>28.416621901700083</v>
      </c>
      <c r="L248" s="92">
        <v>28.147078416742055</v>
      </c>
      <c r="M248" s="74">
        <v>31.657882308320364</v>
      </c>
      <c r="N248" s="74">
        <v>33.416653547671501</v>
      </c>
      <c r="O248" s="74">
        <v>31.118795338404308</v>
      </c>
      <c r="P248" s="91">
        <v>28.167294178113902</v>
      </c>
      <c r="Q248" s="92">
        <v>33.928786169091751</v>
      </c>
      <c r="R248" s="74">
        <v>35.033914457419662</v>
      </c>
      <c r="S248" s="74">
        <v>35.802113389550044</v>
      </c>
      <c r="T248" s="74">
        <v>34.865449779320898</v>
      </c>
      <c r="U248" s="91">
        <v>34.157898131306069</v>
      </c>
      <c r="V248" s="92">
        <v>34.339839983652745</v>
      </c>
      <c r="W248" s="74">
        <v>35.633648711451279</v>
      </c>
      <c r="X248" s="74">
        <v>36.489449276193014</v>
      </c>
      <c r="Y248" s="74">
        <v>35.438229684856708</v>
      </c>
      <c r="Z248" s="91">
        <v>34.568951945867063</v>
      </c>
      <c r="AA248" s="92">
        <v>33.04603125585421</v>
      </c>
      <c r="AB248" s="74">
        <v>34.137682369934218</v>
      </c>
      <c r="AC248" s="74">
        <v>34.9058813020646</v>
      </c>
      <c r="AD248" s="74">
        <v>33.975956278959409</v>
      </c>
      <c r="AE248" s="93">
        <v>33.275143218068536</v>
      </c>
    </row>
    <row r="249" spans="1:31" x14ac:dyDescent="0.2">
      <c r="A249" s="89">
        <f t="shared" si="3"/>
        <v>50922</v>
      </c>
      <c r="B249" s="90">
        <v>30.519061084372698</v>
      </c>
      <c r="C249" s="74">
        <v>34.831756843701143</v>
      </c>
      <c r="D249" s="74">
        <v>37.102660704472527</v>
      </c>
      <c r="E249" s="74">
        <v>34.211806828297682</v>
      </c>
      <c r="F249" s="91">
        <v>30.626878478355909</v>
      </c>
      <c r="G249" s="92">
        <v>29.218513769450212</v>
      </c>
      <c r="H249" s="74">
        <v>34.029864975951007</v>
      </c>
      <c r="I249" s="74">
        <v>36.59052808305227</v>
      </c>
      <c r="J249" s="74">
        <v>33.349267676431992</v>
      </c>
      <c r="K249" s="91">
        <v>29.339808337681326</v>
      </c>
      <c r="L249" s="92">
        <v>28.935493110244284</v>
      </c>
      <c r="M249" s="74">
        <v>33.713151381125328</v>
      </c>
      <c r="N249" s="74">
        <v>36.246860139730785</v>
      </c>
      <c r="O249" s="74">
        <v>33.039292668730255</v>
      </c>
      <c r="P249" s="91">
        <v>29.06352626559935</v>
      </c>
      <c r="Q249" s="92">
        <v>35.337150877997445</v>
      </c>
      <c r="R249" s="74">
        <v>38.106710185941175</v>
      </c>
      <c r="S249" s="74">
        <v>39.535290656218727</v>
      </c>
      <c r="T249" s="74">
        <v>37.709133545628092</v>
      </c>
      <c r="U249" s="91">
        <v>35.370843813617199</v>
      </c>
      <c r="V249" s="92">
        <v>35.397798162112998</v>
      </c>
      <c r="W249" s="74">
        <v>38.194311818552542</v>
      </c>
      <c r="X249" s="74">
        <v>39.643108050201938</v>
      </c>
      <c r="Y249" s="74">
        <v>37.789996591115496</v>
      </c>
      <c r="Z249" s="91">
        <v>35.444968271980656</v>
      </c>
      <c r="AA249" s="92">
        <v>34.440918790512001</v>
      </c>
      <c r="AB249" s="74">
        <v>37.183523749959932</v>
      </c>
      <c r="AC249" s="74">
        <v>38.605365633113529</v>
      </c>
      <c r="AD249" s="74">
        <v>36.799424283894744</v>
      </c>
      <c r="AE249" s="93">
        <v>34.474611726131755</v>
      </c>
    </row>
    <row r="250" spans="1:31" x14ac:dyDescent="0.2">
      <c r="A250" s="89">
        <f t="shared" si="3"/>
        <v>50952</v>
      </c>
      <c r="B250" s="90">
        <v>32.09589047137716</v>
      </c>
      <c r="C250" s="74">
        <v>40.653896118794542</v>
      </c>
      <c r="D250" s="74">
        <v>45.16874949184151</v>
      </c>
      <c r="E250" s="74">
        <v>39.562245004714534</v>
      </c>
      <c r="F250" s="91">
        <v>32.439558414698645</v>
      </c>
      <c r="G250" s="92">
        <v>31.826346986419129</v>
      </c>
      <c r="H250" s="74">
        <v>41.839887452609865</v>
      </c>
      <c r="I250" s="74">
        <v>47.062292473671654</v>
      </c>
      <c r="J250" s="74">
        <v>40.573033073307137</v>
      </c>
      <c r="K250" s="91">
        <v>32.129583406996915</v>
      </c>
      <c r="L250" s="92">
        <v>31.516371978717402</v>
      </c>
      <c r="M250" s="74">
        <v>41.570343967651837</v>
      </c>
      <c r="N250" s="74">
        <v>46.819703337209432</v>
      </c>
      <c r="O250" s="74">
        <v>40.303489588349109</v>
      </c>
      <c r="P250" s="91">
        <v>31.812869812171233</v>
      </c>
      <c r="Q250" s="92">
        <v>36.118826984375723</v>
      </c>
      <c r="R250" s="74">
        <v>40.431522743704171</v>
      </c>
      <c r="S250" s="74">
        <v>42.722642365847406</v>
      </c>
      <c r="T250" s="74">
        <v>39.912651535159966</v>
      </c>
      <c r="U250" s="91">
        <v>36.240121552606837</v>
      </c>
      <c r="V250" s="92">
        <v>36.118826984375723</v>
      </c>
      <c r="W250" s="74">
        <v>40.431522743704171</v>
      </c>
      <c r="X250" s="74">
        <v>42.722642365847406</v>
      </c>
      <c r="Y250" s="74">
        <v>39.919390122283922</v>
      </c>
      <c r="Z250" s="91">
        <v>36.240121552606837</v>
      </c>
      <c r="AA250" s="92">
        <v>35.21585630976633</v>
      </c>
      <c r="AB250" s="74">
        <v>39.494859133475025</v>
      </c>
      <c r="AC250" s="74">
        <v>41.765762994246408</v>
      </c>
      <c r="AD250" s="74">
        <v>38.982726512054768</v>
      </c>
      <c r="AE250" s="93">
        <v>35.330412290873497</v>
      </c>
    </row>
    <row r="251" spans="1:31" x14ac:dyDescent="0.2">
      <c r="A251" s="89">
        <f t="shared" si="3"/>
        <v>50983</v>
      </c>
      <c r="B251" s="90">
        <v>31.603973611328758</v>
      </c>
      <c r="C251" s="74">
        <v>37.783258003991548</v>
      </c>
      <c r="D251" s="74">
        <v>41.051472759107632</v>
      </c>
      <c r="E251" s="74">
        <v>36.718561238407339</v>
      </c>
      <c r="F251" s="91">
        <v>31.833085573543084</v>
      </c>
      <c r="G251" s="92">
        <v>31.327691539246782</v>
      </c>
      <c r="H251" s="74">
        <v>38.254959102668096</v>
      </c>
      <c r="I251" s="74">
        <v>42.089215176196042</v>
      </c>
      <c r="J251" s="74">
        <v>37.062229181728824</v>
      </c>
      <c r="K251" s="91">
        <v>31.732006766683824</v>
      </c>
      <c r="L251" s="92">
        <v>31.017716531545048</v>
      </c>
      <c r="M251" s="74">
        <v>37.904552572222656</v>
      </c>
      <c r="N251" s="74">
        <v>41.718592884378751</v>
      </c>
      <c r="O251" s="74">
        <v>36.725299825531287</v>
      </c>
      <c r="P251" s="91">
        <v>31.415293171858139</v>
      </c>
      <c r="Q251" s="92">
        <v>36.334461772342145</v>
      </c>
      <c r="R251" s="74">
        <v>40.290012414101206</v>
      </c>
      <c r="S251" s="74">
        <v>42.419405945269624</v>
      </c>
      <c r="T251" s="74">
        <v>39.649846637325894</v>
      </c>
      <c r="U251" s="91">
        <v>36.442279166325356</v>
      </c>
      <c r="V251" s="92">
        <v>36.415324817829557</v>
      </c>
      <c r="W251" s="74">
        <v>40.316966762597005</v>
      </c>
      <c r="X251" s="74">
        <v>42.44636029376543</v>
      </c>
      <c r="Y251" s="74">
        <v>39.690278160069589</v>
      </c>
      <c r="Z251" s="91">
        <v>36.543357973184619</v>
      </c>
      <c r="AA251" s="92">
        <v>35.424752510608805</v>
      </c>
      <c r="AB251" s="74">
        <v>39.339871629624156</v>
      </c>
      <c r="AC251" s="74">
        <v>41.449049399420723</v>
      </c>
      <c r="AD251" s="74">
        <v>38.713183027096747</v>
      </c>
      <c r="AE251" s="93">
        <v>35.532569904592009</v>
      </c>
    </row>
    <row r="252" spans="1:31" x14ac:dyDescent="0.2">
      <c r="A252" s="89">
        <f t="shared" si="3"/>
        <v>51014</v>
      </c>
      <c r="B252" s="90">
        <v>30.195608902423064</v>
      </c>
      <c r="C252" s="74">
        <v>34.629599229982624</v>
      </c>
      <c r="D252" s="74">
        <v>36.826378632390544</v>
      </c>
      <c r="E252" s="74">
        <v>33.982694866083357</v>
      </c>
      <c r="F252" s="91">
        <v>30.141700205431455</v>
      </c>
      <c r="G252" s="92">
        <v>28.537916469931194</v>
      </c>
      <c r="H252" s="74">
        <v>33.746844316745076</v>
      </c>
      <c r="I252" s="74">
        <v>36.368154707961899</v>
      </c>
      <c r="J252" s="74">
        <v>32.992122558862604</v>
      </c>
      <c r="K252" s="91">
        <v>28.504223534311439</v>
      </c>
      <c r="L252" s="92">
        <v>28.261634397849214</v>
      </c>
      <c r="M252" s="74">
        <v>33.4436078961673</v>
      </c>
      <c r="N252" s="74">
        <v>36.044702526012266</v>
      </c>
      <c r="O252" s="74">
        <v>32.688886138284822</v>
      </c>
      <c r="P252" s="91">
        <v>28.234680049353411</v>
      </c>
      <c r="Q252" s="92">
        <v>33.95574051758755</v>
      </c>
      <c r="R252" s="74">
        <v>36.502926450440917</v>
      </c>
      <c r="S252" s="74">
        <v>37.931506920718462</v>
      </c>
      <c r="T252" s="74">
        <v>36.145781332871529</v>
      </c>
      <c r="U252" s="91">
        <v>34.050080737322865</v>
      </c>
      <c r="V252" s="92">
        <v>34.548736184495212</v>
      </c>
      <c r="W252" s="74">
        <v>37.264386795447344</v>
      </c>
      <c r="X252" s="74">
        <v>38.740137375592546</v>
      </c>
      <c r="Y252" s="74">
        <v>36.866810155134253</v>
      </c>
      <c r="Z252" s="91">
        <v>34.629599229982624</v>
      </c>
      <c r="AA252" s="92">
        <v>33.072985604350009</v>
      </c>
      <c r="AB252" s="74">
        <v>35.653864472823123</v>
      </c>
      <c r="AC252" s="74">
        <v>37.095922117348572</v>
      </c>
      <c r="AD252" s="74">
        <v>35.289980768129787</v>
      </c>
      <c r="AE252" s="93">
        <v>33.167325824085317</v>
      </c>
    </row>
    <row r="253" spans="1:31" x14ac:dyDescent="0.2">
      <c r="A253" s="89">
        <f t="shared" si="3"/>
        <v>51044</v>
      </c>
      <c r="B253" s="90">
        <v>30.714480110967266</v>
      </c>
      <c r="C253" s="74">
        <v>33.248188869572729</v>
      </c>
      <c r="D253" s="74">
        <v>34.636337817106572</v>
      </c>
      <c r="E253" s="74">
        <v>32.877566577755438</v>
      </c>
      <c r="F253" s="91">
        <v>30.916637724685788</v>
      </c>
      <c r="G253" s="92">
        <v>28.470530598691685</v>
      </c>
      <c r="H253" s="74">
        <v>31.792654050799378</v>
      </c>
      <c r="I253" s="74">
        <v>33.551425290150512</v>
      </c>
      <c r="J253" s="74">
        <v>31.300737190750979</v>
      </c>
      <c r="K253" s="91">
        <v>28.672688212410204</v>
      </c>
      <c r="L253" s="92">
        <v>28.207725700857608</v>
      </c>
      <c r="M253" s="74">
        <v>31.489417630221595</v>
      </c>
      <c r="N253" s="74">
        <v>33.234711695324826</v>
      </c>
      <c r="O253" s="74">
        <v>31.004239357297145</v>
      </c>
      <c r="P253" s="91">
        <v>28.409883314576128</v>
      </c>
      <c r="Q253" s="92">
        <v>33.012338320234456</v>
      </c>
      <c r="R253" s="74">
        <v>34.946312824808302</v>
      </c>
      <c r="S253" s="74">
        <v>36.307507423846346</v>
      </c>
      <c r="T253" s="74">
        <v>34.670030752726326</v>
      </c>
      <c r="U253" s="91">
        <v>33.524470941654705</v>
      </c>
      <c r="V253" s="92">
        <v>33.760321490992986</v>
      </c>
      <c r="W253" s="74">
        <v>35.741466105434483</v>
      </c>
      <c r="X253" s="74">
        <v>37.143092227216229</v>
      </c>
      <c r="Y253" s="74">
        <v>35.444968271980656</v>
      </c>
      <c r="Z253" s="91">
        <v>34.319624222280886</v>
      </c>
      <c r="AA253" s="92">
        <v>32.136321994120863</v>
      </c>
      <c r="AB253" s="74">
        <v>34.056819324446813</v>
      </c>
      <c r="AC253" s="74">
        <v>35.404536749236954</v>
      </c>
      <c r="AD253" s="74">
        <v>33.780537252364837</v>
      </c>
      <c r="AE253" s="93">
        <v>32.648454615541119</v>
      </c>
    </row>
    <row r="254" spans="1:31" x14ac:dyDescent="0.2">
      <c r="A254" s="89">
        <f t="shared" si="3"/>
        <v>51075</v>
      </c>
      <c r="B254" s="90">
        <v>32.917998100499148</v>
      </c>
      <c r="C254" s="74">
        <v>35.060868805915469</v>
      </c>
      <c r="D254" s="74">
        <v>36.273814488226591</v>
      </c>
      <c r="E254" s="74">
        <v>34.737416623965828</v>
      </c>
      <c r="F254" s="91">
        <v>33.072985604350009</v>
      </c>
      <c r="G254" s="92">
        <v>30.566231194240352</v>
      </c>
      <c r="H254" s="74">
        <v>32.843873642135691</v>
      </c>
      <c r="I254" s="74">
        <v>34.110728021438419</v>
      </c>
      <c r="J254" s="74">
        <v>32.486728524566303</v>
      </c>
      <c r="K254" s="91">
        <v>30.73469587233912</v>
      </c>
      <c r="L254" s="92">
        <v>30.276471947910473</v>
      </c>
      <c r="M254" s="74">
        <v>32.554114395805811</v>
      </c>
      <c r="N254" s="74">
        <v>33.82096877510854</v>
      </c>
      <c r="O254" s="74">
        <v>32.196969278236423</v>
      </c>
      <c r="P254" s="91">
        <v>30.43819803888529</v>
      </c>
      <c r="Q254" s="92">
        <v>33.854661710728294</v>
      </c>
      <c r="R254" s="74">
        <v>35.424752510608805</v>
      </c>
      <c r="S254" s="74">
        <v>36.240121552606837</v>
      </c>
      <c r="T254" s="74">
        <v>35.121516090031022</v>
      </c>
      <c r="U254" s="91">
        <v>34.002910627455208</v>
      </c>
      <c r="V254" s="92">
        <v>33.935524756215699</v>
      </c>
      <c r="W254" s="74">
        <v>35.546047078839919</v>
      </c>
      <c r="X254" s="74">
        <v>36.42880199207746</v>
      </c>
      <c r="Y254" s="74">
        <v>35.236072071138182</v>
      </c>
      <c r="Z254" s="91">
        <v>34.13094378281027</v>
      </c>
      <c r="AA254" s="92">
        <v>32.971906797490753</v>
      </c>
      <c r="AB254" s="74">
        <v>34.528520423123361</v>
      </c>
      <c r="AC254" s="74">
        <v>35.337150877997445</v>
      </c>
      <c r="AD254" s="74">
        <v>34.232022589669526</v>
      </c>
      <c r="AE254" s="93">
        <v>33.120155714217667</v>
      </c>
    </row>
    <row r="255" spans="1:31" ht="13.5" thickBot="1" x14ac:dyDescent="0.25">
      <c r="A255" s="97">
        <f t="shared" si="3"/>
        <v>51105</v>
      </c>
      <c r="B255" s="90">
        <v>33.989433453207305</v>
      </c>
      <c r="C255" s="74">
        <v>36.617482431548076</v>
      </c>
      <c r="D255" s="74">
        <v>37.992154204834023</v>
      </c>
      <c r="E255" s="74">
        <v>36.246860139730785</v>
      </c>
      <c r="F255" s="91">
        <v>34.077035085818665</v>
      </c>
      <c r="G255" s="92">
        <v>31.839824160667035</v>
      </c>
      <c r="H255" s="74">
        <v>34.21854541542163</v>
      </c>
      <c r="I255" s="74">
        <v>35.59321718870757</v>
      </c>
      <c r="J255" s="74">
        <v>33.962479104711498</v>
      </c>
      <c r="K255" s="91">
        <v>31.907210031906541</v>
      </c>
      <c r="L255" s="92">
        <v>31.529849152965301</v>
      </c>
      <c r="M255" s="74">
        <v>33.942263343339647</v>
      </c>
      <c r="N255" s="74">
        <v>35.337150877997445</v>
      </c>
      <c r="O255" s="74">
        <v>33.686197032629522</v>
      </c>
      <c r="P255" s="91">
        <v>31.59723502420481</v>
      </c>
      <c r="Q255" s="92">
        <v>36.819640045266596</v>
      </c>
      <c r="R255" s="74">
        <v>37.264386795447344</v>
      </c>
      <c r="S255" s="74">
        <v>37.567623216025126</v>
      </c>
      <c r="T255" s="74">
        <v>37.223955272703641</v>
      </c>
      <c r="U255" s="91">
        <v>36.866810155134253</v>
      </c>
      <c r="V255" s="92">
        <v>36.839855806638454</v>
      </c>
      <c r="W255" s="74">
        <v>37.271125382571299</v>
      </c>
      <c r="X255" s="74">
        <v>37.574361803149074</v>
      </c>
      <c r="Y255" s="74">
        <v>37.230693859827589</v>
      </c>
      <c r="Z255" s="91">
        <v>36.893764503630052</v>
      </c>
      <c r="AA255" s="92">
        <v>35.9031921964093</v>
      </c>
      <c r="AB255" s="74">
        <v>36.347938946590048</v>
      </c>
      <c r="AC255" s="74">
        <v>36.651175367167831</v>
      </c>
      <c r="AD255" s="74">
        <v>36.307507423846346</v>
      </c>
      <c r="AE255" s="93">
        <v>35.950362306276958</v>
      </c>
    </row>
    <row r="256" spans="1:31" x14ac:dyDescent="0.2">
      <c r="A256" s="94">
        <f t="shared" si="3"/>
        <v>51136</v>
      </c>
      <c r="B256" s="64">
        <v>37.103595535084857</v>
      </c>
      <c r="C256" s="65">
        <v>39.39606768778831</v>
      </c>
      <c r="D256" s="65">
        <v>40.800703804473663</v>
      </c>
      <c r="E256" s="65">
        <v>39.005154806257949</v>
      </c>
      <c r="F256" s="95">
        <v>37.468005848375867</v>
      </c>
      <c r="G256" s="96">
        <v>33.002323100046013</v>
      </c>
      <c r="H256" s="65">
        <v>35.52006708278391</v>
      </c>
      <c r="I256" s="65">
        <v>36.937954483588939</v>
      </c>
      <c r="J256" s="65">
        <v>35.122528559193718</v>
      </c>
      <c r="K256" s="95">
        <v>33.201092361841106</v>
      </c>
      <c r="L256" s="96">
        <v>32.671040997054185</v>
      </c>
      <c r="M256" s="65">
        <v>35.215287548031426</v>
      </c>
      <c r="N256" s="65">
        <v>36.646426232956131</v>
      </c>
      <c r="O256" s="65">
        <v>34.817749024441234</v>
      </c>
      <c r="P256" s="95">
        <v>32.869810258849277</v>
      </c>
      <c r="Q256" s="96">
        <v>37.938426434624262</v>
      </c>
      <c r="R256" s="65">
        <v>38.435349589112008</v>
      </c>
      <c r="S256" s="65">
        <v>38.760006050043998</v>
      </c>
      <c r="T256" s="65">
        <v>38.369093168513636</v>
      </c>
      <c r="U256" s="95">
        <v>37.998057213162795</v>
      </c>
      <c r="V256" s="96">
        <v>38.031185423461977</v>
      </c>
      <c r="W256" s="65">
        <v>38.58773935648825</v>
      </c>
      <c r="X256" s="65">
        <v>38.945524027719422</v>
      </c>
      <c r="Y256" s="65">
        <v>38.514857293830048</v>
      </c>
      <c r="Z256" s="95">
        <v>38.097441844060342</v>
      </c>
      <c r="AA256" s="96">
        <v>37.017462188306979</v>
      </c>
      <c r="AB256" s="65">
        <v>37.507759700734887</v>
      </c>
      <c r="AC256" s="65">
        <v>37.825790519607047</v>
      </c>
      <c r="AD256" s="65">
        <v>37.441503280136516</v>
      </c>
      <c r="AE256" s="72">
        <v>37.077092966845505</v>
      </c>
    </row>
    <row r="257" spans="1:31" x14ac:dyDescent="0.2">
      <c r="A257" s="94">
        <f t="shared" si="3"/>
        <v>51167</v>
      </c>
      <c r="B257" s="64">
        <v>36.189256930827405</v>
      </c>
      <c r="C257" s="65">
        <v>38.634118850907107</v>
      </c>
      <c r="D257" s="65">
        <v>39.727349790780139</v>
      </c>
      <c r="E257" s="65">
        <v>38.335964958214461</v>
      </c>
      <c r="F257" s="95">
        <v>35.983862026972474</v>
      </c>
      <c r="G257" s="96">
        <v>32.319881967882843</v>
      </c>
      <c r="H257" s="65">
        <v>34.777995172082214</v>
      </c>
      <c r="I257" s="65">
        <v>36.050118447570838</v>
      </c>
      <c r="J257" s="65">
        <v>34.440087427030548</v>
      </c>
      <c r="K257" s="95">
        <v>32.339758894062356</v>
      </c>
      <c r="L257" s="96">
        <v>32.001851149010683</v>
      </c>
      <c r="M257" s="65">
        <v>34.446713069090386</v>
      </c>
      <c r="N257" s="65">
        <v>35.712210702519172</v>
      </c>
      <c r="O257" s="65">
        <v>34.10880532403872</v>
      </c>
      <c r="P257" s="95">
        <v>32.015102433130359</v>
      </c>
      <c r="Q257" s="96">
        <v>36.288641561724958</v>
      </c>
      <c r="R257" s="65">
        <v>36.831944210631555</v>
      </c>
      <c r="S257" s="65">
        <v>37.18310323980289</v>
      </c>
      <c r="T257" s="65">
        <v>36.606672380597111</v>
      </c>
      <c r="U257" s="95">
        <v>36.613298022656949</v>
      </c>
      <c r="V257" s="96">
        <v>36.427780044981525</v>
      </c>
      <c r="W257" s="65">
        <v>36.918077557409433</v>
      </c>
      <c r="X257" s="65">
        <v>37.262610944520937</v>
      </c>
      <c r="Y257" s="65">
        <v>36.706057011494657</v>
      </c>
      <c r="Z257" s="95">
        <v>36.752436505913515</v>
      </c>
      <c r="AA257" s="96">
        <v>35.387554241587175</v>
      </c>
      <c r="AB257" s="65">
        <v>35.924231248433941</v>
      </c>
      <c r="AC257" s="65">
        <v>36.268764635545445</v>
      </c>
      <c r="AD257" s="65">
        <v>35.698959418399504</v>
      </c>
      <c r="AE257" s="72">
        <v>35.698959418399504</v>
      </c>
    </row>
    <row r="258" spans="1:31" x14ac:dyDescent="0.2">
      <c r="A258" s="94">
        <f t="shared" si="3"/>
        <v>51196</v>
      </c>
      <c r="B258" s="64">
        <v>32.843307690609933</v>
      </c>
      <c r="C258" s="65">
        <v>34.261195091414962</v>
      </c>
      <c r="D258" s="65">
        <v>35.023143928296165</v>
      </c>
      <c r="E258" s="65">
        <v>34.082302755799375</v>
      </c>
      <c r="F258" s="95">
        <v>32.869810258849277</v>
      </c>
      <c r="G258" s="96">
        <v>29.815389269264614</v>
      </c>
      <c r="H258" s="65">
        <v>31.458548500104087</v>
      </c>
      <c r="I258" s="65">
        <v>32.346384536122187</v>
      </c>
      <c r="J258" s="65">
        <v>31.226651028009808</v>
      </c>
      <c r="K258" s="95">
        <v>29.901522616042492</v>
      </c>
      <c r="L258" s="96">
        <v>29.523861018631806</v>
      </c>
      <c r="M258" s="65">
        <v>31.186897175650788</v>
      </c>
      <c r="N258" s="65">
        <v>32.08135885372873</v>
      </c>
      <c r="O258" s="65">
        <v>30.948374061496672</v>
      </c>
      <c r="P258" s="95">
        <v>29.60999436540968</v>
      </c>
      <c r="Q258" s="96">
        <v>34.181687386696922</v>
      </c>
      <c r="R258" s="65">
        <v>35.135779843313394</v>
      </c>
      <c r="S258" s="65">
        <v>35.665831208100315</v>
      </c>
      <c r="T258" s="65">
        <v>35.03639521241584</v>
      </c>
      <c r="U258" s="95">
        <v>34.181687386696922</v>
      </c>
      <c r="V258" s="96">
        <v>34.334077154073164</v>
      </c>
      <c r="W258" s="65">
        <v>35.506815798664242</v>
      </c>
      <c r="X258" s="65">
        <v>36.123000510229041</v>
      </c>
      <c r="Y258" s="65">
        <v>35.387554241587175</v>
      </c>
      <c r="Z258" s="95">
        <v>34.287697659654306</v>
      </c>
      <c r="AA258" s="96">
        <v>33.300476992738659</v>
      </c>
      <c r="AB258" s="65">
        <v>34.241318165235448</v>
      </c>
      <c r="AC258" s="65">
        <v>34.764743887962538</v>
      </c>
      <c r="AD258" s="65">
        <v>34.14855917639774</v>
      </c>
      <c r="AE258" s="72">
        <v>33.293851350678821</v>
      </c>
    </row>
    <row r="259" spans="1:31" x14ac:dyDescent="0.2">
      <c r="A259" s="94">
        <f t="shared" si="3"/>
        <v>51227</v>
      </c>
      <c r="B259" s="64">
        <v>31.153768965351606</v>
      </c>
      <c r="C259" s="65">
        <v>32.478897377318923</v>
      </c>
      <c r="D259" s="65">
        <v>33.254097498319801</v>
      </c>
      <c r="E259" s="65">
        <v>32.266876831404154</v>
      </c>
      <c r="F259" s="95">
        <v>31.312784374787682</v>
      </c>
      <c r="G259" s="96">
        <v>29.351594325076054</v>
      </c>
      <c r="H259" s="65">
        <v>31.10076382887291</v>
      </c>
      <c r="I259" s="65">
        <v>32.101235779908237</v>
      </c>
      <c r="J259" s="65">
        <v>30.829112504419612</v>
      </c>
      <c r="K259" s="95">
        <v>29.510609734512133</v>
      </c>
      <c r="L259" s="96">
        <v>29.060066074443245</v>
      </c>
      <c r="M259" s="65">
        <v>30.789358652060592</v>
      </c>
      <c r="N259" s="65">
        <v>31.776579318976243</v>
      </c>
      <c r="O259" s="65">
        <v>30.517707327607294</v>
      </c>
      <c r="P259" s="95">
        <v>29.219081483879325</v>
      </c>
      <c r="Q259" s="96">
        <v>33.075205162704215</v>
      </c>
      <c r="R259" s="65">
        <v>34.10880532403872</v>
      </c>
      <c r="S259" s="65">
        <v>34.87737980297976</v>
      </c>
      <c r="T259" s="65">
        <v>33.936538630482971</v>
      </c>
      <c r="U259" s="95">
        <v>33.379984697456699</v>
      </c>
      <c r="V259" s="96">
        <v>33.307102634798497</v>
      </c>
      <c r="W259" s="65">
        <v>34.638856688825648</v>
      </c>
      <c r="X259" s="65">
        <v>35.573072219262606</v>
      </c>
      <c r="Y259" s="65">
        <v>34.43346178497071</v>
      </c>
      <c r="Z259" s="95">
        <v>33.611882169550974</v>
      </c>
      <c r="AA259" s="96">
        <v>32.200620410805783</v>
      </c>
      <c r="AB259" s="65">
        <v>33.227594930080457</v>
      </c>
      <c r="AC259" s="65">
        <v>33.98954376696166</v>
      </c>
      <c r="AD259" s="65">
        <v>33.055328236524701</v>
      </c>
      <c r="AE259" s="72">
        <v>32.505399945558267</v>
      </c>
    </row>
    <row r="260" spans="1:31" x14ac:dyDescent="0.2">
      <c r="A260" s="94">
        <f t="shared" si="3"/>
        <v>51257</v>
      </c>
      <c r="B260" s="64">
        <v>30.477953475248274</v>
      </c>
      <c r="C260" s="65">
        <v>32.995697457986175</v>
      </c>
      <c r="D260" s="65">
        <v>34.327451512013326</v>
      </c>
      <c r="E260" s="65">
        <v>32.637912786754995</v>
      </c>
      <c r="F260" s="95">
        <v>30.530958611726966</v>
      </c>
      <c r="G260" s="96">
        <v>28.722158329391579</v>
      </c>
      <c r="H260" s="65">
        <v>31.789830603095915</v>
      </c>
      <c r="I260" s="65">
        <v>33.419738549815712</v>
      </c>
      <c r="J260" s="65">
        <v>31.352538227146702</v>
      </c>
      <c r="K260" s="95">
        <v>28.795040392049781</v>
      </c>
      <c r="L260" s="96">
        <v>28.483635215237463</v>
      </c>
      <c r="M260" s="65">
        <v>31.491676710403272</v>
      </c>
      <c r="N260" s="65">
        <v>33.081830804764053</v>
      </c>
      <c r="O260" s="65">
        <v>31.061009976513894</v>
      </c>
      <c r="P260" s="95">
        <v>28.556517277895665</v>
      </c>
      <c r="Q260" s="96">
        <v>34.02929761932068</v>
      </c>
      <c r="R260" s="65">
        <v>35.288169610689629</v>
      </c>
      <c r="S260" s="65">
        <v>36.215759499066749</v>
      </c>
      <c r="T260" s="65">
        <v>35.135779843313394</v>
      </c>
      <c r="U260" s="95">
        <v>34.241318165235448</v>
      </c>
      <c r="V260" s="96">
        <v>34.599102836466628</v>
      </c>
      <c r="W260" s="65">
        <v>36.010364595211819</v>
      </c>
      <c r="X260" s="65">
        <v>36.984333978007797</v>
      </c>
      <c r="Y260" s="65">
        <v>35.804969691356881</v>
      </c>
      <c r="Z260" s="95">
        <v>34.83762595062074</v>
      </c>
      <c r="AA260" s="96">
        <v>33.148087225362417</v>
      </c>
      <c r="AB260" s="65">
        <v>34.387082290551852</v>
      </c>
      <c r="AC260" s="65">
        <v>35.308046536869142</v>
      </c>
      <c r="AD260" s="65">
        <v>34.241318165235448</v>
      </c>
      <c r="AE260" s="72">
        <v>33.360107771277185</v>
      </c>
    </row>
    <row r="261" spans="1:31" x14ac:dyDescent="0.2">
      <c r="A261" s="94">
        <f t="shared" si="3"/>
        <v>51288</v>
      </c>
      <c r="B261" s="64">
        <v>30.908620209137649</v>
      </c>
      <c r="C261" s="65">
        <v>35.168908053612569</v>
      </c>
      <c r="D261" s="65">
        <v>37.415000711897171</v>
      </c>
      <c r="E261" s="65">
        <v>34.625605404705972</v>
      </c>
      <c r="F261" s="95">
        <v>30.968250987676182</v>
      </c>
      <c r="G261" s="96">
        <v>29.709378996307233</v>
      </c>
      <c r="H261" s="65">
        <v>34.420210500851042</v>
      </c>
      <c r="I261" s="65">
        <v>36.918077557409433</v>
      </c>
      <c r="J261" s="65">
        <v>33.804025789286236</v>
      </c>
      <c r="K261" s="95">
        <v>29.815389269264614</v>
      </c>
      <c r="L261" s="96">
        <v>29.417850745674418</v>
      </c>
      <c r="M261" s="65">
        <v>34.115430966098558</v>
      </c>
      <c r="N261" s="65">
        <v>36.606672380597111</v>
      </c>
      <c r="O261" s="65">
        <v>33.499246254533759</v>
      </c>
      <c r="P261" s="95">
        <v>29.523861018631806</v>
      </c>
      <c r="Q261" s="96">
        <v>35.539944008963424</v>
      </c>
      <c r="R261" s="65">
        <v>38.30946238997511</v>
      </c>
      <c r="S261" s="65">
        <v>39.747226716959652</v>
      </c>
      <c r="T261" s="65">
        <v>37.9450520766841</v>
      </c>
      <c r="U261" s="95">
        <v>35.579697861322444</v>
      </c>
      <c r="V261" s="96">
        <v>35.692333776339659</v>
      </c>
      <c r="W261" s="65">
        <v>38.494980367650534</v>
      </c>
      <c r="X261" s="65">
        <v>39.95924726287442</v>
      </c>
      <c r="Y261" s="65">
        <v>38.117318770239855</v>
      </c>
      <c r="Z261" s="95">
        <v>35.75859019693803</v>
      </c>
      <c r="AA261" s="96">
        <v>34.645482330885486</v>
      </c>
      <c r="AB261" s="65">
        <v>37.388498143657827</v>
      </c>
      <c r="AC261" s="65">
        <v>38.826262470642369</v>
      </c>
      <c r="AD261" s="65">
        <v>37.030713472426655</v>
      </c>
      <c r="AE261" s="72">
        <v>34.678610541184668</v>
      </c>
    </row>
    <row r="262" spans="1:31" x14ac:dyDescent="0.2">
      <c r="A262" s="94">
        <f t="shared" ref="A262:A325" si="4">EDATE(A261,1)</f>
        <v>51318</v>
      </c>
      <c r="B262" s="64">
        <v>32.107861421968074</v>
      </c>
      <c r="C262" s="65">
        <v>41.310878243081085</v>
      </c>
      <c r="D262" s="65">
        <v>46.160848230881463</v>
      </c>
      <c r="E262" s="65">
        <v>39.826734421677692</v>
      </c>
      <c r="F262" s="95">
        <v>32.565030724096793</v>
      </c>
      <c r="G262" s="96">
        <v>32.087984495788561</v>
      </c>
      <c r="H262" s="65">
        <v>42.450488677372974</v>
      </c>
      <c r="I262" s="65">
        <v>47.8702638823193</v>
      </c>
      <c r="J262" s="65">
        <v>40.813955088593339</v>
      </c>
      <c r="K262" s="95">
        <v>32.498774303498429</v>
      </c>
      <c r="L262" s="96">
        <v>31.769953676916408</v>
      </c>
      <c r="M262" s="65">
        <v>42.198714279099185</v>
      </c>
      <c r="N262" s="65">
        <v>47.644992052284856</v>
      </c>
      <c r="O262" s="65">
        <v>40.548929406199882</v>
      </c>
      <c r="P262" s="95">
        <v>32.174117842566439</v>
      </c>
      <c r="Q262" s="96">
        <v>36.20250821494708</v>
      </c>
      <c r="R262" s="65">
        <v>40.376662712644126</v>
      </c>
      <c r="S262" s="65">
        <v>42.596252802689385</v>
      </c>
      <c r="T262" s="65">
        <v>39.747226716959652</v>
      </c>
      <c r="U262" s="95">
        <v>36.341646698203647</v>
      </c>
      <c r="V262" s="96">
        <v>36.255513351425769</v>
      </c>
      <c r="W262" s="65">
        <v>40.442919133242491</v>
      </c>
      <c r="X262" s="65">
        <v>42.655883581227904</v>
      </c>
      <c r="Y262" s="65">
        <v>39.806857495498178</v>
      </c>
      <c r="Z262" s="95">
        <v>36.401277476742173</v>
      </c>
      <c r="AA262" s="96">
        <v>35.294795252749473</v>
      </c>
      <c r="AB262" s="65">
        <v>39.462324108386682</v>
      </c>
      <c r="AC262" s="65">
        <v>41.675288556372095</v>
      </c>
      <c r="AD262" s="65">
        <v>38.839513754762038</v>
      </c>
      <c r="AE262" s="72">
        <v>35.433933736006033</v>
      </c>
    </row>
    <row r="263" spans="1:31" x14ac:dyDescent="0.2">
      <c r="A263" s="94">
        <f t="shared" si="4"/>
        <v>51349</v>
      </c>
      <c r="B263" s="64">
        <v>31.657317761899186</v>
      </c>
      <c r="C263" s="65">
        <v>37.964929002863606</v>
      </c>
      <c r="D263" s="65">
        <v>41.297626958961409</v>
      </c>
      <c r="E263" s="65">
        <v>37.156600671563545</v>
      </c>
      <c r="F263" s="95">
        <v>31.591061341300819</v>
      </c>
      <c r="G263" s="96">
        <v>31.703697256318041</v>
      </c>
      <c r="H263" s="65">
        <v>38.958775311839098</v>
      </c>
      <c r="I263" s="65">
        <v>42.894406695382024</v>
      </c>
      <c r="J263" s="65">
        <v>37.978180286983282</v>
      </c>
      <c r="K263" s="95">
        <v>31.809707529275425</v>
      </c>
      <c r="L263" s="96">
        <v>31.39891772156556</v>
      </c>
      <c r="M263" s="65">
        <v>38.614241924727594</v>
      </c>
      <c r="N263" s="65">
        <v>42.529996382091014</v>
      </c>
      <c r="O263" s="65">
        <v>37.633646899871778</v>
      </c>
      <c r="P263" s="95">
        <v>31.498302352463107</v>
      </c>
      <c r="Q263" s="96">
        <v>36.328395414083971</v>
      </c>
      <c r="R263" s="65">
        <v>40.217647303208047</v>
      </c>
      <c r="S263" s="65">
        <v>42.278221983817225</v>
      </c>
      <c r="T263" s="65">
        <v>39.654467728121936</v>
      </c>
      <c r="U263" s="95">
        <v>36.394651834682342</v>
      </c>
      <c r="V263" s="96">
        <v>36.507287749699564</v>
      </c>
      <c r="W263" s="65">
        <v>40.389913996763802</v>
      </c>
      <c r="X263" s="65">
        <v>42.483616887672163</v>
      </c>
      <c r="Y263" s="65">
        <v>39.826734421677692</v>
      </c>
      <c r="Z263" s="95">
        <v>36.606672380597111</v>
      </c>
      <c r="AA263" s="96">
        <v>35.420682451886364</v>
      </c>
      <c r="AB263" s="65">
        <v>39.283431772771088</v>
      </c>
      <c r="AC263" s="65">
        <v>41.337380811320429</v>
      </c>
      <c r="AD263" s="65">
        <v>38.726877839744816</v>
      </c>
      <c r="AE263" s="72">
        <v>35.486938872484728</v>
      </c>
    </row>
    <row r="264" spans="1:31" x14ac:dyDescent="0.2">
      <c r="A264" s="94">
        <f t="shared" si="4"/>
        <v>51380</v>
      </c>
      <c r="B264" s="64">
        <v>30.338814991991704</v>
      </c>
      <c r="C264" s="65">
        <v>33.704641158388689</v>
      </c>
      <c r="D264" s="65">
        <v>35.460436304245384</v>
      </c>
      <c r="E264" s="65">
        <v>33.300476992738659</v>
      </c>
      <c r="F264" s="95">
        <v>30.444825264949092</v>
      </c>
      <c r="G264" s="96">
        <v>28.702281403212069</v>
      </c>
      <c r="H264" s="65">
        <v>33.055328236524701</v>
      </c>
      <c r="I264" s="65">
        <v>35.327923463048649</v>
      </c>
      <c r="J264" s="65">
        <v>32.538528155857449</v>
      </c>
      <c r="K264" s="95">
        <v>28.834794244408805</v>
      </c>
      <c r="L264" s="96">
        <v>28.629399340553867</v>
      </c>
      <c r="M264" s="65">
        <v>32.830056406490257</v>
      </c>
      <c r="N264" s="65">
        <v>35.029769570356002</v>
      </c>
      <c r="O264" s="65">
        <v>32.333133252002511</v>
      </c>
      <c r="P264" s="95">
        <v>28.761912181750596</v>
      </c>
      <c r="Q264" s="96">
        <v>34.128682250218226</v>
      </c>
      <c r="R264" s="65">
        <v>36.666303159135644</v>
      </c>
      <c r="S264" s="65">
        <v>38.143821338479199</v>
      </c>
      <c r="T264" s="65">
        <v>36.388026192622505</v>
      </c>
      <c r="U264" s="95">
        <v>34.347328438192839</v>
      </c>
      <c r="V264" s="96">
        <v>34.71173875148385</v>
      </c>
      <c r="W264" s="65">
        <v>37.401749427777503</v>
      </c>
      <c r="X264" s="65">
        <v>38.91239581742024</v>
      </c>
      <c r="Y264" s="65">
        <v>37.090344250965181</v>
      </c>
      <c r="Z264" s="95">
        <v>34.903882371219112</v>
      </c>
      <c r="AA264" s="96">
        <v>33.240846214200126</v>
      </c>
      <c r="AB264" s="65">
        <v>35.811595333416719</v>
      </c>
      <c r="AC264" s="65">
        <v>37.302364796879949</v>
      </c>
      <c r="AD264" s="65">
        <v>35.526692724843748</v>
      </c>
      <c r="AE264" s="72">
        <v>33.459492402174732</v>
      </c>
    </row>
    <row r="265" spans="1:31" x14ac:dyDescent="0.2">
      <c r="A265" s="94">
        <f t="shared" si="4"/>
        <v>51410</v>
      </c>
      <c r="B265" s="64">
        <v>30.994753555915526</v>
      </c>
      <c r="C265" s="65">
        <v>33.121584657123073</v>
      </c>
      <c r="D265" s="65">
        <v>34.307574585833819</v>
      </c>
      <c r="E265" s="65">
        <v>32.743923059712387</v>
      </c>
      <c r="F265" s="95">
        <v>31.147143323291768</v>
      </c>
      <c r="G265" s="96">
        <v>28.841419886468639</v>
      </c>
      <c r="H265" s="65">
        <v>31.796456245155753</v>
      </c>
      <c r="I265" s="65">
        <v>33.379984697456699</v>
      </c>
      <c r="J265" s="65">
        <v>31.25977923830899</v>
      </c>
      <c r="K265" s="95">
        <v>29.013686580024387</v>
      </c>
      <c r="L265" s="96">
        <v>28.616148056434191</v>
      </c>
      <c r="M265" s="65">
        <v>31.504927994522941</v>
      </c>
      <c r="N265" s="65">
        <v>33.068579520644377</v>
      </c>
      <c r="O265" s="65">
        <v>30.988127913855692</v>
      </c>
      <c r="P265" s="95">
        <v>28.781789107930106</v>
      </c>
      <c r="Q265" s="96">
        <v>33.439615475995225</v>
      </c>
      <c r="R265" s="65">
        <v>35.268292684510122</v>
      </c>
      <c r="S265" s="65">
        <v>36.447656971161031</v>
      </c>
      <c r="T265" s="65">
        <v>34.970138791817476</v>
      </c>
      <c r="U265" s="95">
        <v>33.664887306029669</v>
      </c>
      <c r="V265" s="96">
        <v>34.115430966098558</v>
      </c>
      <c r="W265" s="65">
        <v>35.997113311092143</v>
      </c>
      <c r="X265" s="65">
        <v>37.255985302461092</v>
      </c>
      <c r="Y265" s="65">
        <v>35.692333776339659</v>
      </c>
      <c r="Z265" s="95">
        <v>34.380456648492022</v>
      </c>
      <c r="AA265" s="96">
        <v>32.565030724096793</v>
      </c>
      <c r="AB265" s="65">
        <v>34.373831006432184</v>
      </c>
      <c r="AC265" s="65">
        <v>35.539944008963424</v>
      </c>
      <c r="AD265" s="65">
        <v>34.075677113739538</v>
      </c>
      <c r="AE265" s="72">
        <v>32.790302554131245</v>
      </c>
    </row>
    <row r="266" spans="1:31" x14ac:dyDescent="0.2">
      <c r="A266" s="94">
        <f t="shared" si="4"/>
        <v>51441</v>
      </c>
      <c r="B266" s="64">
        <v>33.035451310345195</v>
      </c>
      <c r="C266" s="65">
        <v>34.903882371219112</v>
      </c>
      <c r="D266" s="65">
        <v>35.983862026972474</v>
      </c>
      <c r="E266" s="65">
        <v>34.638856688825648</v>
      </c>
      <c r="F266" s="95">
        <v>33.141461583302579</v>
      </c>
      <c r="G266" s="96">
        <v>30.842363788539284</v>
      </c>
      <c r="H266" s="65">
        <v>32.730671775592711</v>
      </c>
      <c r="I266" s="65">
        <v>33.8702822098846</v>
      </c>
      <c r="J266" s="65">
        <v>32.425892240840227</v>
      </c>
      <c r="K266" s="95">
        <v>31.041133050334384</v>
      </c>
      <c r="L266" s="96">
        <v>30.564086822026152</v>
      </c>
      <c r="M266" s="65">
        <v>32.425892240840227</v>
      </c>
      <c r="N266" s="65">
        <v>33.565502675132116</v>
      </c>
      <c r="O266" s="65">
        <v>32.127738348147581</v>
      </c>
      <c r="P266" s="95">
        <v>30.789358652060592</v>
      </c>
      <c r="Q266" s="96">
        <v>33.963041198722316</v>
      </c>
      <c r="R266" s="65">
        <v>35.546569651023255</v>
      </c>
      <c r="S266" s="65">
        <v>36.487410823520051</v>
      </c>
      <c r="T266" s="65">
        <v>35.221913190091264</v>
      </c>
      <c r="U266" s="95">
        <v>34.234692523175617</v>
      </c>
      <c r="V266" s="96">
        <v>34.02929761932068</v>
      </c>
      <c r="W266" s="65">
        <v>35.665831208100315</v>
      </c>
      <c r="X266" s="65">
        <v>36.666303159135644</v>
      </c>
      <c r="Y266" s="65">
        <v>35.334549105108486</v>
      </c>
      <c r="Z266" s="95">
        <v>34.327451512013326</v>
      </c>
      <c r="AA266" s="96">
        <v>33.081830804764053</v>
      </c>
      <c r="AB266" s="65">
        <v>34.645482330885486</v>
      </c>
      <c r="AC266" s="65">
        <v>35.579697861322444</v>
      </c>
      <c r="AD266" s="65">
        <v>34.327451512013326</v>
      </c>
      <c r="AE266" s="72">
        <v>33.353482129217355</v>
      </c>
    </row>
    <row r="267" spans="1:31" x14ac:dyDescent="0.2">
      <c r="A267" s="94">
        <f t="shared" si="4"/>
        <v>51471</v>
      </c>
      <c r="B267" s="64">
        <v>34.135307892278071</v>
      </c>
      <c r="C267" s="65">
        <v>36.520539033819233</v>
      </c>
      <c r="D267" s="65">
        <v>37.752908456948838</v>
      </c>
      <c r="E267" s="65">
        <v>36.189256930827405</v>
      </c>
      <c r="F267" s="95">
        <v>34.201564312876428</v>
      </c>
      <c r="G267" s="96">
        <v>31.922343444292647</v>
      </c>
      <c r="H267" s="65">
        <v>34.035923261380518</v>
      </c>
      <c r="I267" s="65">
        <v>35.241790116270771</v>
      </c>
      <c r="J267" s="65">
        <v>33.777523221046891</v>
      </c>
      <c r="K267" s="95">
        <v>32.048230643429541</v>
      </c>
      <c r="L267" s="96">
        <v>31.610938267480329</v>
      </c>
      <c r="M267" s="65">
        <v>33.784148863106729</v>
      </c>
      <c r="N267" s="65">
        <v>35.023143928296165</v>
      </c>
      <c r="O267" s="65">
        <v>33.512497538653427</v>
      </c>
      <c r="P267" s="95">
        <v>31.743451108677057</v>
      </c>
      <c r="Q267" s="96">
        <v>36.891574989170081</v>
      </c>
      <c r="R267" s="65">
        <v>37.401749427777503</v>
      </c>
      <c r="S267" s="65">
        <v>37.673400752230798</v>
      </c>
      <c r="T267" s="65">
        <v>37.368621217478314</v>
      </c>
      <c r="U267" s="95">
        <v>36.825318568571717</v>
      </c>
      <c r="V267" s="96">
        <v>36.944580125648777</v>
      </c>
      <c r="W267" s="65">
        <v>37.527636626914394</v>
      </c>
      <c r="X267" s="65">
        <v>37.819164877547202</v>
      </c>
      <c r="Y267" s="65">
        <v>37.487882774555374</v>
      </c>
      <c r="Z267" s="95">
        <v>36.858446778870906</v>
      </c>
      <c r="AA267" s="96">
        <v>35.977236384912636</v>
      </c>
      <c r="AB267" s="65">
        <v>36.487410823520051</v>
      </c>
      <c r="AC267" s="65">
        <v>36.759062147973353</v>
      </c>
      <c r="AD267" s="65">
        <v>36.460908255280707</v>
      </c>
      <c r="AE267" s="72">
        <v>35.91760560637411</v>
      </c>
    </row>
    <row r="268" spans="1:31" x14ac:dyDescent="0.2">
      <c r="A268" s="89">
        <f t="shared" si="4"/>
        <v>51502</v>
      </c>
      <c r="B268" s="90">
        <v>36.940256297948842</v>
      </c>
      <c r="C268" s="74">
        <v>39.273050751056211</v>
      </c>
      <c r="D268" s="74">
        <v>40.680546845668481</v>
      </c>
      <c r="E268" s="74">
        <v>38.934209098649553</v>
      </c>
      <c r="F268" s="91">
        <v>37.142258052268197</v>
      </c>
      <c r="G268" s="92">
        <v>33.167384822113178</v>
      </c>
      <c r="H268" s="74">
        <v>35.682632472670285</v>
      </c>
      <c r="I268" s="74">
        <v>37.148774237891395</v>
      </c>
      <c r="J268" s="74">
        <v>35.324242263394012</v>
      </c>
      <c r="K268" s="91">
        <v>33.343321833939711</v>
      </c>
      <c r="L268" s="92">
        <v>32.835059355329726</v>
      </c>
      <c r="M268" s="74">
        <v>35.376371748379654</v>
      </c>
      <c r="N268" s="74">
        <v>36.849029699223969</v>
      </c>
      <c r="O268" s="74">
        <v>35.011465353480176</v>
      </c>
      <c r="P268" s="91">
        <v>33.010996367156253</v>
      </c>
      <c r="Q268" s="92">
        <v>38.432462805662773</v>
      </c>
      <c r="R268" s="74">
        <v>39.227437451693781</v>
      </c>
      <c r="S268" s="74">
        <v>39.48156869099877</v>
      </c>
      <c r="T268" s="74">
        <v>39.116662296099292</v>
      </c>
      <c r="U268" s="91">
        <v>38.315171464445079</v>
      </c>
      <c r="V268" s="92">
        <v>38.536721775634049</v>
      </c>
      <c r="W268" s="74">
        <v>39.422923020389923</v>
      </c>
      <c r="X268" s="74">
        <v>39.729183744680554</v>
      </c>
      <c r="Y268" s="74">
        <v>39.299115493549031</v>
      </c>
      <c r="Z268" s="91">
        <v>38.412914248793157</v>
      </c>
      <c r="AA268" s="92">
        <v>37.507164447167675</v>
      </c>
      <c r="AB268" s="74">
        <v>38.289106721952265</v>
      </c>
      <c r="AC268" s="74">
        <v>38.543237961257255</v>
      </c>
      <c r="AD268" s="74">
        <v>38.178331566357784</v>
      </c>
      <c r="AE268" s="93">
        <v>37.389873105949981</v>
      </c>
    </row>
    <row r="269" spans="1:31" x14ac:dyDescent="0.2">
      <c r="A269" s="89">
        <f t="shared" si="4"/>
        <v>51533</v>
      </c>
      <c r="B269" s="90">
        <v>36.529736603686928</v>
      </c>
      <c r="C269" s="74">
        <v>38.797369200562251</v>
      </c>
      <c r="D269" s="74">
        <v>39.905120756507095</v>
      </c>
      <c r="E269" s="74">
        <v>38.523689404387639</v>
      </c>
      <c r="F269" s="91">
        <v>36.412445262469241</v>
      </c>
      <c r="G269" s="92">
        <v>32.997963995909849</v>
      </c>
      <c r="H269" s="74">
        <v>35.513211646466956</v>
      </c>
      <c r="I269" s="74">
        <v>36.822964956731148</v>
      </c>
      <c r="J269" s="74">
        <v>35.180886179683505</v>
      </c>
      <c r="K269" s="91">
        <v>32.997963995909849</v>
      </c>
      <c r="L269" s="92">
        <v>32.672154714749603</v>
      </c>
      <c r="M269" s="74">
        <v>35.167853808437094</v>
      </c>
      <c r="N269" s="74">
        <v>36.471090933078081</v>
      </c>
      <c r="O269" s="74">
        <v>34.842044527276848</v>
      </c>
      <c r="P269" s="91">
        <v>32.665638529126397</v>
      </c>
      <c r="Q269" s="92">
        <v>37.168322794761011</v>
      </c>
      <c r="R269" s="74">
        <v>37.57232630339972</v>
      </c>
      <c r="S269" s="74">
        <v>37.963297440792019</v>
      </c>
      <c r="T269" s="74">
        <v>37.344259806587552</v>
      </c>
      <c r="U269" s="91">
        <v>37.650520530878183</v>
      </c>
      <c r="V269" s="92">
        <v>37.266065579109089</v>
      </c>
      <c r="W269" s="74">
        <v>37.689617644617414</v>
      </c>
      <c r="X269" s="74">
        <v>38.113169710125732</v>
      </c>
      <c r="Y269" s="74">
        <v>37.468067333428444</v>
      </c>
      <c r="Z269" s="91">
        <v>37.754779500849459</v>
      </c>
      <c r="AA269" s="92">
        <v>36.249540621889118</v>
      </c>
      <c r="AB269" s="74">
        <v>36.65354413052782</v>
      </c>
      <c r="AC269" s="74">
        <v>37.037999082296913</v>
      </c>
      <c r="AD269" s="74">
        <v>36.425477633715651</v>
      </c>
      <c r="AE269" s="93">
        <v>36.731738358006282</v>
      </c>
    </row>
    <row r="270" spans="1:31" x14ac:dyDescent="0.2">
      <c r="A270" s="89">
        <f t="shared" si="4"/>
        <v>51561</v>
      </c>
      <c r="B270" s="90">
        <v>33.564872145128675</v>
      </c>
      <c r="C270" s="74">
        <v>34.92023875475531</v>
      </c>
      <c r="D270" s="74">
        <v>35.60443824519183</v>
      </c>
      <c r="E270" s="74">
        <v>34.776882671044795</v>
      </c>
      <c r="F270" s="91">
        <v>33.532291217012656</v>
      </c>
      <c r="G270" s="92">
        <v>30.626072429063246</v>
      </c>
      <c r="H270" s="74">
        <v>32.020536152429109</v>
      </c>
      <c r="I270" s="74">
        <v>32.795962241590495</v>
      </c>
      <c r="J270" s="74">
        <v>31.844599140602572</v>
      </c>
      <c r="K270" s="91">
        <v>30.730331399034526</v>
      </c>
      <c r="L270" s="92">
        <v>30.319811704772615</v>
      </c>
      <c r="M270" s="74">
        <v>31.714275428138475</v>
      </c>
      <c r="N270" s="74">
        <v>32.489701517299864</v>
      </c>
      <c r="O270" s="74">
        <v>31.538338416311937</v>
      </c>
      <c r="P270" s="91">
        <v>30.424070674743891</v>
      </c>
      <c r="Q270" s="92">
        <v>34.581397102348653</v>
      </c>
      <c r="R270" s="74">
        <v>35.975860825714506</v>
      </c>
      <c r="S270" s="74">
        <v>36.542768974933338</v>
      </c>
      <c r="T270" s="74">
        <v>35.832504742003998</v>
      </c>
      <c r="U270" s="91">
        <v>34.372879162406093</v>
      </c>
      <c r="V270" s="92">
        <v>34.763850299798392</v>
      </c>
      <c r="W270" s="74">
        <v>36.321218663744375</v>
      </c>
      <c r="X270" s="74">
        <v>36.972837226064868</v>
      </c>
      <c r="Y270" s="74">
        <v>36.171346394410655</v>
      </c>
      <c r="Z270" s="91">
        <v>34.522751431739806</v>
      </c>
      <c r="AA270" s="92">
        <v>33.695195857592779</v>
      </c>
      <c r="AB270" s="74">
        <v>35.070111024089023</v>
      </c>
      <c r="AC270" s="74">
        <v>35.637019173307849</v>
      </c>
      <c r="AD270" s="74">
        <v>34.933271126001713</v>
      </c>
      <c r="AE270" s="93">
        <v>33.486677917650219</v>
      </c>
    </row>
    <row r="271" spans="1:31" x14ac:dyDescent="0.2">
      <c r="A271" s="89">
        <f t="shared" si="4"/>
        <v>51592</v>
      </c>
      <c r="B271" s="90">
        <v>31.688210685645654</v>
      </c>
      <c r="C271" s="74">
        <v>32.672154714749603</v>
      </c>
      <c r="D271" s="74">
        <v>33.29119234895407</v>
      </c>
      <c r="E271" s="74">
        <v>32.489701517299864</v>
      </c>
      <c r="F271" s="91">
        <v>31.844599140602572</v>
      </c>
      <c r="G271" s="92">
        <v>29.759419741176991</v>
      </c>
      <c r="H271" s="74">
        <v>31.166915835789258</v>
      </c>
      <c r="I271" s="74">
        <v>32.020536152429109</v>
      </c>
      <c r="J271" s="74">
        <v>30.925816967730675</v>
      </c>
      <c r="K271" s="91">
        <v>29.915808196133906</v>
      </c>
      <c r="L271" s="92">
        <v>29.485739945002383</v>
      </c>
      <c r="M271" s="74">
        <v>30.854138925875422</v>
      </c>
      <c r="N271" s="74">
        <v>31.701243056892064</v>
      </c>
      <c r="O271" s="74">
        <v>30.613040057816836</v>
      </c>
      <c r="P271" s="91">
        <v>29.655160771205708</v>
      </c>
      <c r="Q271" s="92">
        <v>33.805971013187261</v>
      </c>
      <c r="R271" s="74">
        <v>34.985400610987355</v>
      </c>
      <c r="S271" s="74">
        <v>35.767342885771953</v>
      </c>
      <c r="T271" s="74">
        <v>34.783398856668008</v>
      </c>
      <c r="U271" s="91">
        <v>33.994940396260205</v>
      </c>
      <c r="V271" s="92">
        <v>33.962359468144179</v>
      </c>
      <c r="W271" s="74">
        <v>35.45456597585811</v>
      </c>
      <c r="X271" s="74">
        <v>36.405929076846036</v>
      </c>
      <c r="Y271" s="74">
        <v>35.193918550929915</v>
      </c>
      <c r="Z271" s="91">
        <v>34.170877408086739</v>
      </c>
      <c r="AA271" s="92">
        <v>32.926285954054592</v>
      </c>
      <c r="AB271" s="74">
        <v>34.092683180608276</v>
      </c>
      <c r="AC271" s="74">
        <v>34.861593084146463</v>
      </c>
      <c r="AD271" s="74">
        <v>33.890681426288921</v>
      </c>
      <c r="AE271" s="93">
        <v>33.108739151504331</v>
      </c>
    </row>
    <row r="272" spans="1:31" x14ac:dyDescent="0.2">
      <c r="A272" s="89">
        <f t="shared" si="4"/>
        <v>51622</v>
      </c>
      <c r="B272" s="90">
        <v>30.951881710223496</v>
      </c>
      <c r="C272" s="74">
        <v>32.60699285851755</v>
      </c>
      <c r="D272" s="74">
        <v>33.538807402635861</v>
      </c>
      <c r="E272" s="74">
        <v>32.391958732951785</v>
      </c>
      <c r="F272" s="91">
        <v>30.997495009585929</v>
      </c>
      <c r="G272" s="92">
        <v>29.23160870569739</v>
      </c>
      <c r="H272" s="74">
        <v>31.851115326225781</v>
      </c>
      <c r="I272" s="74">
        <v>33.24557904959164</v>
      </c>
      <c r="J272" s="74">
        <v>31.492725116949504</v>
      </c>
      <c r="K272" s="91">
        <v>29.257673448190207</v>
      </c>
      <c r="L272" s="92">
        <v>28.964445095145987</v>
      </c>
      <c r="M272" s="74">
        <v>31.538338416311937</v>
      </c>
      <c r="N272" s="74">
        <v>32.913253582808181</v>
      </c>
      <c r="O272" s="74">
        <v>31.179948207035668</v>
      </c>
      <c r="P272" s="91">
        <v>29.003542208885214</v>
      </c>
      <c r="Q272" s="92">
        <v>34.750817928551974</v>
      </c>
      <c r="R272" s="74">
        <v>35.832504742003998</v>
      </c>
      <c r="S272" s="74">
        <v>36.575349903049364</v>
      </c>
      <c r="T272" s="74">
        <v>35.708697215163106</v>
      </c>
      <c r="U272" s="91">
        <v>34.868109269769668</v>
      </c>
      <c r="V272" s="92">
        <v>35.565341131452598</v>
      </c>
      <c r="W272" s="74">
        <v>36.692641244267051</v>
      </c>
      <c r="X272" s="74">
        <v>37.481099704674854</v>
      </c>
      <c r="Y272" s="74">
        <v>36.562317531802954</v>
      </c>
      <c r="Z272" s="91">
        <v>35.695664843916695</v>
      </c>
      <c r="AA272" s="92">
        <v>33.858100498172902</v>
      </c>
      <c r="AB272" s="74">
        <v>34.933271126001713</v>
      </c>
      <c r="AC272" s="74">
        <v>35.669600101423875</v>
      </c>
      <c r="AD272" s="74">
        <v>34.809463599160821</v>
      </c>
      <c r="AE272" s="93">
        <v>33.975391839390589</v>
      </c>
    </row>
    <row r="273" spans="1:31" x14ac:dyDescent="0.2">
      <c r="A273" s="89">
        <f t="shared" si="4"/>
        <v>51653</v>
      </c>
      <c r="B273" s="90">
        <v>30.977946452716314</v>
      </c>
      <c r="C273" s="74">
        <v>34.881141641016079</v>
      </c>
      <c r="D273" s="74">
        <v>36.901159184209611</v>
      </c>
      <c r="E273" s="74">
        <v>34.43152483301494</v>
      </c>
      <c r="F273" s="91">
        <v>31.049624494571567</v>
      </c>
      <c r="G273" s="92">
        <v>29.73335499868417</v>
      </c>
      <c r="H273" s="74">
        <v>34.307717306174041</v>
      </c>
      <c r="I273" s="74">
        <v>36.679608873020641</v>
      </c>
      <c r="J273" s="74">
        <v>33.760357713824831</v>
      </c>
      <c r="K273" s="91">
        <v>29.857162525525062</v>
      </c>
      <c r="L273" s="92">
        <v>29.440126645639946</v>
      </c>
      <c r="M273" s="74">
        <v>33.975391839390589</v>
      </c>
      <c r="N273" s="74">
        <v>36.327734849367573</v>
      </c>
      <c r="O273" s="74">
        <v>33.434548432664577</v>
      </c>
      <c r="P273" s="91">
        <v>29.563934172480838</v>
      </c>
      <c r="Q273" s="92">
        <v>36.11921690942502</v>
      </c>
      <c r="R273" s="74">
        <v>38.96679002676558</v>
      </c>
      <c r="S273" s="74">
        <v>40.472028905725921</v>
      </c>
      <c r="T273" s="74">
        <v>38.640980745605333</v>
      </c>
      <c r="U273" s="91">
        <v>36.190894951280271</v>
      </c>
      <c r="V273" s="92">
        <v>36.353799591860394</v>
      </c>
      <c r="W273" s="74">
        <v>39.370793535404289</v>
      </c>
      <c r="X273" s="74">
        <v>40.973775198712701</v>
      </c>
      <c r="Y273" s="74">
        <v>39.025435697374427</v>
      </c>
      <c r="Z273" s="91">
        <v>36.451542376208465</v>
      </c>
      <c r="AA273" s="92">
        <v>35.213467107799531</v>
      </c>
      <c r="AB273" s="74">
        <v>38.080588782009706</v>
      </c>
      <c r="AC273" s="74">
        <v>39.592343846593252</v>
      </c>
      <c r="AD273" s="74">
        <v>37.754779500849459</v>
      </c>
      <c r="AE273" s="93">
        <v>35.285145149654781</v>
      </c>
    </row>
    <row r="274" spans="1:31" x14ac:dyDescent="0.2">
      <c r="A274" s="89">
        <f t="shared" si="4"/>
        <v>51683</v>
      </c>
      <c r="B274" s="90">
        <v>32.163892236139617</v>
      </c>
      <c r="C274" s="74">
        <v>39.716151373434151</v>
      </c>
      <c r="D274" s="74">
        <v>43.593281819241092</v>
      </c>
      <c r="E274" s="74">
        <v>38.380333320677131</v>
      </c>
      <c r="F274" s="91">
        <v>32.385442547328587</v>
      </c>
      <c r="G274" s="92">
        <v>32.124795122400386</v>
      </c>
      <c r="H274" s="74">
        <v>41.091066539930395</v>
      </c>
      <c r="I274" s="74">
        <v>45.678461218666669</v>
      </c>
      <c r="J274" s="74">
        <v>39.520665804737995</v>
      </c>
      <c r="K274" s="91">
        <v>32.365893990458972</v>
      </c>
      <c r="L274" s="92">
        <v>31.805502026863344</v>
      </c>
      <c r="M274" s="74">
        <v>40.810870558132578</v>
      </c>
      <c r="N274" s="74">
        <v>45.417813793738475</v>
      </c>
      <c r="O274" s="74">
        <v>39.233953637316979</v>
      </c>
      <c r="P274" s="91">
        <v>32.040084709298725</v>
      </c>
      <c r="Q274" s="92">
        <v>36.894642998586406</v>
      </c>
      <c r="R274" s="74">
        <v>41.188809324278466</v>
      </c>
      <c r="S274" s="74">
        <v>43.489022849269809</v>
      </c>
      <c r="T274" s="74">
        <v>40.478545091349126</v>
      </c>
      <c r="U274" s="91">
        <v>37.024966711050503</v>
      </c>
      <c r="V274" s="92">
        <v>36.985869597311272</v>
      </c>
      <c r="W274" s="74">
        <v>41.293068294249743</v>
      </c>
      <c r="X274" s="74">
        <v>43.593281819241092</v>
      </c>
      <c r="Y274" s="74">
        <v>40.589320246943608</v>
      </c>
      <c r="Z274" s="91">
        <v>37.103160938528966</v>
      </c>
      <c r="AA274" s="92">
        <v>35.982377011337711</v>
      </c>
      <c r="AB274" s="74">
        <v>40.270027151406566</v>
      </c>
      <c r="AC274" s="74">
        <v>42.570240676397916</v>
      </c>
      <c r="AD274" s="74">
        <v>39.566279104100431</v>
      </c>
      <c r="AE274" s="93">
        <v>36.112700723801815</v>
      </c>
    </row>
    <row r="275" spans="1:31" x14ac:dyDescent="0.2">
      <c r="A275" s="89">
        <f t="shared" si="4"/>
        <v>51714</v>
      </c>
      <c r="B275" s="90">
        <v>32.124795122400386</v>
      </c>
      <c r="C275" s="74">
        <v>38.01542692577766</v>
      </c>
      <c r="D275" s="74">
        <v>41.208357881148082</v>
      </c>
      <c r="E275" s="74">
        <v>37.233484650993063</v>
      </c>
      <c r="F275" s="91">
        <v>32.352861619212554</v>
      </c>
      <c r="G275" s="92">
        <v>32.339829247966151</v>
      </c>
      <c r="H275" s="74">
        <v>39.312147864795442</v>
      </c>
      <c r="I275" s="74">
        <v>43.156697382486364</v>
      </c>
      <c r="J275" s="74">
        <v>38.380333320677131</v>
      </c>
      <c r="K275" s="91">
        <v>32.678670900372808</v>
      </c>
      <c r="L275" s="92">
        <v>32.020536152429109</v>
      </c>
      <c r="M275" s="74">
        <v>38.947241469895964</v>
      </c>
      <c r="N275" s="74">
        <v>42.77224243071727</v>
      </c>
      <c r="O275" s="74">
        <v>38.021943111400866</v>
      </c>
      <c r="P275" s="91">
        <v>32.346345433589356</v>
      </c>
      <c r="Q275" s="92">
        <v>37.187871351630626</v>
      </c>
      <c r="R275" s="74">
        <v>41.508102419815508</v>
      </c>
      <c r="S275" s="74">
        <v>43.808315944806857</v>
      </c>
      <c r="T275" s="74">
        <v>40.960742827466291</v>
      </c>
      <c r="U275" s="91">
        <v>37.259549393485884</v>
      </c>
      <c r="V275" s="92">
        <v>37.331227435341134</v>
      </c>
      <c r="W275" s="74">
        <v>41.651458503526015</v>
      </c>
      <c r="X275" s="74">
        <v>43.977736771010179</v>
      </c>
      <c r="Y275" s="74">
        <v>41.104098911176798</v>
      </c>
      <c r="Z275" s="91">
        <v>37.428970219689212</v>
      </c>
      <c r="AA275" s="92">
        <v>36.269089178758726</v>
      </c>
      <c r="AB275" s="74">
        <v>40.550223133204376</v>
      </c>
      <c r="AC275" s="74">
        <v>42.837404286949315</v>
      </c>
      <c r="AD275" s="74">
        <v>40.009379726478372</v>
      </c>
      <c r="AE275" s="93">
        <v>36.340767220613991</v>
      </c>
    </row>
    <row r="276" spans="1:31" x14ac:dyDescent="0.2">
      <c r="A276" s="89">
        <f t="shared" si="4"/>
        <v>51745</v>
      </c>
      <c r="B276" s="90">
        <v>31.069173051441183</v>
      </c>
      <c r="C276" s="74">
        <v>34.835528341653642</v>
      </c>
      <c r="D276" s="74">
        <v>36.803416399861533</v>
      </c>
      <c r="E276" s="74">
        <v>34.249071635565201</v>
      </c>
      <c r="F276" s="91">
        <v>31.219045320774896</v>
      </c>
      <c r="G276" s="92">
        <v>29.420578088770331</v>
      </c>
      <c r="H276" s="74">
        <v>34.392427719275709</v>
      </c>
      <c r="I276" s="74">
        <v>36.959804854818458</v>
      </c>
      <c r="J276" s="74">
        <v>33.630034001360727</v>
      </c>
      <c r="K276" s="91">
        <v>29.550901801234431</v>
      </c>
      <c r="L276" s="92">
        <v>29.153414478218931</v>
      </c>
      <c r="M276" s="74">
        <v>34.079650809361866</v>
      </c>
      <c r="N276" s="74">
        <v>36.627479388035006</v>
      </c>
      <c r="O276" s="74">
        <v>33.323773277070096</v>
      </c>
      <c r="P276" s="91">
        <v>29.283738190683028</v>
      </c>
      <c r="Q276" s="92">
        <v>34.815979784784027</v>
      </c>
      <c r="R276" s="74">
        <v>37.728714758356638</v>
      </c>
      <c r="S276" s="74">
        <v>39.416406834766718</v>
      </c>
      <c r="T276" s="74">
        <v>37.285614135978705</v>
      </c>
      <c r="U276" s="91">
        <v>35.083143395335433</v>
      </c>
      <c r="V276" s="92">
        <v>35.304693706524397</v>
      </c>
      <c r="W276" s="74">
        <v>38.438978991285978</v>
      </c>
      <c r="X276" s="74">
        <v>40.198349109551309</v>
      </c>
      <c r="Y276" s="74">
        <v>37.963297440792019</v>
      </c>
      <c r="Z276" s="91">
        <v>35.545792574582983</v>
      </c>
      <c r="AA276" s="92">
        <v>33.929778540028153</v>
      </c>
      <c r="AB276" s="74">
        <v>36.888126812963201</v>
      </c>
      <c r="AC276" s="74">
        <v>38.595367446242896</v>
      </c>
      <c r="AD276" s="74">
        <v>36.438510004962062</v>
      </c>
      <c r="AE276" s="93">
        <v>34.190425964956354</v>
      </c>
    </row>
    <row r="277" spans="1:31" x14ac:dyDescent="0.2">
      <c r="A277" s="89">
        <f t="shared" si="4"/>
        <v>51775</v>
      </c>
      <c r="B277" s="90">
        <v>31.264658620137329</v>
      </c>
      <c r="C277" s="74">
        <v>33.29119234895407</v>
      </c>
      <c r="D277" s="74">
        <v>34.366362976782888</v>
      </c>
      <c r="E277" s="74">
        <v>32.991447810286644</v>
      </c>
      <c r="F277" s="91">
        <v>31.33633666199259</v>
      </c>
      <c r="G277" s="92">
        <v>29.264189633813412</v>
      </c>
      <c r="H277" s="74">
        <v>32.548347187908711</v>
      </c>
      <c r="I277" s="74">
        <v>34.196942150579552</v>
      </c>
      <c r="J277" s="74">
        <v>32.079181823037949</v>
      </c>
      <c r="K277" s="91">
        <v>29.270705819436621</v>
      </c>
      <c r="L277" s="92">
        <v>29.003542208885214</v>
      </c>
      <c r="M277" s="74">
        <v>32.229054092371662</v>
      </c>
      <c r="N277" s="74">
        <v>33.858100498172902</v>
      </c>
      <c r="O277" s="74">
        <v>31.766404913124113</v>
      </c>
      <c r="P277" s="91">
        <v>29.016574580131625</v>
      </c>
      <c r="Q277" s="92">
        <v>33.473645546403809</v>
      </c>
      <c r="R277" s="74">
        <v>35.708697215163106</v>
      </c>
      <c r="S277" s="74">
        <v>37.37684073470357</v>
      </c>
      <c r="T277" s="74">
        <v>35.350307005886833</v>
      </c>
      <c r="U277" s="91">
        <v>33.994940396260205</v>
      </c>
      <c r="V277" s="92">
        <v>33.910229983158537</v>
      </c>
      <c r="W277" s="74">
        <v>36.229992065019502</v>
      </c>
      <c r="X277" s="74">
        <v>38.048007853893679</v>
      </c>
      <c r="Y277" s="74">
        <v>35.852053298873614</v>
      </c>
      <c r="Z277" s="91">
        <v>34.529267617363011</v>
      </c>
      <c r="AA277" s="92">
        <v>32.59396048727114</v>
      </c>
      <c r="AB277" s="74">
        <v>34.815979784784027</v>
      </c>
      <c r="AC277" s="74">
        <v>36.471090933078081</v>
      </c>
      <c r="AD277" s="74">
        <v>34.464105761130959</v>
      </c>
      <c r="AE277" s="93">
        <v>33.108739151504331</v>
      </c>
    </row>
    <row r="278" spans="1:31" x14ac:dyDescent="0.2">
      <c r="A278" s="89">
        <f t="shared" si="4"/>
        <v>51806</v>
      </c>
      <c r="B278" s="90">
        <v>33.063125852141901</v>
      </c>
      <c r="C278" s="74">
        <v>34.939787311624919</v>
      </c>
      <c r="D278" s="74">
        <v>35.969344640091307</v>
      </c>
      <c r="E278" s="74">
        <v>34.685656072319929</v>
      </c>
      <c r="F278" s="91">
        <v>33.154352450866767</v>
      </c>
      <c r="G278" s="92">
        <v>31.11478635080362</v>
      </c>
      <c r="H278" s="74">
        <v>33.408483690171764</v>
      </c>
      <c r="I278" s="74">
        <v>34.685656072319929</v>
      </c>
      <c r="J278" s="74">
        <v>33.076158223388305</v>
      </c>
      <c r="K278" s="91">
        <v>31.284207177006945</v>
      </c>
      <c r="L278" s="92">
        <v>30.81504181213619</v>
      </c>
      <c r="M278" s="74">
        <v>33.082674409011517</v>
      </c>
      <c r="N278" s="74">
        <v>34.346814419913272</v>
      </c>
      <c r="O278" s="74">
        <v>32.75686512785127</v>
      </c>
      <c r="P278" s="91">
        <v>30.977946452716314</v>
      </c>
      <c r="Q278" s="92">
        <v>34.268620192434817</v>
      </c>
      <c r="R278" s="74">
        <v>36.458058561831677</v>
      </c>
      <c r="S278" s="74">
        <v>37.487615890298059</v>
      </c>
      <c r="T278" s="74">
        <v>36.16483020878745</v>
      </c>
      <c r="U278" s="91">
        <v>34.183909779333149</v>
      </c>
      <c r="V278" s="92">
        <v>34.327265863043657</v>
      </c>
      <c r="W278" s="74">
        <v>36.744770729252693</v>
      </c>
      <c r="X278" s="74">
        <v>37.878587027690351</v>
      </c>
      <c r="Y278" s="74">
        <v>36.438510004962062</v>
      </c>
      <c r="Z278" s="91">
        <v>34.20997452182597</v>
      </c>
      <c r="AA278" s="92">
        <v>33.382418947678936</v>
      </c>
      <c r="AB278" s="74">
        <v>35.565341131452598</v>
      </c>
      <c r="AC278" s="74">
        <v>36.594898459918973</v>
      </c>
      <c r="AD278" s="74">
        <v>35.272112778408378</v>
      </c>
      <c r="AE278" s="93">
        <v>33.297708534577275</v>
      </c>
    </row>
    <row r="279" spans="1:31" ht="13.5" thickBot="1" x14ac:dyDescent="0.25">
      <c r="A279" s="97">
        <f t="shared" si="4"/>
        <v>51836</v>
      </c>
      <c r="B279" s="90">
        <v>34.275136378058015</v>
      </c>
      <c r="C279" s="74">
        <v>36.60793083116539</v>
      </c>
      <c r="D279" s="74">
        <v>37.832973728327921</v>
      </c>
      <c r="E279" s="74">
        <v>36.243024436265912</v>
      </c>
      <c r="F279" s="91">
        <v>34.359846791159683</v>
      </c>
      <c r="G279" s="92">
        <v>32.450604403560632</v>
      </c>
      <c r="H279" s="74">
        <v>34.724753186059161</v>
      </c>
      <c r="I279" s="74">
        <v>36.008441753830532</v>
      </c>
      <c r="J279" s="74">
        <v>34.392427719275709</v>
      </c>
      <c r="K279" s="91">
        <v>32.580928116024729</v>
      </c>
      <c r="L279" s="92">
        <v>32.131311308023591</v>
      </c>
      <c r="M279" s="74">
        <v>34.411976276145325</v>
      </c>
      <c r="N279" s="74">
        <v>35.702181029539901</v>
      </c>
      <c r="O279" s="74">
        <v>34.079650809361866</v>
      </c>
      <c r="P279" s="91">
        <v>32.268151206110893</v>
      </c>
      <c r="Q279" s="92">
        <v>37.474583519051642</v>
      </c>
      <c r="R279" s="74">
        <v>37.930716512675993</v>
      </c>
      <c r="S279" s="74">
        <v>38.28259053632906</v>
      </c>
      <c r="T279" s="74">
        <v>37.826457542704709</v>
      </c>
      <c r="U279" s="91">
        <v>37.663552902124586</v>
      </c>
      <c r="V279" s="92">
        <v>37.494132075921257</v>
      </c>
      <c r="W279" s="74">
        <v>37.976329812038429</v>
      </c>
      <c r="X279" s="74">
        <v>38.341236206937907</v>
      </c>
      <c r="Y279" s="74">
        <v>37.86555465644394</v>
      </c>
      <c r="Z279" s="91">
        <v>37.689617644617414</v>
      </c>
      <c r="AA279" s="92">
        <v>36.555801346179749</v>
      </c>
      <c r="AB279" s="74">
        <v>37.018450525427298</v>
      </c>
      <c r="AC279" s="74">
        <v>37.370324549080365</v>
      </c>
      <c r="AD279" s="74">
        <v>36.914191555456021</v>
      </c>
      <c r="AE279" s="93">
        <v>36.744770729252693</v>
      </c>
    </row>
    <row r="280" spans="1:31" x14ac:dyDescent="0.2">
      <c r="A280" s="94">
        <f t="shared" si="4"/>
        <v>51867</v>
      </c>
      <c r="B280" s="64">
        <v>37.416474132223918</v>
      </c>
      <c r="C280" s="65">
        <v>39.621968837755965</v>
      </c>
      <c r="D280" s="65">
        <v>41.013225672350309</v>
      </c>
      <c r="E280" s="65">
        <v>39.294991425017201</v>
      </c>
      <c r="F280" s="95">
        <v>37.660104361323391</v>
      </c>
      <c r="G280" s="96">
        <v>34.037707533923374</v>
      </c>
      <c r="H280" s="65">
        <v>36.506066434010108</v>
      </c>
      <c r="I280" s="65">
        <v>37.98067045224375</v>
      </c>
      <c r="J280" s="65">
        <v>36.17267769945294</v>
      </c>
      <c r="K280" s="95">
        <v>34.191579257565138</v>
      </c>
      <c r="L280" s="96">
        <v>33.697907477547794</v>
      </c>
      <c r="M280" s="65">
        <v>36.191911664908162</v>
      </c>
      <c r="N280" s="65">
        <v>37.672927004960201</v>
      </c>
      <c r="O280" s="65">
        <v>35.852111608532589</v>
      </c>
      <c r="P280" s="95">
        <v>33.84536787937116</v>
      </c>
      <c r="Q280" s="96">
        <v>39.307814068654018</v>
      </c>
      <c r="R280" s="65">
        <v>40.032293434134026</v>
      </c>
      <c r="S280" s="65">
        <v>40.378504812328003</v>
      </c>
      <c r="T280" s="65">
        <v>39.974591537768362</v>
      </c>
      <c r="U280" s="95">
        <v>39.218055563196323</v>
      </c>
      <c r="V280" s="96">
        <v>39.429629183203758</v>
      </c>
      <c r="W280" s="65">
        <v>40.231044410504644</v>
      </c>
      <c r="X280" s="65">
        <v>40.622135041427477</v>
      </c>
      <c r="Y280" s="65">
        <v>40.179753835957385</v>
      </c>
      <c r="Z280" s="95">
        <v>39.320636712290835</v>
      </c>
      <c r="AA280" s="96">
        <v>38.371761083166582</v>
      </c>
      <c r="AB280" s="65">
        <v>39.096240448646583</v>
      </c>
      <c r="AC280" s="65">
        <v>39.442451826840568</v>
      </c>
      <c r="AD280" s="65">
        <v>39.038538552280919</v>
      </c>
      <c r="AE280" s="72">
        <v>38.288413899527285</v>
      </c>
    </row>
    <row r="281" spans="1:31" x14ac:dyDescent="0.2">
      <c r="A281" s="94">
        <f t="shared" si="4"/>
        <v>51898</v>
      </c>
      <c r="B281" s="64">
        <v>36.986915570390643</v>
      </c>
      <c r="C281" s="65">
        <v>39.269346137743575</v>
      </c>
      <c r="D281" s="65">
        <v>40.410561421420041</v>
      </c>
      <c r="E281" s="65">
        <v>39.006481943188888</v>
      </c>
      <c r="F281" s="95">
        <v>36.877923099477727</v>
      </c>
      <c r="G281" s="96">
        <v>33.390164030264252</v>
      </c>
      <c r="H281" s="65">
        <v>36.108564481268871</v>
      </c>
      <c r="I281" s="65">
        <v>37.493409994044804</v>
      </c>
      <c r="J281" s="65">
        <v>35.743119137619665</v>
      </c>
      <c r="K281" s="95">
        <v>33.370930064809031</v>
      </c>
      <c r="L281" s="96">
        <v>33.056775295707084</v>
      </c>
      <c r="M281" s="65">
        <v>35.775175746711696</v>
      </c>
      <c r="N281" s="65">
        <v>37.160021259487635</v>
      </c>
      <c r="O281" s="65">
        <v>35.40973040306249</v>
      </c>
      <c r="P281" s="95">
        <v>33.037541330251862</v>
      </c>
      <c r="Q281" s="96">
        <v>38.038372348609407</v>
      </c>
      <c r="R281" s="65">
        <v>38.410229014077018</v>
      </c>
      <c r="S281" s="65">
        <v>38.750029070452598</v>
      </c>
      <c r="T281" s="65">
        <v>38.19865539406959</v>
      </c>
      <c r="U281" s="95">
        <v>38.467930910442689</v>
      </c>
      <c r="V281" s="96">
        <v>38.121719532248704</v>
      </c>
      <c r="W281" s="65">
        <v>38.544866772263575</v>
      </c>
      <c r="X281" s="65">
        <v>38.935957403186407</v>
      </c>
      <c r="Y281" s="65">
        <v>38.339704474074544</v>
      </c>
      <c r="Z281" s="95">
        <v>38.564100737718796</v>
      </c>
      <c r="AA281" s="96">
        <v>37.115142006758788</v>
      </c>
      <c r="AB281" s="65">
        <v>37.480587350407994</v>
      </c>
      <c r="AC281" s="65">
        <v>37.820387406783567</v>
      </c>
      <c r="AD281" s="65">
        <v>37.275425052218964</v>
      </c>
      <c r="AE281" s="72">
        <v>37.538289246773651</v>
      </c>
    </row>
    <row r="282" spans="1:31" x14ac:dyDescent="0.2">
      <c r="A282" s="94">
        <f t="shared" si="4"/>
        <v>51926</v>
      </c>
      <c r="B282" s="64">
        <v>34.07617546483381</v>
      </c>
      <c r="C282" s="65">
        <v>35.473843621246566</v>
      </c>
      <c r="D282" s="65">
        <v>36.159855055816124</v>
      </c>
      <c r="E282" s="65">
        <v>35.281503966694352</v>
      </c>
      <c r="F282" s="95">
        <v>34.063352821197</v>
      </c>
      <c r="G282" s="96">
        <v>31.062854210182472</v>
      </c>
      <c r="H282" s="65">
        <v>32.582337481144954</v>
      </c>
      <c r="I282" s="65">
        <v>33.383752708445847</v>
      </c>
      <c r="J282" s="65">
        <v>32.351529895682297</v>
      </c>
      <c r="K282" s="95">
        <v>31.159024037458579</v>
      </c>
      <c r="L282" s="96">
        <v>30.819223981082999</v>
      </c>
      <c r="M282" s="65">
        <v>32.300239321135045</v>
      </c>
      <c r="N282" s="65">
        <v>33.095243226617526</v>
      </c>
      <c r="O282" s="65">
        <v>32.069431735672389</v>
      </c>
      <c r="P282" s="95">
        <v>30.947450417451144</v>
      </c>
      <c r="Q282" s="96">
        <v>35.454609655791344</v>
      </c>
      <c r="R282" s="65">
        <v>36.800987237656834</v>
      </c>
      <c r="S282" s="65">
        <v>37.435708097679139</v>
      </c>
      <c r="T282" s="65">
        <v>36.608647583104627</v>
      </c>
      <c r="U282" s="95">
        <v>35.428964368517711</v>
      </c>
      <c r="V282" s="96">
        <v>35.595658735796306</v>
      </c>
      <c r="W282" s="65">
        <v>37.018972179482681</v>
      </c>
      <c r="X282" s="65">
        <v>37.666515683141796</v>
      </c>
      <c r="Y282" s="65">
        <v>36.820221203112062</v>
      </c>
      <c r="Z282" s="95">
        <v>35.525134195793818</v>
      </c>
      <c r="AA282" s="96">
        <v>34.557024601214344</v>
      </c>
      <c r="AB282" s="65">
        <v>35.890579539443024</v>
      </c>
      <c r="AC282" s="65">
        <v>36.518889077646925</v>
      </c>
      <c r="AD282" s="65">
        <v>35.698239884890818</v>
      </c>
      <c r="AE282" s="72">
        <v>34.524967992122313</v>
      </c>
    </row>
    <row r="283" spans="1:31" x14ac:dyDescent="0.2">
      <c r="A283" s="94">
        <f t="shared" si="4"/>
        <v>51957</v>
      </c>
      <c r="B283" s="64">
        <v>32.319473286590259</v>
      </c>
      <c r="C283" s="65">
        <v>33.21705834116726</v>
      </c>
      <c r="D283" s="65">
        <v>33.762020695731863</v>
      </c>
      <c r="E283" s="65">
        <v>33.088831904799122</v>
      </c>
      <c r="F283" s="95">
        <v>32.415643113866373</v>
      </c>
      <c r="G283" s="96">
        <v>30.473012602889018</v>
      </c>
      <c r="H283" s="65">
        <v>31.85785811566495</v>
      </c>
      <c r="I283" s="65">
        <v>32.633628055692213</v>
      </c>
      <c r="J283" s="65">
        <v>31.66551846111274</v>
      </c>
      <c r="K283" s="95">
        <v>30.53712582107309</v>
      </c>
      <c r="L283" s="96">
        <v>30.479423924707422</v>
      </c>
      <c r="M283" s="65">
        <v>31.646284495657518</v>
      </c>
      <c r="N283" s="65">
        <v>32.345118573863893</v>
      </c>
      <c r="O283" s="65">
        <v>31.486001450197339</v>
      </c>
      <c r="P283" s="95">
        <v>30.575593751983529</v>
      </c>
      <c r="Q283" s="96">
        <v>34.633960463035237</v>
      </c>
      <c r="R283" s="65">
        <v>35.672594597617184</v>
      </c>
      <c r="S283" s="65">
        <v>36.467598503099673</v>
      </c>
      <c r="T283" s="65">
        <v>35.544368161249039</v>
      </c>
      <c r="U283" s="95">
        <v>34.83912276122426</v>
      </c>
      <c r="V283" s="96">
        <v>34.83912276122426</v>
      </c>
      <c r="W283" s="65">
        <v>36.159855055816124</v>
      </c>
      <c r="X283" s="65">
        <v>37.140787294032414</v>
      </c>
      <c r="Y283" s="65">
        <v>36.005983332174353</v>
      </c>
      <c r="Z283" s="95">
        <v>35.076341668505322</v>
      </c>
      <c r="AA283" s="96">
        <v>33.742786730276649</v>
      </c>
      <c r="AB283" s="65">
        <v>34.775009543040191</v>
      </c>
      <c r="AC283" s="65">
        <v>35.557190804885856</v>
      </c>
      <c r="AD283" s="65">
        <v>34.646783106672046</v>
      </c>
      <c r="AE283" s="72">
        <v>33.947949028465672</v>
      </c>
    </row>
    <row r="284" spans="1:31" x14ac:dyDescent="0.2">
      <c r="A284" s="94">
        <f t="shared" si="4"/>
        <v>51987</v>
      </c>
      <c r="B284" s="64">
        <v>31.518058059289373</v>
      </c>
      <c r="C284" s="65">
        <v>33.409397995719473</v>
      </c>
      <c r="D284" s="65">
        <v>34.396741555754168</v>
      </c>
      <c r="E284" s="65">
        <v>33.172179088438412</v>
      </c>
      <c r="F284" s="95">
        <v>31.524469381107785</v>
      </c>
      <c r="G284" s="96">
        <v>29.7357105937722</v>
      </c>
      <c r="H284" s="65">
        <v>32.434877079321595</v>
      </c>
      <c r="I284" s="65">
        <v>33.84536787937116</v>
      </c>
      <c r="J284" s="65">
        <v>32.08866570112761</v>
      </c>
      <c r="K284" s="95">
        <v>29.754944559227418</v>
      </c>
      <c r="L284" s="96">
        <v>29.485669042854322</v>
      </c>
      <c r="M284" s="65">
        <v>32.127133632038053</v>
      </c>
      <c r="N284" s="65">
        <v>33.511979144813992</v>
      </c>
      <c r="O284" s="65">
        <v>31.780922253844068</v>
      </c>
      <c r="P284" s="95">
        <v>29.517725651946357</v>
      </c>
      <c r="Q284" s="96">
        <v>36.134209768542497</v>
      </c>
      <c r="R284" s="65">
        <v>37.743451544962682</v>
      </c>
      <c r="S284" s="65">
        <v>38.724383783178972</v>
      </c>
      <c r="T284" s="65">
        <v>37.525466603136842</v>
      </c>
      <c r="U284" s="95">
        <v>36.30731545763949</v>
      </c>
      <c r="V284" s="96">
        <v>36.653526835833475</v>
      </c>
      <c r="W284" s="65">
        <v>38.480753554079506</v>
      </c>
      <c r="X284" s="65">
        <v>39.545032975935079</v>
      </c>
      <c r="Y284" s="65">
        <v>38.217889359524811</v>
      </c>
      <c r="Z284" s="95">
        <v>36.826632524930467</v>
      </c>
      <c r="AA284" s="96">
        <v>35.223802070328688</v>
      </c>
      <c r="AB284" s="65">
        <v>36.820221203112062</v>
      </c>
      <c r="AC284" s="65">
        <v>37.788330797691529</v>
      </c>
      <c r="AD284" s="65">
        <v>36.608647583104627</v>
      </c>
      <c r="AE284" s="72">
        <v>35.39690775942568</v>
      </c>
    </row>
    <row r="285" spans="1:31" x14ac:dyDescent="0.2">
      <c r="A285" s="94">
        <f t="shared" si="4"/>
        <v>52018</v>
      </c>
      <c r="B285" s="64">
        <v>31.652695817475923</v>
      </c>
      <c r="C285" s="65">
        <v>35.557190804885856</v>
      </c>
      <c r="D285" s="65">
        <v>37.493409994044804</v>
      </c>
      <c r="E285" s="65">
        <v>34.954526553955588</v>
      </c>
      <c r="F285" s="95">
        <v>31.66551846111274</v>
      </c>
      <c r="G285" s="96">
        <v>30.312729557428838</v>
      </c>
      <c r="H285" s="65">
        <v>35.10839827759736</v>
      </c>
      <c r="I285" s="65">
        <v>37.525466603136842</v>
      </c>
      <c r="J285" s="65">
        <v>34.371096268480542</v>
      </c>
      <c r="K285" s="95">
        <v>30.376842775612911</v>
      </c>
      <c r="L285" s="96">
        <v>30.024220075600518</v>
      </c>
      <c r="M285" s="65">
        <v>34.768598221221779</v>
      </c>
      <c r="N285" s="65">
        <v>37.160021259487635</v>
      </c>
      <c r="O285" s="65">
        <v>34.037707533923374</v>
      </c>
      <c r="P285" s="95">
        <v>30.081921971966182</v>
      </c>
      <c r="Q285" s="96">
        <v>37.198489190398078</v>
      </c>
      <c r="R285" s="65">
        <v>40.641369006882698</v>
      </c>
      <c r="S285" s="65">
        <v>42.436539116036691</v>
      </c>
      <c r="T285" s="65">
        <v>40.128463261410133</v>
      </c>
      <c r="U285" s="95">
        <v>37.269013730400559</v>
      </c>
      <c r="V285" s="96">
        <v>37.384417523131887</v>
      </c>
      <c r="W285" s="65">
        <v>41.0004030287135</v>
      </c>
      <c r="X285" s="65">
        <v>42.866097677869966</v>
      </c>
      <c r="Y285" s="65">
        <v>40.461851995967301</v>
      </c>
      <c r="Z285" s="95">
        <v>37.448530741315956</v>
      </c>
      <c r="AA285" s="96">
        <v>36.281670170365864</v>
      </c>
      <c r="AB285" s="65">
        <v>39.756606595942515</v>
      </c>
      <c r="AC285" s="65">
        <v>41.571010670551736</v>
      </c>
      <c r="AD285" s="65">
        <v>39.243700850469949</v>
      </c>
      <c r="AE285" s="72">
        <v>36.352194710368344</v>
      </c>
    </row>
    <row r="286" spans="1:31" x14ac:dyDescent="0.2">
      <c r="A286" s="94">
        <f t="shared" si="4"/>
        <v>52048</v>
      </c>
      <c r="B286" s="64">
        <v>32.716975239331504</v>
      </c>
      <c r="C286" s="65">
        <v>40.192576479594202</v>
      </c>
      <c r="D286" s="65">
        <v>44.000901639728028</v>
      </c>
      <c r="E286" s="65">
        <v>39.089829126828178</v>
      </c>
      <c r="F286" s="95">
        <v>32.832379032062832</v>
      </c>
      <c r="G286" s="96">
        <v>32.691329952057878</v>
      </c>
      <c r="H286" s="65">
        <v>41.577421992370134</v>
      </c>
      <c r="I286" s="65">
        <v>46.161517092531227</v>
      </c>
      <c r="J286" s="65">
        <v>40.282334985051897</v>
      </c>
      <c r="K286" s="95">
        <v>32.851612997518053</v>
      </c>
      <c r="L286" s="96">
        <v>32.370763861137526</v>
      </c>
      <c r="M286" s="65">
        <v>41.301735154178637</v>
      </c>
      <c r="N286" s="65">
        <v>45.898652897976532</v>
      </c>
      <c r="O286" s="65">
        <v>39.993825503223583</v>
      </c>
      <c r="P286" s="95">
        <v>32.52463558477929</v>
      </c>
      <c r="Q286" s="96">
        <v>37.743451544962682</v>
      </c>
      <c r="R286" s="65">
        <v>42.372425897852622</v>
      </c>
      <c r="S286" s="65">
        <v>44.885664050668211</v>
      </c>
      <c r="T286" s="65">
        <v>41.718471072375088</v>
      </c>
      <c r="U286" s="95">
        <v>37.903734590422857</v>
      </c>
      <c r="V286" s="96">
        <v>37.807564763146758</v>
      </c>
      <c r="W286" s="65">
        <v>42.494241012402355</v>
      </c>
      <c r="X286" s="65">
        <v>45.03312445249157</v>
      </c>
      <c r="Y286" s="65">
        <v>41.827463543288012</v>
      </c>
      <c r="Z286" s="95">
        <v>37.967847808606933</v>
      </c>
      <c r="AA286" s="96">
        <v>36.820221203112062</v>
      </c>
      <c r="AB286" s="65">
        <v>41.596655957825355</v>
      </c>
      <c r="AC286" s="65">
        <v>44.186829972461837</v>
      </c>
      <c r="AD286" s="65">
        <v>40.923467166892614</v>
      </c>
      <c r="AE286" s="72">
        <v>36.986915570390643</v>
      </c>
    </row>
    <row r="287" spans="1:31" x14ac:dyDescent="0.2">
      <c r="A287" s="94">
        <f t="shared" si="4"/>
        <v>52079</v>
      </c>
      <c r="B287" s="64">
        <v>32.242537424769381</v>
      </c>
      <c r="C287" s="65">
        <v>37.942202521333307</v>
      </c>
      <c r="D287" s="65">
        <v>40.974757741439866</v>
      </c>
      <c r="E287" s="65">
        <v>37.224134477671711</v>
      </c>
      <c r="F287" s="95">
        <v>32.492578975687259</v>
      </c>
      <c r="G287" s="96">
        <v>32.447699722958404</v>
      </c>
      <c r="H287" s="65">
        <v>39.31422539047243</v>
      </c>
      <c r="I287" s="65">
        <v>43.05843733242218</v>
      </c>
      <c r="J287" s="65">
        <v>38.442285623169063</v>
      </c>
      <c r="K287" s="95">
        <v>32.86443564115487</v>
      </c>
      <c r="L287" s="96">
        <v>32.127133632038053</v>
      </c>
      <c r="M287" s="65">
        <v>38.955191368641628</v>
      </c>
      <c r="N287" s="65">
        <v>42.680169345136157</v>
      </c>
      <c r="O287" s="65">
        <v>38.089662923156666</v>
      </c>
      <c r="P287" s="95">
        <v>32.537458228416106</v>
      </c>
      <c r="Q287" s="96">
        <v>38.06401763588304</v>
      </c>
      <c r="R287" s="65">
        <v>42.667346701499348</v>
      </c>
      <c r="S287" s="65">
        <v>45.167762210678127</v>
      </c>
      <c r="T287" s="65">
        <v>42.096739059661111</v>
      </c>
      <c r="U287" s="95">
        <v>38.301236543164102</v>
      </c>
      <c r="V287" s="96">
        <v>38.256357290435254</v>
      </c>
      <c r="W287" s="65">
        <v>42.872508999688378</v>
      </c>
      <c r="X287" s="65">
        <v>45.392158474322372</v>
      </c>
      <c r="Y287" s="65">
        <v>42.301901357850141</v>
      </c>
      <c r="Z287" s="95">
        <v>38.49998751953472</v>
      </c>
      <c r="AA287" s="96">
        <v>37.140787294032414</v>
      </c>
      <c r="AB287" s="65">
        <v>41.853108830561645</v>
      </c>
      <c r="AC287" s="65">
        <v>44.398403592469272</v>
      </c>
      <c r="AD287" s="65">
        <v>41.269678545086599</v>
      </c>
      <c r="AE287" s="72">
        <v>37.371594879495071</v>
      </c>
    </row>
    <row r="288" spans="1:31" x14ac:dyDescent="0.2">
      <c r="A288" s="94">
        <f t="shared" si="4"/>
        <v>52110</v>
      </c>
      <c r="B288" s="64">
        <v>31.498824093834155</v>
      </c>
      <c r="C288" s="65">
        <v>34.787832186677001</v>
      </c>
      <c r="D288" s="65">
        <v>36.499655112191704</v>
      </c>
      <c r="E288" s="65">
        <v>34.236458510293993</v>
      </c>
      <c r="F288" s="95">
        <v>31.575759955655041</v>
      </c>
      <c r="G288" s="96">
        <v>29.844703064685117</v>
      </c>
      <c r="H288" s="65">
        <v>34.454443452119833</v>
      </c>
      <c r="I288" s="65">
        <v>36.839455168567284</v>
      </c>
      <c r="J288" s="65">
        <v>33.672262190274168</v>
      </c>
      <c r="K288" s="95">
        <v>29.95369553559804</v>
      </c>
      <c r="L288" s="96">
        <v>29.581838870130426</v>
      </c>
      <c r="M288" s="65">
        <v>34.11464339574426</v>
      </c>
      <c r="N288" s="65">
        <v>36.474009824918078</v>
      </c>
      <c r="O288" s="65">
        <v>33.345284777535404</v>
      </c>
      <c r="P288" s="95">
        <v>29.697242662861754</v>
      </c>
      <c r="Q288" s="96">
        <v>35.454609655791344</v>
      </c>
      <c r="R288" s="65">
        <v>38.33329315225614</v>
      </c>
      <c r="S288" s="65">
        <v>40.096406652318095</v>
      </c>
      <c r="T288" s="65">
        <v>37.826798728601979</v>
      </c>
      <c r="U288" s="95">
        <v>35.800821033985329</v>
      </c>
      <c r="V288" s="96">
        <v>35.961104079445505</v>
      </c>
      <c r="W288" s="65">
        <v>39.121885735920216</v>
      </c>
      <c r="X288" s="65">
        <v>40.94911245416624</v>
      </c>
      <c r="Y288" s="65">
        <v>38.576923381355613</v>
      </c>
      <c r="Z288" s="95">
        <v>36.2239682740002</v>
      </c>
      <c r="AA288" s="96">
        <v>34.557024601214344</v>
      </c>
      <c r="AB288" s="65">
        <v>37.525466603136842</v>
      </c>
      <c r="AC288" s="65">
        <v>39.327048034109247</v>
      </c>
      <c r="AD288" s="65">
        <v>37.006149535845864</v>
      </c>
      <c r="AE288" s="72">
        <v>34.896824657589924</v>
      </c>
    </row>
    <row r="289" spans="1:31" x14ac:dyDescent="0.2">
      <c r="A289" s="94">
        <f t="shared" si="4"/>
        <v>52140</v>
      </c>
      <c r="B289" s="64">
        <v>31.902737368393801</v>
      </c>
      <c r="C289" s="65">
        <v>33.691496155729382</v>
      </c>
      <c r="D289" s="65">
        <v>34.646783106672046</v>
      </c>
      <c r="E289" s="65">
        <v>33.441454604811504</v>
      </c>
      <c r="F289" s="95">
        <v>31.934793977485839</v>
      </c>
      <c r="G289" s="96">
        <v>29.851114386503529</v>
      </c>
      <c r="H289" s="65">
        <v>32.838790353881244</v>
      </c>
      <c r="I289" s="65">
        <v>34.383918912117359</v>
      </c>
      <c r="J289" s="65">
        <v>32.402820470229557</v>
      </c>
      <c r="K289" s="95">
        <v>29.876759673777155</v>
      </c>
      <c r="L289" s="96">
        <v>29.581838870130426</v>
      </c>
      <c r="M289" s="65">
        <v>32.518224262960885</v>
      </c>
      <c r="N289" s="65">
        <v>34.037707533923374</v>
      </c>
      <c r="O289" s="65">
        <v>32.08866570112761</v>
      </c>
      <c r="P289" s="95">
        <v>29.607484157404055</v>
      </c>
      <c r="Q289" s="96">
        <v>34.101820752107443</v>
      </c>
      <c r="R289" s="65">
        <v>36.615058904923032</v>
      </c>
      <c r="S289" s="65">
        <v>38.153776141340735</v>
      </c>
      <c r="T289" s="65">
        <v>36.243202239455421</v>
      </c>
      <c r="U289" s="95">
        <v>34.339039659388504</v>
      </c>
      <c r="V289" s="96">
        <v>34.544201957577535</v>
      </c>
      <c r="W289" s="65">
        <v>37.192077868579673</v>
      </c>
      <c r="X289" s="65">
        <v>38.846198897728712</v>
      </c>
      <c r="Y289" s="65">
        <v>36.800987237656834</v>
      </c>
      <c r="Z289" s="95">
        <v>34.813477473950634</v>
      </c>
      <c r="AA289" s="96">
        <v>33.21705834116726</v>
      </c>
      <c r="AB289" s="65">
        <v>35.730296493982848</v>
      </c>
      <c r="AC289" s="65">
        <v>37.269013730400559</v>
      </c>
      <c r="AD289" s="65">
        <v>35.358439828515237</v>
      </c>
      <c r="AE289" s="72">
        <v>33.454277248448321</v>
      </c>
    </row>
    <row r="290" spans="1:31" x14ac:dyDescent="0.2">
      <c r="A290" s="94">
        <f t="shared" si="4"/>
        <v>52171</v>
      </c>
      <c r="B290" s="64">
        <v>33.64020558118213</v>
      </c>
      <c r="C290" s="65">
        <v>35.595658735796306</v>
      </c>
      <c r="D290" s="65">
        <v>36.640704192196658</v>
      </c>
      <c r="E290" s="65">
        <v>35.358439828515237</v>
      </c>
      <c r="F290" s="95">
        <v>33.742786730276649</v>
      </c>
      <c r="G290" s="96">
        <v>31.441122197468488</v>
      </c>
      <c r="H290" s="65">
        <v>33.864601844826382</v>
      </c>
      <c r="I290" s="65">
        <v>35.178922817599833</v>
      </c>
      <c r="J290" s="65">
        <v>33.550447075724428</v>
      </c>
      <c r="K290" s="95">
        <v>31.646284495657518</v>
      </c>
      <c r="L290" s="96">
        <v>31.139790072003358</v>
      </c>
      <c r="M290" s="65">
        <v>33.550447075724428</v>
      </c>
      <c r="N290" s="65">
        <v>34.851945404861077</v>
      </c>
      <c r="O290" s="65">
        <v>33.229880984804076</v>
      </c>
      <c r="P290" s="95">
        <v>31.332129726555568</v>
      </c>
      <c r="Q290" s="96">
        <v>35.249447357602314</v>
      </c>
      <c r="R290" s="65">
        <v>37.30107033949259</v>
      </c>
      <c r="S290" s="65">
        <v>38.307647864982513</v>
      </c>
      <c r="T290" s="65">
        <v>37.025383501301086</v>
      </c>
      <c r="U290" s="95">
        <v>35.300737932149573</v>
      </c>
      <c r="V290" s="96">
        <v>35.364851150333642</v>
      </c>
      <c r="W290" s="65">
        <v>37.493409994044804</v>
      </c>
      <c r="X290" s="65">
        <v>38.557689415900384</v>
      </c>
      <c r="Y290" s="65">
        <v>37.20490051221649</v>
      </c>
      <c r="Z290" s="95">
        <v>35.441787012154528</v>
      </c>
      <c r="AA290" s="96">
        <v>34.351862303025321</v>
      </c>
      <c r="AB290" s="65">
        <v>36.422719250370818</v>
      </c>
      <c r="AC290" s="65">
        <v>37.435708097679139</v>
      </c>
      <c r="AD290" s="65">
        <v>36.140621090360902</v>
      </c>
      <c r="AE290" s="72">
        <v>34.403152877572573</v>
      </c>
    </row>
    <row r="291" spans="1:31" x14ac:dyDescent="0.2">
      <c r="A291" s="94">
        <f t="shared" si="4"/>
        <v>52201</v>
      </c>
      <c r="B291" s="64">
        <v>34.832711439405855</v>
      </c>
      <c r="C291" s="65">
        <v>37.057440110393124</v>
      </c>
      <c r="D291" s="65">
        <v>38.249945968616842</v>
      </c>
      <c r="E291" s="65">
        <v>36.672760801288696</v>
      </c>
      <c r="F291" s="95">
        <v>34.928881266681955</v>
      </c>
      <c r="G291" s="96">
        <v>32.98625075570461</v>
      </c>
      <c r="H291" s="65">
        <v>35.313560575786383</v>
      </c>
      <c r="I291" s="65">
        <v>36.615058904923032</v>
      </c>
      <c r="J291" s="65">
        <v>34.92246994486355</v>
      </c>
      <c r="K291" s="95">
        <v>33.114477192072748</v>
      </c>
      <c r="L291" s="96">
        <v>32.65927334296584</v>
      </c>
      <c r="M291" s="65">
        <v>34.980171841229222</v>
      </c>
      <c r="N291" s="65">
        <v>36.281670170365864</v>
      </c>
      <c r="O291" s="65">
        <v>34.589081210306382</v>
      </c>
      <c r="P291" s="95">
        <v>32.787499779333984</v>
      </c>
      <c r="Q291" s="96">
        <v>38.346115795892956</v>
      </c>
      <c r="R291" s="65">
        <v>38.685915852268529</v>
      </c>
      <c r="S291" s="65">
        <v>39.038538552280919</v>
      </c>
      <c r="T291" s="65">
        <v>38.615391312266048</v>
      </c>
      <c r="U291" s="95">
        <v>38.519221484989941</v>
      </c>
      <c r="V291" s="96">
        <v>38.544866772263575</v>
      </c>
      <c r="W291" s="65">
        <v>39.000070621370476</v>
      </c>
      <c r="X291" s="65">
        <v>39.403983895930125</v>
      </c>
      <c r="Y291" s="65">
        <v>38.942368725004819</v>
      </c>
      <c r="Z291" s="95">
        <v>38.666681886813308</v>
      </c>
      <c r="AA291" s="96">
        <v>37.563934534047284</v>
      </c>
      <c r="AB291" s="65">
        <v>38.019138383154186</v>
      </c>
      <c r="AC291" s="65">
        <v>38.397406370440208</v>
      </c>
      <c r="AD291" s="65">
        <v>37.961436486788529</v>
      </c>
      <c r="AE291" s="72">
        <v>37.672927004960201</v>
      </c>
    </row>
    <row r="292" spans="1:31" x14ac:dyDescent="0.2">
      <c r="A292" s="89">
        <f t="shared" si="4"/>
        <v>52232</v>
      </c>
      <c r="B292" s="90">
        <v>37.793710678582158</v>
      </c>
      <c r="C292" s="74">
        <v>39.89511419435572</v>
      </c>
      <c r="D292" s="74">
        <v>41.182460492307094</v>
      </c>
      <c r="E292" s="74">
        <v>39.630072309483381</v>
      </c>
      <c r="F292" s="91">
        <v>38.001957873838997</v>
      </c>
      <c r="G292" s="92">
        <v>34.272439922421057</v>
      </c>
      <c r="H292" s="74">
        <v>36.765095744434738</v>
      </c>
      <c r="I292" s="74">
        <v>38.210205069095835</v>
      </c>
      <c r="J292" s="74">
        <v>36.43063812781012</v>
      </c>
      <c r="K292" s="91">
        <v>34.461755554472731</v>
      </c>
      <c r="L292" s="92">
        <v>33.931671784728046</v>
      </c>
      <c r="M292" s="74">
        <v>36.462190733152063</v>
      </c>
      <c r="N292" s="74">
        <v>37.932542142086717</v>
      </c>
      <c r="O292" s="74">
        <v>36.127733116527445</v>
      </c>
      <c r="P292" s="91">
        <v>34.127297937848105</v>
      </c>
      <c r="Q292" s="92">
        <v>40.008703573586722</v>
      </c>
      <c r="R292" s="74">
        <v>40.545097864399793</v>
      </c>
      <c r="S292" s="74">
        <v>40.86693443888764</v>
      </c>
      <c r="T292" s="74">
        <v>40.46937161157912</v>
      </c>
      <c r="U292" s="91">
        <v>40.06549826320223</v>
      </c>
      <c r="V292" s="92">
        <v>40.652376722562408</v>
      </c>
      <c r="W292" s="74">
        <v>41.333912997948431</v>
      </c>
      <c r="X292" s="74">
        <v>41.643128530299492</v>
      </c>
      <c r="Y292" s="74">
        <v>41.220323618717423</v>
      </c>
      <c r="Z292" s="91">
        <v>40.658687243630801</v>
      </c>
      <c r="AA292" s="92">
        <v>39.074746455465146</v>
      </c>
      <c r="AB292" s="74">
        <v>39.680556478030496</v>
      </c>
      <c r="AC292" s="74">
        <v>40.040256178928672</v>
      </c>
      <c r="AD292" s="74">
        <v>39.598519704141438</v>
      </c>
      <c r="AE292" s="93">
        <v>39.131541145080639</v>
      </c>
    </row>
    <row r="293" spans="1:31" x14ac:dyDescent="0.2">
      <c r="A293" s="89">
        <f t="shared" si="4"/>
        <v>52263</v>
      </c>
      <c r="B293" s="90">
        <v>37.295179514179424</v>
      </c>
      <c r="C293" s="74">
        <v>39.421825114226543</v>
      </c>
      <c r="D293" s="74">
        <v>40.463061090510742</v>
      </c>
      <c r="E293" s="74">
        <v>39.175714792559369</v>
      </c>
      <c r="F293" s="91">
        <v>37.168969092811643</v>
      </c>
      <c r="G293" s="92">
        <v>33.79915084229188</v>
      </c>
      <c r="H293" s="74">
        <v>36.424327606741727</v>
      </c>
      <c r="I293" s="74">
        <v>37.774779115376994</v>
      </c>
      <c r="J293" s="74">
        <v>36.07724894798033</v>
      </c>
      <c r="K293" s="91">
        <v>33.792840321223487</v>
      </c>
      <c r="L293" s="92">
        <v>33.464693225667254</v>
      </c>
      <c r="M293" s="74">
        <v>36.064627905843551</v>
      </c>
      <c r="N293" s="74">
        <v>37.402458372342039</v>
      </c>
      <c r="O293" s="74">
        <v>35.723859768150547</v>
      </c>
      <c r="P293" s="91">
        <v>33.452072183530476</v>
      </c>
      <c r="Q293" s="92">
        <v>38.046131521317719</v>
      </c>
      <c r="R293" s="74">
        <v>38.658252064951462</v>
      </c>
      <c r="S293" s="74">
        <v>39.150472708285811</v>
      </c>
      <c r="T293" s="74">
        <v>38.475246953968181</v>
      </c>
      <c r="U293" s="91">
        <v>38.393210180079123</v>
      </c>
      <c r="V293" s="92">
        <v>38.178652463753892</v>
      </c>
      <c r="W293" s="74">
        <v>38.866499260208307</v>
      </c>
      <c r="X293" s="74">
        <v>39.421825114226543</v>
      </c>
      <c r="Y293" s="74">
        <v>38.677183628156627</v>
      </c>
      <c r="Z293" s="91">
        <v>38.550973206788854</v>
      </c>
      <c r="AA293" s="92">
        <v>37.118484924264529</v>
      </c>
      <c r="AB293" s="74">
        <v>37.774779115376994</v>
      </c>
      <c r="AC293" s="74">
        <v>38.285931321916507</v>
      </c>
      <c r="AD293" s="74">
        <v>37.58546348332532</v>
      </c>
      <c r="AE293" s="93">
        <v>37.465563583025926</v>
      </c>
    </row>
    <row r="294" spans="1:31" x14ac:dyDescent="0.2">
      <c r="A294" s="89">
        <f t="shared" si="4"/>
        <v>52291</v>
      </c>
      <c r="B294" s="90">
        <v>34.480687117677896</v>
      </c>
      <c r="C294" s="74">
        <v>35.654444036398267</v>
      </c>
      <c r="D294" s="74">
        <v>36.266564580032004</v>
      </c>
      <c r="E294" s="74">
        <v>35.477749446483372</v>
      </c>
      <c r="F294" s="91">
        <v>34.512239723019839</v>
      </c>
      <c r="G294" s="92">
        <v>31.388531794167253</v>
      </c>
      <c r="H294" s="74">
        <v>32.732672781734124</v>
      </c>
      <c r="I294" s="74">
        <v>33.521487915282755</v>
      </c>
      <c r="J294" s="74">
        <v>32.505494023272114</v>
      </c>
      <c r="K294" s="91">
        <v>31.558915863013755</v>
      </c>
      <c r="L294" s="92">
        <v>31.073005740747799</v>
      </c>
      <c r="M294" s="74">
        <v>32.410836207246277</v>
      </c>
      <c r="N294" s="74">
        <v>33.193340819726529</v>
      </c>
      <c r="O294" s="74">
        <v>32.183657448784274</v>
      </c>
      <c r="P294" s="91">
        <v>31.243389809594301</v>
      </c>
      <c r="Q294" s="92">
        <v>35.774343936697655</v>
      </c>
      <c r="R294" s="74">
        <v>37.213142740290365</v>
      </c>
      <c r="S294" s="74">
        <v>37.919921099949946</v>
      </c>
      <c r="T294" s="74">
        <v>36.992274502896748</v>
      </c>
      <c r="U294" s="91">
        <v>35.774343936697655</v>
      </c>
      <c r="V294" s="92">
        <v>35.988901653022886</v>
      </c>
      <c r="W294" s="74">
        <v>37.503426709436262</v>
      </c>
      <c r="X294" s="74">
        <v>38.26068923764295</v>
      </c>
      <c r="Y294" s="74">
        <v>37.282558472042645</v>
      </c>
      <c r="Z294" s="91">
        <v>35.976280610886107</v>
      </c>
      <c r="AA294" s="92">
        <v>34.871939423918015</v>
      </c>
      <c r="AB294" s="74">
        <v>36.298117185373954</v>
      </c>
      <c r="AC294" s="74">
        <v>36.998585023965141</v>
      </c>
      <c r="AD294" s="74">
        <v>36.083559469048723</v>
      </c>
      <c r="AE294" s="93">
        <v>34.871939423918015</v>
      </c>
    </row>
    <row r="295" spans="1:31" x14ac:dyDescent="0.2">
      <c r="A295" s="89">
        <f t="shared" si="4"/>
        <v>52322</v>
      </c>
      <c r="B295" s="90">
        <v>32.757914866007674</v>
      </c>
      <c r="C295" s="74">
        <v>33.426830099256918</v>
      </c>
      <c r="D295" s="74">
        <v>33.855945531907381</v>
      </c>
      <c r="E295" s="74">
        <v>33.319551241094302</v>
      </c>
      <c r="F295" s="91">
        <v>32.858883203101904</v>
      </c>
      <c r="G295" s="92">
        <v>30.757479687328345</v>
      </c>
      <c r="H295" s="74">
        <v>31.811336705749316</v>
      </c>
      <c r="I295" s="74">
        <v>32.492872981135342</v>
      </c>
      <c r="J295" s="74">
        <v>31.666194721176371</v>
      </c>
      <c r="K295" s="91">
        <v>30.890000629764515</v>
      </c>
      <c r="L295" s="92">
        <v>30.448264154977277</v>
      </c>
      <c r="M295" s="74">
        <v>31.495810652329862</v>
      </c>
      <c r="N295" s="74">
        <v>32.164725885579102</v>
      </c>
      <c r="O295" s="74">
        <v>31.344358146688528</v>
      </c>
      <c r="P295" s="91">
        <v>30.58078509741345</v>
      </c>
      <c r="Q295" s="92">
        <v>34.802523692165735</v>
      </c>
      <c r="R295" s="74">
        <v>36.247633016826832</v>
      </c>
      <c r="S295" s="74">
        <v>37.112174403196143</v>
      </c>
      <c r="T295" s="74">
        <v>36.014143737296443</v>
      </c>
      <c r="U295" s="91">
        <v>34.966597239943852</v>
      </c>
      <c r="V295" s="92">
        <v>35.136981308790361</v>
      </c>
      <c r="W295" s="74">
        <v>36.78402730763991</v>
      </c>
      <c r="X295" s="74">
        <v>37.806331720718937</v>
      </c>
      <c r="Y295" s="74">
        <v>36.525295943835957</v>
      </c>
      <c r="Z295" s="91">
        <v>35.345228504047199</v>
      </c>
      <c r="AA295" s="92">
        <v>33.912740221522881</v>
      </c>
      <c r="AB295" s="74">
        <v>35.345228504047199</v>
      </c>
      <c r="AC295" s="74">
        <v>36.197148848279724</v>
      </c>
      <c r="AD295" s="74">
        <v>35.111739224516803</v>
      </c>
      <c r="AE295" s="93">
        <v>34.083124290369383</v>
      </c>
    </row>
    <row r="296" spans="1:31" x14ac:dyDescent="0.2">
      <c r="A296" s="89">
        <f t="shared" si="4"/>
        <v>52352</v>
      </c>
      <c r="B296" s="90">
        <v>32.019583901006158</v>
      </c>
      <c r="C296" s="74">
        <v>33.843324489770602</v>
      </c>
      <c r="D296" s="74">
        <v>34.815144734302521</v>
      </c>
      <c r="E296" s="74">
        <v>33.635077294513756</v>
      </c>
      <c r="F296" s="91">
        <v>32.051136506348101</v>
      </c>
      <c r="G296" s="92">
        <v>30.322053733609494</v>
      </c>
      <c r="H296" s="74">
        <v>33.041888314085185</v>
      </c>
      <c r="I296" s="74">
        <v>34.468066075541117</v>
      </c>
      <c r="J296" s="74">
        <v>32.732672781734124</v>
      </c>
      <c r="K296" s="91">
        <v>30.334674775746276</v>
      </c>
      <c r="L296" s="92">
        <v>30.063322369805544</v>
      </c>
      <c r="M296" s="74">
        <v>32.732672781734124</v>
      </c>
      <c r="N296" s="74">
        <v>34.127297937848105</v>
      </c>
      <c r="O296" s="74">
        <v>32.423457249383063</v>
      </c>
      <c r="P296" s="91">
        <v>30.088564454079101</v>
      </c>
      <c r="Q296" s="92">
        <v>35.566096741440816</v>
      </c>
      <c r="R296" s="74">
        <v>37.415079414478818</v>
      </c>
      <c r="S296" s="74">
        <v>38.443694348626238</v>
      </c>
      <c r="T296" s="74">
        <v>37.244695345632309</v>
      </c>
      <c r="U296" s="91">
        <v>35.572407262509202</v>
      </c>
      <c r="V296" s="92">
        <v>36.247633016826832</v>
      </c>
      <c r="W296" s="74">
        <v>38.2354471533694</v>
      </c>
      <c r="X296" s="74">
        <v>39.295614692858763</v>
      </c>
      <c r="Y296" s="74">
        <v>38.039821000249333</v>
      </c>
      <c r="Z296" s="91">
        <v>36.222390932553282</v>
      </c>
      <c r="AA296" s="92">
        <v>34.670002749729569</v>
      </c>
      <c r="AB296" s="74">
        <v>36.506364380630792</v>
      </c>
      <c r="AC296" s="74">
        <v>37.522358272641434</v>
      </c>
      <c r="AD296" s="74">
        <v>36.335980311784283</v>
      </c>
      <c r="AE296" s="93">
        <v>34.676313270797962</v>
      </c>
    </row>
    <row r="297" spans="1:31" x14ac:dyDescent="0.2">
      <c r="A297" s="89">
        <f t="shared" si="4"/>
        <v>52383</v>
      </c>
      <c r="B297" s="90">
        <v>32.088999632758437</v>
      </c>
      <c r="C297" s="74">
        <v>35.553475699304038</v>
      </c>
      <c r="D297" s="74">
        <v>37.333042640589753</v>
      </c>
      <c r="E297" s="74">
        <v>34.972907761012245</v>
      </c>
      <c r="F297" s="91">
        <v>32.139483801305552</v>
      </c>
      <c r="G297" s="92">
        <v>30.959416361516794</v>
      </c>
      <c r="H297" s="74">
        <v>35.515612572893701</v>
      </c>
      <c r="I297" s="74">
        <v>37.844194847129273</v>
      </c>
      <c r="J297" s="74">
        <v>34.733107960413456</v>
      </c>
      <c r="K297" s="91">
        <v>31.054074177542631</v>
      </c>
      <c r="L297" s="92">
        <v>30.662821871302508</v>
      </c>
      <c r="M297" s="74">
        <v>35.162223393063918</v>
      </c>
      <c r="N297" s="74">
        <v>37.465563583025926</v>
      </c>
      <c r="O297" s="74">
        <v>34.392339822720452</v>
      </c>
      <c r="P297" s="91">
        <v>30.751169166259952</v>
      </c>
      <c r="Q297" s="92">
        <v>37.238384824563923</v>
      </c>
      <c r="R297" s="74">
        <v>40.658687243630801</v>
      </c>
      <c r="S297" s="74">
        <v>42.438254184916516</v>
      </c>
      <c r="T297" s="74">
        <v>40.122292952817723</v>
      </c>
      <c r="U297" s="91">
        <v>37.263626908837473</v>
      </c>
      <c r="V297" s="92">
        <v>37.497116188367876</v>
      </c>
      <c r="W297" s="74">
        <v>41.1193552816232</v>
      </c>
      <c r="X297" s="74">
        <v>43.006201081071538</v>
      </c>
      <c r="Y297" s="74">
        <v>40.5387873433314</v>
      </c>
      <c r="Z297" s="91">
        <v>37.541289835846598</v>
      </c>
      <c r="AA297" s="92">
        <v>36.342290832852676</v>
      </c>
      <c r="AB297" s="74">
        <v>39.970840447176393</v>
      </c>
      <c r="AC297" s="74">
        <v>41.838754683419552</v>
      </c>
      <c r="AD297" s="74">
        <v>39.402893551021371</v>
      </c>
      <c r="AE297" s="93">
        <v>36.348601353921062</v>
      </c>
    </row>
    <row r="298" spans="1:31" x14ac:dyDescent="0.2">
      <c r="A298" s="89">
        <f t="shared" si="4"/>
        <v>52413</v>
      </c>
      <c r="B298" s="90">
        <v>32.884125287375461</v>
      </c>
      <c r="C298" s="74">
        <v>39.592209183073045</v>
      </c>
      <c r="D298" s="74">
        <v>43.012511602139924</v>
      </c>
      <c r="E298" s="74">
        <v>38.588836333199183</v>
      </c>
      <c r="F298" s="91">
        <v>32.934609455922569</v>
      </c>
      <c r="G298" s="92">
        <v>32.972472582332905</v>
      </c>
      <c r="H298" s="74">
        <v>41.24556570299098</v>
      </c>
      <c r="I298" s="74">
        <v>45.524098987358776</v>
      </c>
      <c r="J298" s="74">
        <v>40.002393052518336</v>
      </c>
      <c r="K298" s="91">
        <v>33.086061961563914</v>
      </c>
      <c r="L298" s="92">
        <v>32.644325486776673</v>
      </c>
      <c r="M298" s="74">
        <v>40.955281733845091</v>
      </c>
      <c r="N298" s="74">
        <v>45.246436060349659</v>
      </c>
      <c r="O298" s="74">
        <v>39.712109083372439</v>
      </c>
      <c r="P298" s="91">
        <v>32.757914866007674</v>
      </c>
      <c r="Q298" s="92">
        <v>38.115547253069998</v>
      </c>
      <c r="R298" s="74">
        <v>42.75378023833597</v>
      </c>
      <c r="S298" s="74">
        <v>45.23381501821288</v>
      </c>
      <c r="T298" s="74">
        <v>42.065933441881562</v>
      </c>
      <c r="U298" s="91">
        <v>38.2354471533694</v>
      </c>
      <c r="V298" s="92">
        <v>38.273310279779729</v>
      </c>
      <c r="W298" s="74">
        <v>43.214448276328376</v>
      </c>
      <c r="X298" s="74">
        <v>45.827003998641452</v>
      </c>
      <c r="Y298" s="74">
        <v>42.482427832395238</v>
      </c>
      <c r="Z298" s="91">
        <v>38.380589137942344</v>
      </c>
      <c r="AA298" s="92">
        <v>37.200521698153587</v>
      </c>
      <c r="AB298" s="74">
        <v>42.413012100642959</v>
      </c>
      <c r="AC298" s="74">
        <v>45.177020328597379</v>
      </c>
      <c r="AD298" s="74">
        <v>41.636818009231106</v>
      </c>
      <c r="AE298" s="93">
        <v>37.320421598452981</v>
      </c>
    </row>
    <row r="299" spans="1:31" x14ac:dyDescent="0.2">
      <c r="A299" s="89">
        <f t="shared" si="4"/>
        <v>52444</v>
      </c>
      <c r="B299" s="90">
        <v>32.47394141793017</v>
      </c>
      <c r="C299" s="74">
        <v>37.800021199650551</v>
      </c>
      <c r="D299" s="74">
        <v>40.595582032946908</v>
      </c>
      <c r="E299" s="74">
        <v>37.004895545033527</v>
      </c>
      <c r="F299" s="91">
        <v>32.776846429212846</v>
      </c>
      <c r="G299" s="92">
        <v>32.871504245238683</v>
      </c>
      <c r="H299" s="74">
        <v>39.409204072089764</v>
      </c>
      <c r="I299" s="74">
        <v>42.943095870387644</v>
      </c>
      <c r="J299" s="74">
        <v>38.424762785421066</v>
      </c>
      <c r="K299" s="91">
        <v>33.388966972846582</v>
      </c>
      <c r="L299" s="92">
        <v>32.54335714968245</v>
      </c>
      <c r="M299" s="74">
        <v>39.030572807986417</v>
      </c>
      <c r="N299" s="74">
        <v>42.539222522010739</v>
      </c>
      <c r="O299" s="74">
        <v>38.058752563454505</v>
      </c>
      <c r="P299" s="91">
        <v>33.054509356221971</v>
      </c>
      <c r="Q299" s="92">
        <v>38.462625911831402</v>
      </c>
      <c r="R299" s="74">
        <v>43.182895670986433</v>
      </c>
      <c r="S299" s="74">
        <v>45.744967224752386</v>
      </c>
      <c r="T299" s="74">
        <v>42.513980437737189</v>
      </c>
      <c r="U299" s="91">
        <v>38.759220402045692</v>
      </c>
      <c r="V299" s="92">
        <v>38.771841444182463</v>
      </c>
      <c r="W299" s="74">
        <v>43.681426835389168</v>
      </c>
      <c r="X299" s="74">
        <v>46.382329852659687</v>
      </c>
      <c r="Y299" s="74">
        <v>42.98095899679798</v>
      </c>
      <c r="Z299" s="91">
        <v>39.131541145080639</v>
      </c>
      <c r="AA299" s="92">
        <v>37.534979314778205</v>
      </c>
      <c r="AB299" s="74">
        <v>42.75378023833597</v>
      </c>
      <c r="AC299" s="74">
        <v>45.561962113769113</v>
      </c>
      <c r="AD299" s="74">
        <v>42.015449273334447</v>
      </c>
      <c r="AE299" s="93">
        <v>37.831573804992495</v>
      </c>
    </row>
    <row r="300" spans="1:31" x14ac:dyDescent="0.2">
      <c r="A300" s="89">
        <f t="shared" si="4"/>
        <v>52475</v>
      </c>
      <c r="B300" s="90">
        <v>31.887062958569988</v>
      </c>
      <c r="C300" s="74">
        <v>34.985528803149023</v>
      </c>
      <c r="D300" s="74">
        <v>36.588401154519843</v>
      </c>
      <c r="E300" s="74">
        <v>34.556413370498561</v>
      </c>
      <c r="F300" s="91">
        <v>31.912305042843542</v>
      </c>
      <c r="G300" s="92">
        <v>30.246327480788828</v>
      </c>
      <c r="H300" s="74">
        <v>34.840386818576071</v>
      </c>
      <c r="I300" s="74">
        <v>37.168969092811643</v>
      </c>
      <c r="J300" s="74">
        <v>34.209334711737164</v>
      </c>
      <c r="K300" s="91">
        <v>30.233706438652046</v>
      </c>
      <c r="L300" s="92">
        <v>29.981285595916486</v>
      </c>
      <c r="M300" s="74">
        <v>34.505929201951453</v>
      </c>
      <c r="N300" s="74">
        <v>36.802958870845075</v>
      </c>
      <c r="O300" s="74">
        <v>33.874877095112545</v>
      </c>
      <c r="P300" s="91">
        <v>29.987596116984879</v>
      </c>
      <c r="Q300" s="92">
        <v>35.648133515329874</v>
      </c>
      <c r="R300" s="74">
        <v>38.727667796703741</v>
      </c>
      <c r="S300" s="74">
        <v>40.456750569442349</v>
      </c>
      <c r="T300" s="74">
        <v>38.292241842984893</v>
      </c>
      <c r="U300" s="91">
        <v>35.799586020971212</v>
      </c>
      <c r="V300" s="92">
        <v>36.253943537895225</v>
      </c>
      <c r="W300" s="74">
        <v>39.554346056662709</v>
      </c>
      <c r="X300" s="74">
        <v>41.327602476880038</v>
      </c>
      <c r="Y300" s="74">
        <v>39.09367801867031</v>
      </c>
      <c r="Z300" s="91">
        <v>36.335980311784283</v>
      </c>
      <c r="AA300" s="92">
        <v>34.745729002550242</v>
      </c>
      <c r="AB300" s="74">
        <v>37.983026310633832</v>
      </c>
      <c r="AC300" s="74">
        <v>39.787835336193105</v>
      </c>
      <c r="AD300" s="74">
        <v>37.522358272641434</v>
      </c>
      <c r="AE300" s="93">
        <v>34.903492029259965</v>
      </c>
    </row>
    <row r="301" spans="1:31" x14ac:dyDescent="0.2">
      <c r="A301" s="89">
        <f t="shared" si="4"/>
        <v>52505</v>
      </c>
      <c r="B301" s="90">
        <v>32.316178391220447</v>
      </c>
      <c r="C301" s="74">
        <v>33.818082405497044</v>
      </c>
      <c r="D301" s="74">
        <v>34.619518581182454</v>
      </c>
      <c r="E301" s="74">
        <v>33.597214168103427</v>
      </c>
      <c r="F301" s="91">
        <v>32.404525686177891</v>
      </c>
      <c r="G301" s="92">
        <v>30.139048622626213</v>
      </c>
      <c r="H301" s="74">
        <v>32.89674632951224</v>
      </c>
      <c r="I301" s="74">
        <v>34.297682006694615</v>
      </c>
      <c r="J301" s="74">
        <v>32.518115065408892</v>
      </c>
      <c r="K301" s="91">
        <v>30.164290706899767</v>
      </c>
      <c r="L301" s="92">
        <v>29.848764653480316</v>
      </c>
      <c r="M301" s="74">
        <v>32.568599233956007</v>
      </c>
      <c r="N301" s="74">
        <v>33.956913869001603</v>
      </c>
      <c r="O301" s="74">
        <v>32.196278490921053</v>
      </c>
      <c r="P301" s="91">
        <v>29.867696216685484</v>
      </c>
      <c r="Q301" s="92">
        <v>34.436513470199174</v>
      </c>
      <c r="R301" s="74">
        <v>36.897616686870911</v>
      </c>
      <c r="S301" s="74">
        <v>38.494178517173346</v>
      </c>
      <c r="T301" s="74">
        <v>36.594711675588236</v>
      </c>
      <c r="U301" s="91">
        <v>34.745729002550242</v>
      </c>
      <c r="V301" s="92">
        <v>35.029702450627745</v>
      </c>
      <c r="W301" s="74">
        <v>37.547600356914984</v>
      </c>
      <c r="X301" s="74">
        <v>39.245130524311648</v>
      </c>
      <c r="Y301" s="74">
        <v>37.23207430349553</v>
      </c>
      <c r="Z301" s="91">
        <v>35.433575799004643</v>
      </c>
      <c r="AA301" s="92">
        <v>33.546729999556312</v>
      </c>
      <c r="AB301" s="74">
        <v>36.052006863706779</v>
      </c>
      <c r="AC301" s="74">
        <v>37.661189736145992</v>
      </c>
      <c r="AD301" s="74">
        <v>35.736480810287325</v>
      </c>
      <c r="AE301" s="93">
        <v>33.855945531907381</v>
      </c>
    </row>
    <row r="302" spans="1:31" x14ac:dyDescent="0.2">
      <c r="A302" s="89">
        <f t="shared" si="4"/>
        <v>52536</v>
      </c>
      <c r="B302" s="90">
        <v>34.026329600753883</v>
      </c>
      <c r="C302" s="74">
        <v>35.742791331355711</v>
      </c>
      <c r="D302" s="74">
        <v>36.65781688627213</v>
      </c>
      <c r="E302" s="74">
        <v>35.477749446483372</v>
      </c>
      <c r="F302" s="91">
        <v>34.114676895711334</v>
      </c>
      <c r="G302" s="92">
        <v>31.950168169253878</v>
      </c>
      <c r="H302" s="74">
        <v>34.253508359215893</v>
      </c>
      <c r="I302" s="74">
        <v>35.52823361503048</v>
      </c>
      <c r="J302" s="74">
        <v>33.887498137249324</v>
      </c>
      <c r="K302" s="91">
        <v>32.12055223810038</v>
      </c>
      <c r="L302" s="92">
        <v>31.975410253527436</v>
      </c>
      <c r="M302" s="74">
        <v>34.114676895711334</v>
      </c>
      <c r="N302" s="74">
        <v>35.307365377636863</v>
      </c>
      <c r="O302" s="74">
        <v>33.767598236949929</v>
      </c>
      <c r="P302" s="91">
        <v>32.171036406647495</v>
      </c>
      <c r="Q302" s="92">
        <v>35.263191730158141</v>
      </c>
      <c r="R302" s="74">
        <v>37.654879215077599</v>
      </c>
      <c r="S302" s="74">
        <v>38.651941543883076</v>
      </c>
      <c r="T302" s="74">
        <v>37.276247950974259</v>
      </c>
      <c r="U302" s="91">
        <v>35.086497140243246</v>
      </c>
      <c r="V302" s="92">
        <v>35.414644235799479</v>
      </c>
      <c r="W302" s="74">
        <v>38.027199958112554</v>
      </c>
      <c r="X302" s="74">
        <v>39.150472708285811</v>
      </c>
      <c r="Y302" s="74">
        <v>37.617016088667263</v>
      </c>
      <c r="Z302" s="91">
        <v>35.244260166952976</v>
      </c>
      <c r="AA302" s="92">
        <v>34.367097738446894</v>
      </c>
      <c r="AB302" s="74">
        <v>36.840821997255411</v>
      </c>
      <c r="AC302" s="74">
        <v>37.888368494607995</v>
      </c>
      <c r="AD302" s="74">
        <v>36.455880212083677</v>
      </c>
      <c r="AE302" s="93">
        <v>34.190403148531999</v>
      </c>
    </row>
    <row r="303" spans="1:31" ht="13.5" thickBot="1" x14ac:dyDescent="0.25">
      <c r="A303" s="97">
        <f t="shared" si="4"/>
        <v>52566</v>
      </c>
      <c r="B303" s="90">
        <v>35.307365377636863</v>
      </c>
      <c r="C303" s="74">
        <v>37.434010977683982</v>
      </c>
      <c r="D303" s="74">
        <v>38.576215291062404</v>
      </c>
      <c r="E303" s="74">
        <v>37.112174403196143</v>
      </c>
      <c r="F303" s="91">
        <v>35.408333714731093</v>
      </c>
      <c r="G303" s="92">
        <v>33.527798436351148</v>
      </c>
      <c r="H303" s="74">
        <v>35.906864879133828</v>
      </c>
      <c r="I303" s="74">
        <v>37.219453261358751</v>
      </c>
      <c r="J303" s="74">
        <v>35.585028304645981</v>
      </c>
      <c r="K303" s="91">
        <v>33.603524689171813</v>
      </c>
      <c r="L303" s="92">
        <v>33.287998635752359</v>
      </c>
      <c r="M303" s="74">
        <v>35.610270388919538</v>
      </c>
      <c r="N303" s="74">
        <v>36.922858771144469</v>
      </c>
      <c r="O303" s="74">
        <v>35.288433814431698</v>
      </c>
      <c r="P303" s="91">
        <v>33.395277493914975</v>
      </c>
      <c r="Q303" s="92">
        <v>39.055814892259974</v>
      </c>
      <c r="R303" s="74">
        <v>39.295614692858763</v>
      </c>
      <c r="S303" s="74">
        <v>39.579588140936266</v>
      </c>
      <c r="T303" s="74">
        <v>39.28930417179037</v>
      </c>
      <c r="U303" s="91">
        <v>39.150472708285811</v>
      </c>
      <c r="V303" s="92">
        <v>39.264062087516812</v>
      </c>
      <c r="W303" s="74">
        <v>39.749972209782776</v>
      </c>
      <c r="X303" s="74">
        <v>40.115982431749337</v>
      </c>
      <c r="Y303" s="74">
        <v>39.718419604440825</v>
      </c>
      <c r="Z303" s="91">
        <v>39.314546256063927</v>
      </c>
      <c r="AA303" s="92">
        <v>38.323794448326836</v>
      </c>
      <c r="AB303" s="74">
        <v>38.765530923114078</v>
      </c>
      <c r="AC303" s="74">
        <v>39.125230624012254</v>
      </c>
      <c r="AD303" s="74">
        <v>38.746599359908906</v>
      </c>
      <c r="AE303" s="93">
        <v>38.374278616873958</v>
      </c>
    </row>
    <row r="304" spans="1:31" x14ac:dyDescent="0.2">
      <c r="A304" s="94">
        <f t="shared" si="4"/>
        <v>52597</v>
      </c>
      <c r="B304" s="64">
        <v>38.886182922271168</v>
      </c>
      <c r="C304" s="65">
        <v>40.868396465288825</v>
      </c>
      <c r="D304" s="65">
        <v>42.042811385760103</v>
      </c>
      <c r="E304" s="65">
        <v>40.632270714082964</v>
      </c>
      <c r="F304" s="95">
        <v>39.078811824570693</v>
      </c>
      <c r="G304" s="96">
        <v>35.095743231861228</v>
      </c>
      <c r="H304" s="65">
        <v>37.755264850706233</v>
      </c>
      <c r="I304" s="65">
        <v>39.221730042405817</v>
      </c>
      <c r="J304" s="65">
        <v>37.438359237245734</v>
      </c>
      <c r="K304" s="95">
        <v>35.232447614138309</v>
      </c>
      <c r="L304" s="96">
        <v>34.797479125074872</v>
      </c>
      <c r="M304" s="65">
        <v>37.444573072803777</v>
      </c>
      <c r="N304" s="65">
        <v>38.923465935619461</v>
      </c>
      <c r="O304" s="65">
        <v>37.121453623785229</v>
      </c>
      <c r="P304" s="95">
        <v>34.971466520700247</v>
      </c>
      <c r="Q304" s="96">
        <v>41.346861803258612</v>
      </c>
      <c r="R304" s="65">
        <v>41.825327141228385</v>
      </c>
      <c r="S304" s="65">
        <v>42.216798781385478</v>
      </c>
      <c r="T304" s="65">
        <v>41.800471798996185</v>
      </c>
      <c r="U304" s="95">
        <v>41.464924678861543</v>
      </c>
      <c r="V304" s="96">
        <v>41.862610154576686</v>
      </c>
      <c r="W304" s="65">
        <v>42.539918230404027</v>
      </c>
      <c r="X304" s="65">
        <v>42.931389870561127</v>
      </c>
      <c r="Y304" s="65">
        <v>42.47777987482354</v>
      </c>
      <c r="Z304" s="95">
        <v>41.868823990134729</v>
      </c>
      <c r="AA304" s="96">
        <v>40.396144962877102</v>
      </c>
      <c r="AB304" s="65">
        <v>40.949176327543469</v>
      </c>
      <c r="AC304" s="65">
        <v>41.371717145490798</v>
      </c>
      <c r="AD304" s="65">
        <v>40.911893314195176</v>
      </c>
      <c r="AE304" s="72">
        <v>40.507994002921976</v>
      </c>
    </row>
    <row r="305" spans="1:31" x14ac:dyDescent="0.2">
      <c r="A305" s="94">
        <f t="shared" si="4"/>
        <v>52628</v>
      </c>
      <c r="B305" s="64">
        <v>38.382862242069194</v>
      </c>
      <c r="C305" s="65">
        <v>40.526635509596126</v>
      </c>
      <c r="D305" s="65">
        <v>41.576773718906423</v>
      </c>
      <c r="E305" s="65">
        <v>40.20972989613562</v>
      </c>
      <c r="F305" s="95">
        <v>38.295868544256507</v>
      </c>
      <c r="G305" s="96">
        <v>34.635919400565598</v>
      </c>
      <c r="H305" s="65">
        <v>37.351365539433047</v>
      </c>
      <c r="I305" s="65">
        <v>38.830258402248731</v>
      </c>
      <c r="J305" s="65">
        <v>36.916397050369604</v>
      </c>
      <c r="K305" s="95">
        <v>34.722913098378285</v>
      </c>
      <c r="L305" s="96">
        <v>34.306586115988992</v>
      </c>
      <c r="M305" s="65">
        <v>37.046887597088642</v>
      </c>
      <c r="N305" s="65">
        <v>38.531994295462368</v>
      </c>
      <c r="O305" s="65">
        <v>36.605705272467155</v>
      </c>
      <c r="P305" s="95">
        <v>34.399793649359729</v>
      </c>
      <c r="Q305" s="96">
        <v>39.122308673477036</v>
      </c>
      <c r="R305" s="65">
        <v>39.712623051491697</v>
      </c>
      <c r="S305" s="65">
        <v>40.153805376113183</v>
      </c>
      <c r="T305" s="65">
        <v>39.383289766915098</v>
      </c>
      <c r="U305" s="95">
        <v>39.681553873701453</v>
      </c>
      <c r="V305" s="96">
        <v>39.246585384638017</v>
      </c>
      <c r="W305" s="65">
        <v>39.998459487161959</v>
      </c>
      <c r="X305" s="65">
        <v>40.526635509596126</v>
      </c>
      <c r="Y305" s="65">
        <v>39.63805702479511</v>
      </c>
      <c r="Z305" s="95">
        <v>39.818258255978527</v>
      </c>
      <c r="AA305" s="96">
        <v>38.190233339769669</v>
      </c>
      <c r="AB305" s="65">
        <v>38.979390455641905</v>
      </c>
      <c r="AC305" s="65">
        <v>39.513780313634129</v>
      </c>
      <c r="AD305" s="65">
        <v>38.612774157717013</v>
      </c>
      <c r="AE305" s="72">
        <v>38.749478539994087</v>
      </c>
    </row>
    <row r="306" spans="1:31" x14ac:dyDescent="0.2">
      <c r="A306" s="94">
        <f t="shared" si="4"/>
        <v>52657</v>
      </c>
      <c r="B306" s="64">
        <v>35.244875285254402</v>
      </c>
      <c r="C306" s="65">
        <v>36.164522947845668</v>
      </c>
      <c r="D306" s="65">
        <v>36.680271299163742</v>
      </c>
      <c r="E306" s="65">
        <v>36.027818565568587</v>
      </c>
      <c r="F306" s="95">
        <v>35.300799805276846</v>
      </c>
      <c r="G306" s="96">
        <v>32.113102163997667</v>
      </c>
      <c r="H306" s="65">
        <v>33.188095715540157</v>
      </c>
      <c r="I306" s="65">
        <v>33.840548449135312</v>
      </c>
      <c r="J306" s="65">
        <v>33.001680648798683</v>
      </c>
      <c r="K306" s="95">
        <v>32.256020381832791</v>
      </c>
      <c r="L306" s="96">
        <v>31.802410386095211</v>
      </c>
      <c r="M306" s="65">
        <v>32.908473115427952</v>
      </c>
      <c r="N306" s="65">
        <v>33.567139684581157</v>
      </c>
      <c r="O306" s="65">
        <v>32.715844213128427</v>
      </c>
      <c r="P306" s="95">
        <v>31.945328603930339</v>
      </c>
      <c r="Q306" s="96">
        <v>36.31365500123885</v>
      </c>
      <c r="R306" s="65">
        <v>38.065956628608689</v>
      </c>
      <c r="S306" s="65">
        <v>38.960748948967762</v>
      </c>
      <c r="T306" s="65">
        <v>37.829830877402827</v>
      </c>
      <c r="U306" s="95">
        <v>36.3074411656808</v>
      </c>
      <c r="V306" s="96">
        <v>36.518711574654468</v>
      </c>
      <c r="W306" s="65">
        <v>38.277227037582357</v>
      </c>
      <c r="X306" s="65">
        <v>39.215516206847767</v>
      </c>
      <c r="Y306" s="65">
        <v>38.053528957492595</v>
      </c>
      <c r="Z306" s="95">
        <v>36.524925410212518</v>
      </c>
      <c r="AA306" s="96">
        <v>35.406435009763676</v>
      </c>
      <c r="AB306" s="65">
        <v>37.140095130459379</v>
      </c>
      <c r="AC306" s="65">
        <v>38.028673615260395</v>
      </c>
      <c r="AD306" s="65">
        <v>36.910183214811561</v>
      </c>
      <c r="AE306" s="72">
        <v>35.400221174205633</v>
      </c>
    </row>
    <row r="307" spans="1:31" x14ac:dyDescent="0.2">
      <c r="A307" s="94">
        <f t="shared" si="4"/>
        <v>52688</v>
      </c>
      <c r="B307" s="64">
        <v>33.5609258490231</v>
      </c>
      <c r="C307" s="65">
        <v>34.213378582618262</v>
      </c>
      <c r="D307" s="65">
        <v>34.592422551659254</v>
      </c>
      <c r="E307" s="65">
        <v>34.120171049247517</v>
      </c>
      <c r="F307" s="95">
        <v>33.629278040161644</v>
      </c>
      <c r="G307" s="96">
        <v>31.529001621541056</v>
      </c>
      <c r="H307" s="65">
        <v>32.61020900864159</v>
      </c>
      <c r="I307" s="65">
        <v>33.287517084468945</v>
      </c>
      <c r="J307" s="65">
        <v>32.473504626364516</v>
      </c>
      <c r="K307" s="95">
        <v>31.647064497143987</v>
      </c>
      <c r="L307" s="96">
        <v>31.236951350312747</v>
      </c>
      <c r="M307" s="65">
        <v>32.293303395181091</v>
      </c>
      <c r="N307" s="65">
        <v>32.958183799892339</v>
      </c>
      <c r="O307" s="65">
        <v>32.15659901290401</v>
      </c>
      <c r="P307" s="95">
        <v>31.367441897031775</v>
      </c>
      <c r="Q307" s="96">
        <v>35.530711720924664</v>
      </c>
      <c r="R307" s="65">
        <v>37.326510197200847</v>
      </c>
      <c r="S307" s="65">
        <v>38.382862242069194</v>
      </c>
      <c r="T307" s="65">
        <v>37.158736637133522</v>
      </c>
      <c r="U307" s="95">
        <v>35.555567063156857</v>
      </c>
      <c r="V307" s="96">
        <v>35.909755689965657</v>
      </c>
      <c r="W307" s="65">
        <v>37.923038410773565</v>
      </c>
      <c r="X307" s="65">
        <v>39.122308673477036</v>
      </c>
      <c r="Y307" s="65">
        <v>37.73040950847404</v>
      </c>
      <c r="Z307" s="95">
        <v>35.965680209988101</v>
      </c>
      <c r="AA307" s="96">
        <v>34.635919400565598</v>
      </c>
      <c r="AB307" s="65">
        <v>36.42550404128373</v>
      </c>
      <c r="AC307" s="65">
        <v>37.475642250594028</v>
      </c>
      <c r="AD307" s="65">
        <v>36.251516645658356</v>
      </c>
      <c r="AE307" s="72">
        <v>34.666988578355841</v>
      </c>
    </row>
    <row r="308" spans="1:31" x14ac:dyDescent="0.2">
      <c r="A308" s="94">
        <f t="shared" si="4"/>
        <v>52718</v>
      </c>
      <c r="B308" s="64">
        <v>32.902259279869902</v>
      </c>
      <c r="C308" s="65">
        <v>34.623491729449498</v>
      </c>
      <c r="D308" s="65">
        <v>35.512070214250514</v>
      </c>
      <c r="E308" s="65">
        <v>34.356296800453386</v>
      </c>
      <c r="F308" s="95">
        <v>32.958183799892339</v>
      </c>
      <c r="G308" s="96">
        <v>31.181026830290303</v>
      </c>
      <c r="H308" s="65">
        <v>33.908900640273849</v>
      </c>
      <c r="I308" s="65">
        <v>35.338082818625139</v>
      </c>
      <c r="J308" s="65">
        <v>33.473932151210413</v>
      </c>
      <c r="K308" s="95">
        <v>31.305303541451288</v>
      </c>
      <c r="L308" s="96">
        <v>30.994611763548832</v>
      </c>
      <c r="M308" s="65">
        <v>33.629278040161644</v>
      </c>
      <c r="N308" s="65">
        <v>35.014963369606591</v>
      </c>
      <c r="O308" s="65">
        <v>33.200523386656258</v>
      </c>
      <c r="P308" s="95">
        <v>31.125102310267863</v>
      </c>
      <c r="Q308" s="96">
        <v>36.437931712399831</v>
      </c>
      <c r="R308" s="65">
        <v>38.364220735395044</v>
      </c>
      <c r="S308" s="65">
        <v>39.526207984750222</v>
      </c>
      <c r="T308" s="65">
        <v>38.109453477515032</v>
      </c>
      <c r="U308" s="95">
        <v>36.587063765793012</v>
      </c>
      <c r="V308" s="96">
        <v>37.109025952669128</v>
      </c>
      <c r="W308" s="65">
        <v>39.209302371289724</v>
      </c>
      <c r="X308" s="65">
        <v>40.408572633993195</v>
      </c>
      <c r="Y308" s="65">
        <v>38.917252100061418</v>
      </c>
      <c r="Z308" s="95">
        <v>37.214661157155966</v>
      </c>
      <c r="AA308" s="96">
        <v>35.543139392040764</v>
      </c>
      <c r="AB308" s="65">
        <v>37.469428415035978</v>
      </c>
      <c r="AC308" s="65">
        <v>38.637629499949206</v>
      </c>
      <c r="AD308" s="65">
        <v>37.220874992714016</v>
      </c>
      <c r="AE308" s="72">
        <v>35.686057609875888</v>
      </c>
    </row>
    <row r="309" spans="1:31" x14ac:dyDescent="0.2">
      <c r="A309" s="94">
        <f t="shared" si="4"/>
        <v>52749</v>
      </c>
      <c r="B309" s="64">
        <v>33.057605168821127</v>
      </c>
      <c r="C309" s="65">
        <v>36.450359383515924</v>
      </c>
      <c r="D309" s="65">
        <v>38.165377997537476</v>
      </c>
      <c r="E309" s="65">
        <v>35.978107881104194</v>
      </c>
      <c r="F309" s="95">
        <v>33.051391333263076</v>
      </c>
      <c r="G309" s="96">
        <v>31.808624221653261</v>
      </c>
      <c r="H309" s="65">
        <v>36.475214725748124</v>
      </c>
      <c r="I309" s="65">
        <v>38.879969086713118</v>
      </c>
      <c r="J309" s="65">
        <v>35.804120485478819</v>
      </c>
      <c r="K309" s="95">
        <v>31.876976412791802</v>
      </c>
      <c r="L309" s="96">
        <v>31.578712306005446</v>
      </c>
      <c r="M309" s="65">
        <v>36.152095276729568</v>
      </c>
      <c r="N309" s="65">
        <v>38.507138953230175</v>
      </c>
      <c r="O309" s="65">
        <v>35.505856378692471</v>
      </c>
      <c r="P309" s="95">
        <v>31.628422990469836</v>
      </c>
      <c r="Q309" s="96">
        <v>38.264799366466256</v>
      </c>
      <c r="R309" s="65">
        <v>42.229226452501571</v>
      </c>
      <c r="S309" s="65">
        <v>44.292219857773873</v>
      </c>
      <c r="T309" s="65">
        <v>41.688622758951311</v>
      </c>
      <c r="U309" s="95">
        <v>38.302082379814557</v>
      </c>
      <c r="V309" s="96">
        <v>38.525780459904318</v>
      </c>
      <c r="W309" s="65">
        <v>42.794685488284046</v>
      </c>
      <c r="X309" s="65">
        <v>44.988169440275371</v>
      </c>
      <c r="Y309" s="65">
        <v>42.223012616943528</v>
      </c>
      <c r="Z309" s="95">
        <v>38.525780459904318</v>
      </c>
      <c r="AA309" s="96">
        <v>37.488069921710121</v>
      </c>
      <c r="AB309" s="65">
        <v>41.794257963438142</v>
      </c>
      <c r="AC309" s="65">
        <v>43.993955750987517</v>
      </c>
      <c r="AD309" s="65">
        <v>41.203943585423481</v>
      </c>
      <c r="AE309" s="72">
        <v>37.494283757268178</v>
      </c>
    </row>
    <row r="310" spans="1:31" x14ac:dyDescent="0.2">
      <c r="A310" s="94">
        <f t="shared" si="4"/>
        <v>52779</v>
      </c>
      <c r="B310" s="64">
        <v>33.747340915764575</v>
      </c>
      <c r="C310" s="65">
        <v>40.563918522944419</v>
      </c>
      <c r="D310" s="65">
        <v>44.043666435451904</v>
      </c>
      <c r="E310" s="65">
        <v>39.718836887049747</v>
      </c>
      <c r="F310" s="95">
        <v>33.828120778019212</v>
      </c>
      <c r="G310" s="96">
        <v>33.908900640273849</v>
      </c>
      <c r="H310" s="65">
        <v>42.440496861475246</v>
      </c>
      <c r="I310" s="65">
        <v>46.815037094341804</v>
      </c>
      <c r="J310" s="65">
        <v>41.377930981048856</v>
      </c>
      <c r="K310" s="95">
        <v>34.039391186992887</v>
      </c>
      <c r="L310" s="96">
        <v>33.59199502681335</v>
      </c>
      <c r="M310" s="65">
        <v>42.160874261363034</v>
      </c>
      <c r="N310" s="65">
        <v>46.541628329787642</v>
      </c>
      <c r="O310" s="65">
        <v>41.098308380936643</v>
      </c>
      <c r="P310" s="95">
        <v>33.710057902416281</v>
      </c>
      <c r="Q310" s="96">
        <v>39.041528811222392</v>
      </c>
      <c r="R310" s="65">
        <v>44.745829853511459</v>
      </c>
      <c r="S310" s="65">
        <v>47.734684756933063</v>
      </c>
      <c r="T310" s="65">
        <v>44.062307942126054</v>
      </c>
      <c r="U310" s="95">
        <v>39.15959168682533</v>
      </c>
      <c r="V310" s="96">
        <v>39.321151411334604</v>
      </c>
      <c r="W310" s="65">
        <v>45.31128888929392</v>
      </c>
      <c r="X310" s="65">
        <v>48.449275846108712</v>
      </c>
      <c r="Y310" s="65">
        <v>44.584270129002178</v>
      </c>
      <c r="Z310" s="95">
        <v>39.451641958053635</v>
      </c>
      <c r="AA310" s="96">
        <v>38.258585530908213</v>
      </c>
      <c r="AB310" s="65">
        <v>44.602911635676328</v>
      </c>
      <c r="AC310" s="65">
        <v>47.921099823674538</v>
      </c>
      <c r="AD310" s="65">
        <v>43.838609862036286</v>
      </c>
      <c r="AE310" s="72">
        <v>38.389076077627244</v>
      </c>
    </row>
    <row r="311" spans="1:31" x14ac:dyDescent="0.2">
      <c r="A311" s="94">
        <f t="shared" si="4"/>
        <v>52810</v>
      </c>
      <c r="B311" s="64">
        <v>33.268875577794795</v>
      </c>
      <c r="C311" s="65">
        <v>37.749051015148183</v>
      </c>
      <c r="D311" s="65">
        <v>40.160019211671226</v>
      </c>
      <c r="E311" s="65">
        <v>36.935038557043754</v>
      </c>
      <c r="F311" s="95">
        <v>33.536070506790907</v>
      </c>
      <c r="G311" s="96">
        <v>33.424221466746026</v>
      </c>
      <c r="H311" s="65">
        <v>39.072597989012642</v>
      </c>
      <c r="I311" s="65">
        <v>42.216798781385478</v>
      </c>
      <c r="J311" s="65">
        <v>38.041101286376495</v>
      </c>
      <c r="K311" s="95">
        <v>33.859189955809462</v>
      </c>
      <c r="L311" s="96">
        <v>33.10110201772747</v>
      </c>
      <c r="M311" s="65">
        <v>38.69355401997165</v>
      </c>
      <c r="N311" s="65">
        <v>41.806685634554242</v>
      </c>
      <c r="O311" s="65">
        <v>37.674484988451596</v>
      </c>
      <c r="P311" s="95">
        <v>33.536070506790907</v>
      </c>
      <c r="Q311" s="96">
        <v>39.737478393723897</v>
      </c>
      <c r="R311" s="65">
        <v>45.30507505373587</v>
      </c>
      <c r="S311" s="65">
        <v>48.250433108251144</v>
      </c>
      <c r="T311" s="65">
        <v>44.37921355558656</v>
      </c>
      <c r="U311" s="95">
        <v>39.892824282675122</v>
      </c>
      <c r="V311" s="96">
        <v>40.476924825131732</v>
      </c>
      <c r="W311" s="65">
        <v>46.262005729675437</v>
      </c>
      <c r="X311" s="65">
        <v>49.275715975329234</v>
      </c>
      <c r="Y311" s="65">
        <v>45.280219711503676</v>
      </c>
      <c r="Z311" s="95">
        <v>40.626056878524906</v>
      </c>
      <c r="AA311" s="96">
        <v>38.935893606735561</v>
      </c>
      <c r="AB311" s="65">
        <v>45.236722862597333</v>
      </c>
      <c r="AC311" s="65">
        <v>48.548697215037492</v>
      </c>
      <c r="AD311" s="65">
        <v>44.186584653287035</v>
      </c>
      <c r="AE311" s="72">
        <v>39.085025660128736</v>
      </c>
    </row>
    <row r="312" spans="1:31" x14ac:dyDescent="0.2">
      <c r="A312" s="94">
        <f t="shared" si="4"/>
        <v>52841</v>
      </c>
      <c r="B312" s="64">
        <v>32.62263667975769</v>
      </c>
      <c r="C312" s="65">
        <v>35.692271445433938</v>
      </c>
      <c r="D312" s="65">
        <v>37.25194417050426</v>
      </c>
      <c r="E312" s="65">
        <v>35.257302956370502</v>
      </c>
      <c r="F312" s="95">
        <v>32.597781337525497</v>
      </c>
      <c r="G312" s="96">
        <v>31.025680941339076</v>
      </c>
      <c r="H312" s="65">
        <v>35.723340623224189</v>
      </c>
      <c r="I312" s="65">
        <v>38.072170464166739</v>
      </c>
      <c r="J312" s="65">
        <v>35.064674054070984</v>
      </c>
      <c r="K312" s="95">
        <v>30.951114914642488</v>
      </c>
      <c r="L312" s="96">
        <v>30.845479710155654</v>
      </c>
      <c r="M312" s="65">
        <v>35.412648845321733</v>
      </c>
      <c r="N312" s="65">
        <v>37.711768001799889</v>
      </c>
      <c r="O312" s="65">
        <v>34.766409947284629</v>
      </c>
      <c r="P312" s="95">
        <v>30.795769025691264</v>
      </c>
      <c r="Q312" s="96">
        <v>36.400648699051537</v>
      </c>
      <c r="R312" s="65">
        <v>40.054384007184396</v>
      </c>
      <c r="S312" s="65">
        <v>41.875037825692779</v>
      </c>
      <c r="T312" s="65">
        <v>39.551063326982423</v>
      </c>
      <c r="U312" s="95">
        <v>36.3198688367969</v>
      </c>
      <c r="V312" s="96">
        <v>37.239516499388159</v>
      </c>
      <c r="W312" s="65">
        <v>40.974031669775663</v>
      </c>
      <c r="X312" s="65">
        <v>42.807113159400139</v>
      </c>
      <c r="Y312" s="65">
        <v>40.458283318457589</v>
      </c>
      <c r="Z312" s="95">
        <v>37.133881294901329</v>
      </c>
      <c r="AA312" s="96">
        <v>35.493428707576371</v>
      </c>
      <c r="AB312" s="65">
        <v>39.445428122495585</v>
      </c>
      <c r="AC312" s="65">
        <v>41.415213994397149</v>
      </c>
      <c r="AD312" s="65">
        <v>38.898610593387268</v>
      </c>
      <c r="AE312" s="72">
        <v>35.412648845321733</v>
      </c>
    </row>
    <row r="313" spans="1:31" x14ac:dyDescent="0.2">
      <c r="A313" s="94">
        <f t="shared" si="4"/>
        <v>52871</v>
      </c>
      <c r="B313" s="64">
        <v>33.281303248910895</v>
      </c>
      <c r="C313" s="65">
        <v>34.548925702752911</v>
      </c>
      <c r="D313" s="65">
        <v>35.244875285254402</v>
      </c>
      <c r="E313" s="65">
        <v>34.374938307127536</v>
      </c>
      <c r="F313" s="95">
        <v>33.355869275607482</v>
      </c>
      <c r="G313" s="96">
        <v>31.118888474709813</v>
      </c>
      <c r="H313" s="65">
        <v>33.567139684581157</v>
      </c>
      <c r="I313" s="65">
        <v>34.859617480655366</v>
      </c>
      <c r="J313" s="65">
        <v>33.219164893330408</v>
      </c>
      <c r="K313" s="95">
        <v>31.230737514754697</v>
      </c>
      <c r="L313" s="96">
        <v>30.839265874597608</v>
      </c>
      <c r="M313" s="65">
        <v>33.231592564446501</v>
      </c>
      <c r="N313" s="65">
        <v>34.51785652496266</v>
      </c>
      <c r="O313" s="65">
        <v>32.896045444311852</v>
      </c>
      <c r="P313" s="95">
        <v>30.969756421316639</v>
      </c>
      <c r="Q313" s="96">
        <v>35.133026245209521</v>
      </c>
      <c r="R313" s="65">
        <v>37.947893753005758</v>
      </c>
      <c r="S313" s="65">
        <v>39.613201682562909</v>
      </c>
      <c r="T313" s="65">
        <v>37.494283757268178</v>
      </c>
      <c r="U313" s="95">
        <v>35.605277747621251</v>
      </c>
      <c r="V313" s="96">
        <v>35.698485280991989</v>
      </c>
      <c r="W313" s="65">
        <v>38.637629499949206</v>
      </c>
      <c r="X313" s="65">
        <v>40.408572633993195</v>
      </c>
      <c r="Y313" s="65">
        <v>38.159164161979426</v>
      </c>
      <c r="Z313" s="95">
        <v>36.232875138984213</v>
      </c>
      <c r="AA313" s="96">
        <v>34.238233924850455</v>
      </c>
      <c r="AB313" s="65">
        <v>37.109025952669128</v>
      </c>
      <c r="AC313" s="65">
        <v>38.79918922445848</v>
      </c>
      <c r="AD313" s="65">
        <v>36.649202121373499</v>
      </c>
      <c r="AE313" s="72">
        <v>34.704271591704135</v>
      </c>
    </row>
    <row r="314" spans="1:31" x14ac:dyDescent="0.2">
      <c r="A314" s="94">
        <f t="shared" si="4"/>
        <v>52902</v>
      </c>
      <c r="B314" s="64">
        <v>34.99632186293244</v>
      </c>
      <c r="C314" s="65">
        <v>36.804548010324723</v>
      </c>
      <c r="D314" s="65">
        <v>37.773906357380383</v>
      </c>
      <c r="E314" s="65">
        <v>36.537353081328611</v>
      </c>
      <c r="F314" s="95">
        <v>35.070887889629027</v>
      </c>
      <c r="G314" s="96">
        <v>32.715844213128427</v>
      </c>
      <c r="H314" s="65">
        <v>35.176523094115865</v>
      </c>
      <c r="I314" s="65">
        <v>36.487642396864224</v>
      </c>
      <c r="J314" s="65">
        <v>34.809906796190972</v>
      </c>
      <c r="K314" s="95">
        <v>32.809051746499165</v>
      </c>
      <c r="L314" s="96">
        <v>32.436221613016222</v>
      </c>
      <c r="M314" s="65">
        <v>34.840975973981216</v>
      </c>
      <c r="N314" s="65">
        <v>36.145881441171525</v>
      </c>
      <c r="O314" s="65">
        <v>34.486787347172417</v>
      </c>
      <c r="P314" s="95">
        <v>32.548070653061103</v>
      </c>
      <c r="Q314" s="96">
        <v>36.388221027935437</v>
      </c>
      <c r="R314" s="65">
        <v>38.69355401997165</v>
      </c>
      <c r="S314" s="65">
        <v>39.756119900398041</v>
      </c>
      <c r="T314" s="65">
        <v>38.382862242069194</v>
      </c>
      <c r="U314" s="95">
        <v>36.276371987890556</v>
      </c>
      <c r="V314" s="96">
        <v>36.518711574654468</v>
      </c>
      <c r="W314" s="65">
        <v>39.053956482338492</v>
      </c>
      <c r="X314" s="65">
        <v>40.247012909483914</v>
      </c>
      <c r="Y314" s="65">
        <v>38.718409362203843</v>
      </c>
      <c r="Z314" s="95">
        <v>36.406862534609587</v>
      </c>
      <c r="AA314" s="96">
        <v>35.499642543134421</v>
      </c>
      <c r="AB314" s="65">
        <v>37.997604437470152</v>
      </c>
      <c r="AC314" s="65">
        <v>39.16580552238338</v>
      </c>
      <c r="AD314" s="65">
        <v>37.662057317335496</v>
      </c>
      <c r="AE314" s="72">
        <v>35.394007338647583</v>
      </c>
    </row>
    <row r="315" spans="1:31" x14ac:dyDescent="0.2">
      <c r="A315" s="94">
        <f t="shared" si="4"/>
        <v>52932</v>
      </c>
      <c r="B315" s="64">
        <v>36.276371987890556</v>
      </c>
      <c r="C315" s="65">
        <v>38.295868544256507</v>
      </c>
      <c r="D315" s="65">
        <v>39.370862095798998</v>
      </c>
      <c r="E315" s="65">
        <v>38.010032108586252</v>
      </c>
      <c r="F315" s="95">
        <v>36.357151850145193</v>
      </c>
      <c r="G315" s="96">
        <v>34.331441458221192</v>
      </c>
      <c r="H315" s="65">
        <v>36.587063765793012</v>
      </c>
      <c r="I315" s="65">
        <v>37.823617041844777</v>
      </c>
      <c r="J315" s="65">
        <v>36.3074411656808</v>
      </c>
      <c r="K315" s="95">
        <v>34.399793649359729</v>
      </c>
      <c r="L315" s="96">
        <v>34.05803269366703</v>
      </c>
      <c r="M315" s="65">
        <v>36.3198688367969</v>
      </c>
      <c r="N315" s="65">
        <v>37.581277455080858</v>
      </c>
      <c r="O315" s="65">
        <v>36.040246236684688</v>
      </c>
      <c r="P315" s="95">
        <v>34.145026391479718</v>
      </c>
      <c r="Q315" s="96">
        <v>39.725050722607797</v>
      </c>
      <c r="R315" s="65">
        <v>40.153805376113183</v>
      </c>
      <c r="S315" s="65">
        <v>40.464497154015639</v>
      </c>
      <c r="T315" s="65">
        <v>40.11030852720684</v>
      </c>
      <c r="U315" s="95">
        <v>39.805830584862434</v>
      </c>
      <c r="V315" s="96">
        <v>40.290509758390264</v>
      </c>
      <c r="W315" s="65">
        <v>40.831113451940531</v>
      </c>
      <c r="X315" s="65">
        <v>41.191515914307381</v>
      </c>
      <c r="Y315" s="65">
        <v>40.781402767476138</v>
      </c>
      <c r="Z315" s="95">
        <v>40.346434278412708</v>
      </c>
      <c r="AA315" s="96">
        <v>39.420572780263392</v>
      </c>
      <c r="AB315" s="65">
        <v>40.172446882787334</v>
      </c>
      <c r="AC315" s="65">
        <v>40.632270714082964</v>
      </c>
      <c r="AD315" s="65">
        <v>40.091667020532689</v>
      </c>
      <c r="AE315" s="72">
        <v>39.464069629169735</v>
      </c>
    </row>
    <row r="316" spans="1:31" x14ac:dyDescent="0.2">
      <c r="A316" s="89">
        <f t="shared" si="4"/>
        <v>52963</v>
      </c>
      <c r="B316" s="90">
        <v>39.317552892475433</v>
      </c>
      <c r="C316" s="74">
        <v>41.080232723271351</v>
      </c>
      <c r="D316" s="74">
        <v>42.139064704964717</v>
      </c>
      <c r="E316" s="74">
        <v>40.792573167551183</v>
      </c>
      <c r="F316" s="91">
        <v>39.556249119562381</v>
      </c>
      <c r="G316" s="92">
        <v>36.56948607293598</v>
      </c>
      <c r="H316" s="74">
        <v>39.011532088517811</v>
      </c>
      <c r="I316" s="74">
        <v>40.38250529024797</v>
      </c>
      <c r="J316" s="74">
        <v>38.625945875531208</v>
      </c>
      <c r="K316" s="91">
        <v>36.765339387468856</v>
      </c>
      <c r="L316" s="92">
        <v>36.336910261928182</v>
      </c>
      <c r="M316" s="74">
        <v>38.687150036322734</v>
      </c>
      <c r="N316" s="74">
        <v>40.033641573736269</v>
      </c>
      <c r="O316" s="74">
        <v>38.319925071573586</v>
      </c>
      <c r="P316" s="91">
        <v>36.551124824698519</v>
      </c>
      <c r="Q316" s="92">
        <v>41.14143688406287</v>
      </c>
      <c r="R316" s="74">
        <v>42.096221792410653</v>
      </c>
      <c r="S316" s="74">
        <v>42.647059239534379</v>
      </c>
      <c r="T316" s="74">
        <v>41.894248061798628</v>
      </c>
      <c r="U316" s="91">
        <v>41.331169782516596</v>
      </c>
      <c r="V316" s="92">
        <v>41.459698520178797</v>
      </c>
      <c r="W316" s="74">
        <v>42.708263400325905</v>
      </c>
      <c r="X316" s="74">
        <v>43.332545840399447</v>
      </c>
      <c r="Y316" s="74">
        <v>42.451205925001496</v>
      </c>
      <c r="Z316" s="91">
        <v>41.582106841761849</v>
      </c>
      <c r="AA316" s="92">
        <v>40.388625706327112</v>
      </c>
      <c r="AB316" s="74">
        <v>41.612708922157609</v>
      </c>
      <c r="AC316" s="74">
        <v>42.285954690864386</v>
      </c>
      <c r="AD316" s="74">
        <v>41.367892278991512</v>
      </c>
      <c r="AE316" s="93">
        <v>40.56611777262254</v>
      </c>
    </row>
    <row r="317" spans="1:31" x14ac:dyDescent="0.2">
      <c r="A317" s="89">
        <f t="shared" si="4"/>
        <v>52994</v>
      </c>
      <c r="B317" s="90">
        <v>38.632066291610357</v>
      </c>
      <c r="C317" s="74">
        <v>40.572238188701697</v>
      </c>
      <c r="D317" s="74">
        <v>41.502541432732869</v>
      </c>
      <c r="E317" s="74">
        <v>40.333541961614749</v>
      </c>
      <c r="F317" s="91">
        <v>38.515778386106462</v>
      </c>
      <c r="G317" s="92">
        <v>35.84115655951684</v>
      </c>
      <c r="H317" s="74">
        <v>38.381129232365112</v>
      </c>
      <c r="I317" s="74">
        <v>39.672537025066276</v>
      </c>
      <c r="J317" s="74">
        <v>38.026145099774268</v>
      </c>
      <c r="K317" s="91">
        <v>35.853397391675138</v>
      </c>
      <c r="L317" s="92">
        <v>35.657544077142262</v>
      </c>
      <c r="M317" s="74">
        <v>38.087349260565787</v>
      </c>
      <c r="N317" s="74">
        <v>39.317552892475433</v>
      </c>
      <c r="O317" s="74">
        <v>37.732365127974944</v>
      </c>
      <c r="P317" s="91">
        <v>35.682025741458872</v>
      </c>
      <c r="Q317" s="92">
        <v>39.733741185857802</v>
      </c>
      <c r="R317" s="74">
        <v>40.327421545535593</v>
      </c>
      <c r="S317" s="74">
        <v>40.829295664026091</v>
      </c>
      <c r="T317" s="74">
        <v>40.100966150606951</v>
      </c>
      <c r="U317" s="91">
        <v>40.18665197571508</v>
      </c>
      <c r="V317" s="92">
        <v>40.009159909419665</v>
      </c>
      <c r="W317" s="74">
        <v>40.823175247946942</v>
      </c>
      <c r="X317" s="74">
        <v>41.478059768416252</v>
      </c>
      <c r="Y317" s="74">
        <v>40.559997356543384</v>
      </c>
      <c r="Z317" s="91">
        <v>40.511034027910164</v>
      </c>
      <c r="AA317" s="92">
        <v>38.852401270459843</v>
      </c>
      <c r="AB317" s="74">
        <v>39.782704514491023</v>
      </c>
      <c r="AC317" s="74">
        <v>40.468191115356099</v>
      </c>
      <c r="AD317" s="74">
        <v>39.501165374850011</v>
      </c>
      <c r="AE317" s="93">
        <v>39.329793724633745</v>
      </c>
    </row>
    <row r="318" spans="1:31" x14ac:dyDescent="0.2">
      <c r="A318" s="89">
        <f t="shared" si="4"/>
        <v>53022</v>
      </c>
      <c r="B318" s="90">
        <v>35.890119888150053</v>
      </c>
      <c r="C318" s="74">
        <v>36.557245240777675</v>
      </c>
      <c r="D318" s="74">
        <v>36.936711037685129</v>
      </c>
      <c r="E318" s="74">
        <v>36.453198167432085</v>
      </c>
      <c r="F318" s="91">
        <v>35.932962800704125</v>
      </c>
      <c r="G318" s="92">
        <v>33.515398449438898</v>
      </c>
      <c r="H318" s="74">
        <v>34.543628350736512</v>
      </c>
      <c r="I318" s="74">
        <v>35.137308710414302</v>
      </c>
      <c r="J318" s="74">
        <v>34.372256700520239</v>
      </c>
      <c r="K318" s="91">
        <v>33.601084274547034</v>
      </c>
      <c r="L318" s="92">
        <v>33.313424718826866</v>
      </c>
      <c r="M318" s="74">
        <v>34.255968795016344</v>
      </c>
      <c r="N318" s="74">
        <v>34.85576957077329</v>
      </c>
      <c r="O318" s="74">
        <v>34.090717560879234</v>
      </c>
      <c r="P318" s="91">
        <v>33.460314704726528</v>
      </c>
      <c r="Q318" s="92">
        <v>36.93059062160598</v>
      </c>
      <c r="R318" s="74">
        <v>38.760595029272558</v>
      </c>
      <c r="S318" s="74">
        <v>39.703139105462043</v>
      </c>
      <c r="T318" s="74">
        <v>38.515778386106462</v>
      </c>
      <c r="U318" s="91">
        <v>36.918349789447667</v>
      </c>
      <c r="V318" s="92">
        <v>37.138684768297161</v>
      </c>
      <c r="W318" s="74">
        <v>39.201264986971537</v>
      </c>
      <c r="X318" s="74">
        <v>40.2356153043483</v>
      </c>
      <c r="Y318" s="74">
        <v>38.925846263409682</v>
      </c>
      <c r="Z318" s="91">
        <v>37.095841855743089</v>
      </c>
      <c r="AA318" s="92">
        <v>36.018648625812254</v>
      </c>
      <c r="AB318" s="74">
        <v>37.891495946032911</v>
      </c>
      <c r="AC318" s="74">
        <v>38.852401270459843</v>
      </c>
      <c r="AD318" s="74">
        <v>37.63443847070851</v>
      </c>
      <c r="AE318" s="93">
        <v>36.0002873775748</v>
      </c>
    </row>
    <row r="319" spans="1:31" x14ac:dyDescent="0.2">
      <c r="A319" s="89">
        <f t="shared" si="4"/>
        <v>53053</v>
      </c>
      <c r="B319" s="90">
        <v>34.249848378937195</v>
      </c>
      <c r="C319" s="74">
        <v>34.568110015053122</v>
      </c>
      <c r="D319" s="74">
        <v>34.763963329585998</v>
      </c>
      <c r="E319" s="74">
        <v>34.531387518578207</v>
      </c>
      <c r="F319" s="91">
        <v>34.292691291491259</v>
      </c>
      <c r="G319" s="92">
        <v>32.744226023465686</v>
      </c>
      <c r="H319" s="74">
        <v>33.754094676525845</v>
      </c>
      <c r="I319" s="74">
        <v>34.396738364836857</v>
      </c>
      <c r="J319" s="74">
        <v>33.631686354942794</v>
      </c>
      <c r="K319" s="91">
        <v>32.921718089761107</v>
      </c>
      <c r="L319" s="92">
        <v>32.60345645364518</v>
      </c>
      <c r="M319" s="74">
        <v>33.503157617280593</v>
      </c>
      <c r="N319" s="74">
        <v>34.072356312641773</v>
      </c>
      <c r="O319" s="74">
        <v>33.399110543935002</v>
      </c>
      <c r="P319" s="91">
        <v>32.750346439544842</v>
      </c>
      <c r="Q319" s="92">
        <v>36.012528209733105</v>
      </c>
      <c r="R319" s="74">
        <v>38.2281188303863</v>
      </c>
      <c r="S319" s="74">
        <v>39.452202046216783</v>
      </c>
      <c r="T319" s="74">
        <v>37.977181771141041</v>
      </c>
      <c r="U319" s="91">
        <v>36.128816115237001</v>
      </c>
      <c r="V319" s="92">
        <v>36.551124824698519</v>
      </c>
      <c r="W319" s="74">
        <v>38.895244183013915</v>
      </c>
      <c r="X319" s="74">
        <v>40.241735720427457</v>
      </c>
      <c r="Y319" s="74">
        <v>38.625945875531208</v>
      </c>
      <c r="Z319" s="91">
        <v>36.753098555310551</v>
      </c>
      <c r="AA319" s="92">
        <v>35.229114951601588</v>
      </c>
      <c r="AB319" s="74">
        <v>37.432464740096471</v>
      </c>
      <c r="AC319" s="74">
        <v>38.656547955926968</v>
      </c>
      <c r="AD319" s="74">
        <v>37.187648096930374</v>
      </c>
      <c r="AE319" s="93">
        <v>35.357643689263796</v>
      </c>
    </row>
    <row r="320" spans="1:31" x14ac:dyDescent="0.2">
      <c r="A320" s="89">
        <f t="shared" si="4"/>
        <v>53083</v>
      </c>
      <c r="B320" s="90">
        <v>33.729613012209235</v>
      </c>
      <c r="C320" s="74">
        <v>35.216874119443283</v>
      </c>
      <c r="D320" s="74">
        <v>35.969685297179041</v>
      </c>
      <c r="E320" s="74">
        <v>34.959816644118881</v>
      </c>
      <c r="F320" s="91">
        <v>33.754094676525845</v>
      </c>
      <c r="G320" s="92">
        <v>32.566733957170264</v>
      </c>
      <c r="H320" s="74">
        <v>35.235235367680744</v>
      </c>
      <c r="I320" s="74">
        <v>36.62456981764835</v>
      </c>
      <c r="J320" s="74">
        <v>34.763963329585998</v>
      </c>
      <c r="K320" s="91">
        <v>32.664660614436706</v>
      </c>
      <c r="L320" s="92">
        <v>32.383121474795693</v>
      </c>
      <c r="M320" s="74">
        <v>34.935334979802271</v>
      </c>
      <c r="N320" s="74">
        <v>36.269585685057507</v>
      </c>
      <c r="O320" s="74">
        <v>34.482424189944993</v>
      </c>
      <c r="P320" s="91">
        <v>32.487168548141284</v>
      </c>
      <c r="Q320" s="92">
        <v>36.753098555310551</v>
      </c>
      <c r="R320" s="74">
        <v>39.219626235208992</v>
      </c>
      <c r="S320" s="74">
        <v>40.657924013809833</v>
      </c>
      <c r="T320" s="74">
        <v>38.864642102618156</v>
      </c>
      <c r="U320" s="91">
        <v>36.844904796497843</v>
      </c>
      <c r="V320" s="92">
        <v>37.505909733046309</v>
      </c>
      <c r="W320" s="74">
        <v>40.113206982765263</v>
      </c>
      <c r="X320" s="74">
        <v>41.588227257840998</v>
      </c>
      <c r="Y320" s="74">
        <v>39.733741185857802</v>
      </c>
      <c r="Z320" s="91">
        <v>37.579354725996133</v>
      </c>
      <c r="AA320" s="92">
        <v>35.957444465020735</v>
      </c>
      <c r="AB320" s="74">
        <v>38.472935473552397</v>
      </c>
      <c r="AC320" s="74">
        <v>39.960196580786445</v>
      </c>
      <c r="AD320" s="74">
        <v>38.117951340961554</v>
      </c>
      <c r="AE320" s="93">
        <v>36.061491538366326</v>
      </c>
    </row>
    <row r="321" spans="1:31" x14ac:dyDescent="0.2">
      <c r="A321" s="89">
        <f t="shared" si="4"/>
        <v>53114</v>
      </c>
      <c r="B321" s="90">
        <v>33.852021333792287</v>
      </c>
      <c r="C321" s="74">
        <v>36.777580219627161</v>
      </c>
      <c r="D321" s="74">
        <v>38.264841326861216</v>
      </c>
      <c r="E321" s="74">
        <v>36.349151094086487</v>
      </c>
      <c r="F321" s="91">
        <v>33.852021333792287</v>
      </c>
      <c r="G321" s="92">
        <v>33.068608075660769</v>
      </c>
      <c r="H321" s="74">
        <v>37.322297250671731</v>
      </c>
      <c r="I321" s="74">
        <v>39.537887871324919</v>
      </c>
      <c r="J321" s="74">
        <v>36.710255642756486</v>
      </c>
      <c r="K321" s="91">
        <v>33.105330572135685</v>
      </c>
      <c r="L321" s="92">
        <v>32.903356841523653</v>
      </c>
      <c r="M321" s="74">
        <v>37.040758111030719</v>
      </c>
      <c r="N321" s="74">
        <v>39.170662906575778</v>
      </c>
      <c r="O321" s="74">
        <v>36.447077751352928</v>
      </c>
      <c r="P321" s="91">
        <v>32.915597673681958</v>
      </c>
      <c r="Q321" s="92">
        <v>38.852401270459843</v>
      </c>
      <c r="R321" s="74">
        <v>43.118331277629117</v>
      </c>
      <c r="S321" s="74">
        <v>45.340042314361462</v>
      </c>
      <c r="T321" s="74">
        <v>42.494048837555567</v>
      </c>
      <c r="U321" s="91">
        <v>38.90748501517222</v>
      </c>
      <c r="V321" s="92">
        <v>39.470563294454244</v>
      </c>
      <c r="W321" s="74">
        <v>43.956828280472998</v>
      </c>
      <c r="X321" s="74">
        <v>46.270345558392634</v>
      </c>
      <c r="Y321" s="74">
        <v>43.295823343924532</v>
      </c>
      <c r="Z321" s="91">
        <v>39.50728579092916</v>
      </c>
      <c r="AA321" s="92">
        <v>38.509657970027313</v>
      </c>
      <c r="AB321" s="74">
        <v>43.155053774104033</v>
      </c>
      <c r="AC321" s="74">
        <v>45.554256877131799</v>
      </c>
      <c r="AD321" s="74">
        <v>42.469567173238957</v>
      </c>
      <c r="AE321" s="93">
        <v>38.558621298660533</v>
      </c>
    </row>
    <row r="322" spans="1:31" x14ac:dyDescent="0.2">
      <c r="A322" s="89">
        <f t="shared" si="4"/>
        <v>53144</v>
      </c>
      <c r="B322" s="90">
        <v>34.243727962858046</v>
      </c>
      <c r="C322" s="74">
        <v>40.529395276147625</v>
      </c>
      <c r="D322" s="74">
        <v>43.742613717702667</v>
      </c>
      <c r="E322" s="74">
        <v>39.623573696433056</v>
      </c>
      <c r="F322" s="91">
        <v>34.433460861311765</v>
      </c>
      <c r="G322" s="92">
        <v>34.819047074298375</v>
      </c>
      <c r="H322" s="74">
        <v>43.252980431370474</v>
      </c>
      <c r="I322" s="74">
        <v>47.598475847568722</v>
      </c>
      <c r="J322" s="74">
        <v>42.041138047698283</v>
      </c>
      <c r="K322" s="91">
        <v>35.100586213939387</v>
      </c>
      <c r="L322" s="92">
        <v>34.531387518578207</v>
      </c>
      <c r="M322" s="74">
        <v>42.983682123887768</v>
      </c>
      <c r="N322" s="74">
        <v>47.310816291848553</v>
      </c>
      <c r="O322" s="74">
        <v>41.771839740215576</v>
      </c>
      <c r="P322" s="91">
        <v>34.782324577823459</v>
      </c>
      <c r="Q322" s="92">
        <v>39.513406207008316</v>
      </c>
      <c r="R322" s="74">
        <v>48.204397039404817</v>
      </c>
      <c r="S322" s="74">
        <v>52.598855784236285</v>
      </c>
      <c r="T322" s="74">
        <v>47.004795487890931</v>
      </c>
      <c r="U322" s="91">
        <v>39.599092032116452</v>
      </c>
      <c r="V322" s="92">
        <v>40.070364070211191</v>
      </c>
      <c r="W322" s="74">
        <v>48.951087801061419</v>
      </c>
      <c r="X322" s="74">
        <v>53.480195699634237</v>
      </c>
      <c r="Y322" s="74">
        <v>47.71476375307261</v>
      </c>
      <c r="Z322" s="91">
        <v>40.223374472190002</v>
      </c>
      <c r="AA322" s="92">
        <v>39.121699577942557</v>
      </c>
      <c r="AB322" s="74">
        <v>48.485936179045829</v>
      </c>
      <c r="AC322" s="74">
        <v>53.259860720784751</v>
      </c>
      <c r="AD322" s="74">
        <v>47.188407970265501</v>
      </c>
      <c r="AE322" s="93">
        <v>39.274709979921369</v>
      </c>
    </row>
    <row r="323" spans="1:31" x14ac:dyDescent="0.2">
      <c r="A323" s="89">
        <f t="shared" si="4"/>
        <v>53175</v>
      </c>
      <c r="B323" s="90">
        <v>33.705131347892625</v>
      </c>
      <c r="C323" s="74">
        <v>37.928218442507827</v>
      </c>
      <c r="D323" s="74">
        <v>40.180531559635938</v>
      </c>
      <c r="E323" s="74">
        <v>37.316176834592575</v>
      </c>
      <c r="F323" s="91">
        <v>33.839780501633982</v>
      </c>
      <c r="G323" s="92">
        <v>34.249848378937195</v>
      </c>
      <c r="H323" s="74">
        <v>39.917353668232373</v>
      </c>
      <c r="I323" s="74">
        <v>42.95920045957115</v>
      </c>
      <c r="J323" s="74">
        <v>39.06661583323018</v>
      </c>
      <c r="K323" s="91">
        <v>34.488544606024142</v>
      </c>
      <c r="L323" s="92">
        <v>33.943827574979572</v>
      </c>
      <c r="M323" s="74">
        <v>39.525647039166621</v>
      </c>
      <c r="N323" s="74">
        <v>42.543012166188788</v>
      </c>
      <c r="O323" s="74">
        <v>38.687150036322734</v>
      </c>
      <c r="P323" s="91">
        <v>34.194764634224818</v>
      </c>
      <c r="Q323" s="92">
        <v>41.214881877012701</v>
      </c>
      <c r="R323" s="74">
        <v>52.176547074774767</v>
      </c>
      <c r="S323" s="74">
        <v>57.740005290724355</v>
      </c>
      <c r="T323" s="74">
        <v>50.609720558511732</v>
      </c>
      <c r="U323" s="91">
        <v>41.282206453883376</v>
      </c>
      <c r="V323" s="92">
        <v>41.961572638669303</v>
      </c>
      <c r="W323" s="74">
        <v>53.125211567043394</v>
      </c>
      <c r="X323" s="74">
        <v>58.76211477594282</v>
      </c>
      <c r="Y323" s="74">
        <v>51.521662554305458</v>
      </c>
      <c r="Z323" s="91">
        <v>42.022776799460821</v>
      </c>
      <c r="AA323" s="92">
        <v>40.670164845968131</v>
      </c>
      <c r="AB323" s="74">
        <v>52.390761637545097</v>
      </c>
      <c r="AC323" s="74">
        <v>58.303083570006386</v>
      </c>
      <c r="AD323" s="74">
        <v>50.719888047936479</v>
      </c>
      <c r="AE323" s="93">
        <v>40.713007758522195</v>
      </c>
    </row>
    <row r="324" spans="1:31" x14ac:dyDescent="0.2">
      <c r="A324" s="89">
        <f t="shared" si="4"/>
        <v>53206</v>
      </c>
      <c r="B324" s="90">
        <v>33.301183886668561</v>
      </c>
      <c r="C324" s="74">
        <v>35.639182828904801</v>
      </c>
      <c r="D324" s="74">
        <v>36.820423132181226</v>
      </c>
      <c r="E324" s="74">
        <v>35.345402857105483</v>
      </c>
      <c r="F324" s="91">
        <v>33.270581806272801</v>
      </c>
      <c r="G324" s="92">
        <v>32.187268160262818</v>
      </c>
      <c r="H324" s="74">
        <v>36.287946933294961</v>
      </c>
      <c r="I324" s="74">
        <v>38.289322991177819</v>
      </c>
      <c r="J324" s="74">
        <v>35.779952398725314</v>
      </c>
      <c r="K324" s="91">
        <v>32.046498590442305</v>
      </c>
      <c r="L324" s="92">
        <v>32.150545663787902</v>
      </c>
      <c r="M324" s="74">
        <v>36.030889457970559</v>
      </c>
      <c r="N324" s="74">
        <v>37.934338858586976</v>
      </c>
      <c r="O324" s="74">
        <v>35.553497003796672</v>
      </c>
      <c r="P324" s="91">
        <v>32.02813734220485</v>
      </c>
      <c r="Q324" s="92">
        <v>36.881627292972752</v>
      </c>
      <c r="R324" s="74">
        <v>40.56611777262254</v>
      </c>
      <c r="S324" s="74">
        <v>42.622577575217768</v>
      </c>
      <c r="T324" s="74">
        <v>40.05200282197373</v>
      </c>
      <c r="U324" s="91">
        <v>37.132564352218004</v>
      </c>
      <c r="V324" s="92">
        <v>37.68952221542088</v>
      </c>
      <c r="W324" s="74">
        <v>41.465818936257953</v>
      </c>
      <c r="X324" s="74">
        <v>43.577362483565551</v>
      </c>
      <c r="Y324" s="74">
        <v>40.945583569529994</v>
      </c>
      <c r="Z324" s="91">
        <v>37.934338858586976</v>
      </c>
      <c r="AA324" s="92">
        <v>36.006407793653949</v>
      </c>
      <c r="AB324" s="74">
        <v>40.198892807873392</v>
      </c>
      <c r="AC324" s="74">
        <v>42.518530501872171</v>
      </c>
      <c r="AD324" s="74">
        <v>39.61133286427475</v>
      </c>
      <c r="AE324" s="93">
        <v>36.281826517215812</v>
      </c>
    </row>
    <row r="325" spans="1:31" x14ac:dyDescent="0.2">
      <c r="A325" s="89">
        <f t="shared" si="4"/>
        <v>53236</v>
      </c>
      <c r="B325" s="90">
        <v>33.998911319691942</v>
      </c>
      <c r="C325" s="74">
        <v>34.843528738614985</v>
      </c>
      <c r="D325" s="74">
        <v>35.302559944551419</v>
      </c>
      <c r="E325" s="74">
        <v>34.715000000952784</v>
      </c>
      <c r="F325" s="91">
        <v>34.035633816166857</v>
      </c>
      <c r="G325" s="92">
        <v>32.450446051666368</v>
      </c>
      <c r="H325" s="74">
        <v>34.598712095448889</v>
      </c>
      <c r="I325" s="74">
        <v>35.749350318329547</v>
      </c>
      <c r="J325" s="74">
        <v>34.2620892110955</v>
      </c>
      <c r="K325" s="91">
        <v>32.554493125011959</v>
      </c>
      <c r="L325" s="92">
        <v>32.303556065766713</v>
      </c>
      <c r="M325" s="74">
        <v>34.292691291491259</v>
      </c>
      <c r="N325" s="74">
        <v>35.388245769659555</v>
      </c>
      <c r="O325" s="74">
        <v>33.980550071454488</v>
      </c>
      <c r="P325" s="91">
        <v>32.438205219508063</v>
      </c>
      <c r="Q325" s="92">
        <v>35.186272039047523</v>
      </c>
      <c r="R325" s="74">
        <v>38.356647568048501</v>
      </c>
      <c r="S325" s="74">
        <v>40.260096968664918</v>
      </c>
      <c r="T325" s="74">
        <v>37.922098026428671</v>
      </c>
      <c r="U325" s="91">
        <v>35.443329514371925</v>
      </c>
      <c r="V325" s="92">
        <v>35.877879055991748</v>
      </c>
      <c r="W325" s="74">
        <v>39.133940410100863</v>
      </c>
      <c r="X325" s="74">
        <v>41.092473555429649</v>
      </c>
      <c r="Y325" s="74">
        <v>38.693270452401883</v>
      </c>
      <c r="Z325" s="91">
        <v>36.141056947395306</v>
      </c>
      <c r="AA325" s="92">
        <v>34.292691291491259</v>
      </c>
      <c r="AB325" s="74">
        <v>37.65892013502512</v>
      </c>
      <c r="AC325" s="74">
        <v>39.654175776828822</v>
      </c>
      <c r="AD325" s="74">
        <v>37.19376851300953</v>
      </c>
      <c r="AE325" s="93">
        <v>34.549748766815668</v>
      </c>
    </row>
    <row r="326" spans="1:31" x14ac:dyDescent="0.2">
      <c r="A326" s="89">
        <f t="shared" ref="A326:A375" si="5">EDATE(A325,1)</f>
        <v>53267</v>
      </c>
      <c r="B326" s="90">
        <v>35.620821580667346</v>
      </c>
      <c r="C326" s="74">
        <v>37.065239775347329</v>
      </c>
      <c r="D326" s="74">
        <v>37.836412201320542</v>
      </c>
      <c r="E326" s="74">
        <v>36.844904796497843</v>
      </c>
      <c r="F326" s="91">
        <v>35.682025741458872</v>
      </c>
      <c r="G326" s="92">
        <v>34.213125882462279</v>
      </c>
      <c r="H326" s="74">
        <v>36.355271510165643</v>
      </c>
      <c r="I326" s="74">
        <v>37.548752645600374</v>
      </c>
      <c r="J326" s="74">
        <v>36.030889457970559</v>
      </c>
      <c r="K326" s="91">
        <v>34.353895452282785</v>
      </c>
      <c r="L326" s="92">
        <v>34.029513400087708</v>
      </c>
      <c r="M326" s="74">
        <v>36.043130290128865</v>
      </c>
      <c r="N326" s="74">
        <v>37.175407264772076</v>
      </c>
      <c r="O326" s="74">
        <v>35.730989070092093</v>
      </c>
      <c r="P326" s="91">
        <v>34.176403385987363</v>
      </c>
      <c r="Q326" s="92">
        <v>36.673533146281571</v>
      </c>
      <c r="R326" s="74">
        <v>39.115579161863401</v>
      </c>
      <c r="S326" s="74">
        <v>40.241735720427457</v>
      </c>
      <c r="T326" s="74">
        <v>38.705511284560188</v>
      </c>
      <c r="U326" s="91">
        <v>36.691894394519032</v>
      </c>
      <c r="V326" s="92">
        <v>36.869386460814454</v>
      </c>
      <c r="W326" s="74">
        <v>39.629694112512212</v>
      </c>
      <c r="X326" s="74">
        <v>40.939463153450838</v>
      </c>
      <c r="Y326" s="74">
        <v>39.170662906575778</v>
      </c>
      <c r="Z326" s="91">
        <v>36.899988541210213</v>
      </c>
      <c r="AA326" s="92">
        <v>35.816674895200229</v>
      </c>
      <c r="AB326" s="74">
        <v>38.638186707689513</v>
      </c>
      <c r="AC326" s="74">
        <v>39.966316996865594</v>
      </c>
      <c r="AD326" s="74">
        <v>38.173035085673924</v>
      </c>
      <c r="AE326" s="93">
        <v>35.84115655951684</v>
      </c>
    </row>
    <row r="327" spans="1:31" ht="13.5" thickBot="1" x14ac:dyDescent="0.25">
      <c r="A327" s="97">
        <f t="shared" si="5"/>
        <v>53297</v>
      </c>
      <c r="B327" s="90">
        <v>36.857145628656141</v>
      </c>
      <c r="C327" s="74">
        <v>38.576982546897987</v>
      </c>
      <c r="D327" s="74">
        <v>39.464442878375095</v>
      </c>
      <c r="E327" s="74">
        <v>38.356647568048501</v>
      </c>
      <c r="F327" s="91">
        <v>36.906108957289362</v>
      </c>
      <c r="G327" s="92">
        <v>35.675905325379716</v>
      </c>
      <c r="H327" s="74">
        <v>37.616077222471048</v>
      </c>
      <c r="I327" s="74">
        <v>38.687150036322734</v>
      </c>
      <c r="J327" s="74">
        <v>37.414103491859024</v>
      </c>
      <c r="K327" s="91">
        <v>35.724868654012937</v>
      </c>
      <c r="L327" s="92">
        <v>35.45557034653023</v>
      </c>
      <c r="M327" s="74">
        <v>37.328417666750887</v>
      </c>
      <c r="N327" s="74">
        <v>38.375008816285956</v>
      </c>
      <c r="O327" s="74">
        <v>37.126443936138848</v>
      </c>
      <c r="P327" s="91">
        <v>35.522894923400905</v>
      </c>
      <c r="Q327" s="92">
        <v>40.278458216902372</v>
      </c>
      <c r="R327" s="74">
        <v>40.951703985609143</v>
      </c>
      <c r="S327" s="74">
        <v>41.269965621725078</v>
      </c>
      <c r="T327" s="74">
        <v>40.878258992659319</v>
      </c>
      <c r="U327" s="91">
        <v>40.2356153043483</v>
      </c>
      <c r="V327" s="92">
        <v>40.92722232129254</v>
      </c>
      <c r="W327" s="74">
        <v>41.741237659819816</v>
      </c>
      <c r="X327" s="74">
        <v>42.071740128094042</v>
      </c>
      <c r="Y327" s="74">
        <v>41.65555183471168</v>
      </c>
      <c r="Z327" s="91">
        <v>40.810934415788644</v>
      </c>
      <c r="AA327" s="92">
        <v>40.07648448629034</v>
      </c>
      <c r="AB327" s="74">
        <v>41.196520628775247</v>
      </c>
      <c r="AC327" s="74">
        <v>41.643311002553375</v>
      </c>
      <c r="AD327" s="74">
        <v>41.080232723271351</v>
      </c>
      <c r="AE327" s="93">
        <v>39.898992419994919</v>
      </c>
    </row>
    <row r="328" spans="1:31" x14ac:dyDescent="0.2">
      <c r="A328" s="94">
        <f t="shared" si="5"/>
        <v>53328</v>
      </c>
      <c r="B328" s="64">
        <v>40.121557056517474</v>
      </c>
      <c r="C328" s="65">
        <v>41.955133927410635</v>
      </c>
      <c r="D328" s="65">
        <v>42.992552420152819</v>
      </c>
      <c r="E328" s="65">
        <v>41.605306761253388</v>
      </c>
      <c r="F328" s="95">
        <v>40.296470639596102</v>
      </c>
      <c r="G328" s="96">
        <v>37.25056169288213</v>
      </c>
      <c r="H328" s="65">
        <v>39.608879313011165</v>
      </c>
      <c r="I328" s="65">
        <v>40.905652428938886</v>
      </c>
      <c r="J328" s="65">
        <v>39.168579603882215</v>
      </c>
      <c r="K328" s="95">
        <v>37.431506778825536</v>
      </c>
      <c r="L328" s="96">
        <v>37.051522098344385</v>
      </c>
      <c r="M328" s="65">
        <v>39.283178158313035</v>
      </c>
      <c r="N328" s="65">
        <v>40.495510234133846</v>
      </c>
      <c r="O328" s="65">
        <v>38.836846946319305</v>
      </c>
      <c r="P328" s="95">
        <v>37.256593195746909</v>
      </c>
      <c r="Q328" s="96">
        <v>41.1469125435301</v>
      </c>
      <c r="R328" s="65">
        <v>42.666851265454689</v>
      </c>
      <c r="S328" s="65">
        <v>43.185560511825784</v>
      </c>
      <c r="T328" s="65">
        <v>42.395433636539593</v>
      </c>
      <c r="U328" s="95">
        <v>40.971998960451479</v>
      </c>
      <c r="V328" s="96">
        <v>41.20119606931312</v>
      </c>
      <c r="W328" s="65">
        <v>42.956363402964136</v>
      </c>
      <c r="X328" s="65">
        <v>43.565545192306935</v>
      </c>
      <c r="Y328" s="65">
        <v>42.642725253995572</v>
      </c>
      <c r="Z328" s="95">
        <v>41.002156474775376</v>
      </c>
      <c r="AA328" s="96">
        <v>40.30853364532566</v>
      </c>
      <c r="AB328" s="65">
        <v>42.045606470382332</v>
      </c>
      <c r="AC328" s="65">
        <v>42.678914271184254</v>
      </c>
      <c r="AD328" s="65">
        <v>41.744031327143325</v>
      </c>
      <c r="AE328" s="72">
        <v>40.127588559382254</v>
      </c>
    </row>
    <row r="329" spans="1:31" x14ac:dyDescent="0.2">
      <c r="A329" s="94">
        <f t="shared" si="5"/>
        <v>53359</v>
      </c>
      <c r="B329" s="64">
        <v>39.645068330199848</v>
      </c>
      <c r="C329" s="65">
        <v>41.394204160986078</v>
      </c>
      <c r="D329" s="65">
        <v>42.298929590703104</v>
      </c>
      <c r="E329" s="65">
        <v>41.20119606931312</v>
      </c>
      <c r="F329" s="95">
        <v>39.572690295822483</v>
      </c>
      <c r="G329" s="96">
        <v>36.870577012400979</v>
      </c>
      <c r="H329" s="65">
        <v>39.343493186960842</v>
      </c>
      <c r="I329" s="65">
        <v>40.567888268511211</v>
      </c>
      <c r="J329" s="65">
        <v>39.005729026533153</v>
      </c>
      <c r="K329" s="95">
        <v>36.834387995212303</v>
      </c>
      <c r="L329" s="96">
        <v>36.6836004235928</v>
      </c>
      <c r="M329" s="65">
        <v>38.981603015074029</v>
      </c>
      <c r="N329" s="65">
        <v>40.163777576570936</v>
      </c>
      <c r="O329" s="65">
        <v>38.667964866105464</v>
      </c>
      <c r="P329" s="95">
        <v>36.695663429322359</v>
      </c>
      <c r="Q329" s="96">
        <v>39.880296941926275</v>
      </c>
      <c r="R329" s="65">
        <v>40.863431908885431</v>
      </c>
      <c r="S329" s="65">
        <v>41.58721225265905</v>
      </c>
      <c r="T329" s="65">
        <v>40.465352719809943</v>
      </c>
      <c r="U329" s="95">
        <v>40.567888268511211</v>
      </c>
      <c r="V329" s="96">
        <v>39.86220243333193</v>
      </c>
      <c r="W329" s="65">
        <v>41.213259075042679</v>
      </c>
      <c r="X329" s="65">
        <v>42.081795487571014</v>
      </c>
      <c r="Y329" s="65">
        <v>40.785022371643294</v>
      </c>
      <c r="Z329" s="95">
        <v>40.477415725539501</v>
      </c>
      <c r="AA329" s="96">
        <v>39.005729026533153</v>
      </c>
      <c r="AB329" s="65">
        <v>40.260281622407419</v>
      </c>
      <c r="AC329" s="65">
        <v>41.122786532070982</v>
      </c>
      <c r="AD329" s="65">
        <v>39.826013416143248</v>
      </c>
      <c r="AE329" s="72">
        <v>39.681257347388531</v>
      </c>
    </row>
    <row r="330" spans="1:31" x14ac:dyDescent="0.2">
      <c r="A330" s="94">
        <f t="shared" si="5"/>
        <v>53387</v>
      </c>
      <c r="B330" s="64">
        <v>36.774072966564496</v>
      </c>
      <c r="C330" s="65">
        <v>37.503884813202895</v>
      </c>
      <c r="D330" s="65">
        <v>37.859743482224928</v>
      </c>
      <c r="E330" s="65">
        <v>37.407380767366412</v>
      </c>
      <c r="F330" s="95">
        <v>36.755978457970159</v>
      </c>
      <c r="G330" s="96">
        <v>34.524322398001509</v>
      </c>
      <c r="H330" s="65">
        <v>35.489362856366334</v>
      </c>
      <c r="I330" s="65">
        <v>36.020135108466981</v>
      </c>
      <c r="J330" s="65">
        <v>35.338575284746831</v>
      </c>
      <c r="K330" s="95">
        <v>34.608763438108433</v>
      </c>
      <c r="L330" s="96">
        <v>34.397660837841123</v>
      </c>
      <c r="M330" s="65">
        <v>35.242071238910341</v>
      </c>
      <c r="N330" s="65">
        <v>35.754748982416658</v>
      </c>
      <c r="O330" s="65">
        <v>35.109378175885183</v>
      </c>
      <c r="P330" s="95">
        <v>34.524322398001509</v>
      </c>
      <c r="Q330" s="96">
        <v>36.653442909268897</v>
      </c>
      <c r="R330" s="65">
        <v>38.951445500750125</v>
      </c>
      <c r="S330" s="65">
        <v>40.115525553652695</v>
      </c>
      <c r="T330" s="65">
        <v>38.746374403347602</v>
      </c>
      <c r="U330" s="95">
        <v>36.484560829055056</v>
      </c>
      <c r="V330" s="96">
        <v>36.930892041048779</v>
      </c>
      <c r="W330" s="65">
        <v>39.301272666907373</v>
      </c>
      <c r="X330" s="65">
        <v>40.507573239863405</v>
      </c>
      <c r="Y330" s="65">
        <v>39.078107060910511</v>
      </c>
      <c r="Z330" s="95">
        <v>36.780104469429276</v>
      </c>
      <c r="AA330" s="96">
        <v>35.742685976687092</v>
      </c>
      <c r="AB330" s="65">
        <v>38.070846082492224</v>
      </c>
      <c r="AC330" s="65">
        <v>39.253020643989132</v>
      </c>
      <c r="AD330" s="65">
        <v>37.859743482224928</v>
      </c>
      <c r="AE330" s="72">
        <v>35.57983539933803</v>
      </c>
    </row>
    <row r="331" spans="1:31" x14ac:dyDescent="0.2">
      <c r="A331" s="94">
        <f t="shared" si="5"/>
        <v>53418</v>
      </c>
      <c r="B331" s="64">
        <v>34.988748118589577</v>
      </c>
      <c r="C331" s="65">
        <v>35.260165747504686</v>
      </c>
      <c r="D331" s="65">
        <v>35.441110833448086</v>
      </c>
      <c r="E331" s="65">
        <v>35.211913724586445</v>
      </c>
      <c r="F331" s="95">
        <v>35.061126152966942</v>
      </c>
      <c r="G331" s="96">
        <v>33.456746390935422</v>
      </c>
      <c r="H331" s="65">
        <v>34.295125289139861</v>
      </c>
      <c r="I331" s="65">
        <v>34.850023552699632</v>
      </c>
      <c r="J331" s="65">
        <v>34.132274711790799</v>
      </c>
      <c r="K331" s="95">
        <v>33.67991199693229</v>
      </c>
      <c r="L331" s="96">
        <v>33.221517779208995</v>
      </c>
      <c r="M331" s="65">
        <v>34.017676157359972</v>
      </c>
      <c r="N331" s="65">
        <v>34.548448409460626</v>
      </c>
      <c r="O331" s="65">
        <v>33.872920088605248</v>
      </c>
      <c r="P331" s="95">
        <v>33.420557373746739</v>
      </c>
      <c r="Q331" s="96">
        <v>36.020135108466981</v>
      </c>
      <c r="R331" s="65">
        <v>38.517177294485961</v>
      </c>
      <c r="S331" s="65">
        <v>39.729509370306772</v>
      </c>
      <c r="T331" s="65">
        <v>38.185444636923052</v>
      </c>
      <c r="U331" s="95">
        <v>35.899505051171381</v>
      </c>
      <c r="V331" s="96">
        <v>36.665505914998455</v>
      </c>
      <c r="W331" s="65">
        <v>39.289209661177814</v>
      </c>
      <c r="X331" s="65">
        <v>40.585982777105549</v>
      </c>
      <c r="Y331" s="65">
        <v>38.909224980696671</v>
      </c>
      <c r="Z331" s="95">
        <v>36.617253892080214</v>
      </c>
      <c r="AA331" s="96">
        <v>35.302386267558148</v>
      </c>
      <c r="AB331" s="65">
        <v>37.805459956441901</v>
      </c>
      <c r="AC331" s="65">
        <v>39.017792032262712</v>
      </c>
      <c r="AD331" s="65">
        <v>37.461664293149433</v>
      </c>
      <c r="AE331" s="72">
        <v>35.1938192159921</v>
      </c>
    </row>
    <row r="332" spans="1:31" x14ac:dyDescent="0.2">
      <c r="A332" s="94">
        <f t="shared" si="5"/>
        <v>53448</v>
      </c>
      <c r="B332" s="64">
        <v>34.403692340705902</v>
      </c>
      <c r="C332" s="65">
        <v>35.07922066156128</v>
      </c>
      <c r="D332" s="65">
        <v>35.453173839177651</v>
      </c>
      <c r="E332" s="65">
        <v>34.976685112860018</v>
      </c>
      <c r="F332" s="95">
        <v>34.439881357894585</v>
      </c>
      <c r="G332" s="96">
        <v>33.281832807856802</v>
      </c>
      <c r="H332" s="65">
        <v>35.085252164426059</v>
      </c>
      <c r="I332" s="65">
        <v>36.074418634250002</v>
      </c>
      <c r="J332" s="65">
        <v>34.801771529781398</v>
      </c>
      <c r="K332" s="95">
        <v>33.390399859422843</v>
      </c>
      <c r="L332" s="96">
        <v>32.974226161753016</v>
      </c>
      <c r="M332" s="65">
        <v>34.741456501133591</v>
      </c>
      <c r="N332" s="65">
        <v>35.712528462363196</v>
      </c>
      <c r="O332" s="65">
        <v>34.470038872218488</v>
      </c>
      <c r="P332" s="95">
        <v>33.076761710454278</v>
      </c>
      <c r="Q332" s="96">
        <v>36.29758424024687</v>
      </c>
      <c r="R332" s="65">
        <v>38.770500414806726</v>
      </c>
      <c r="S332" s="65">
        <v>40.314565148190439</v>
      </c>
      <c r="T332" s="65">
        <v>38.462893768702941</v>
      </c>
      <c r="U332" s="95">
        <v>36.490592331919835</v>
      </c>
      <c r="V332" s="96">
        <v>36.900734526724882</v>
      </c>
      <c r="W332" s="65">
        <v>39.578721798687262</v>
      </c>
      <c r="X332" s="65">
        <v>41.20119606931312</v>
      </c>
      <c r="Y332" s="65">
        <v>39.222863129665235</v>
      </c>
      <c r="Z332" s="95">
        <v>37.099774121262627</v>
      </c>
      <c r="AA332" s="96">
        <v>35.513488867825451</v>
      </c>
      <c r="AB332" s="65">
        <v>37.998468048114866</v>
      </c>
      <c r="AC332" s="65">
        <v>39.572690295822483</v>
      </c>
      <c r="AD332" s="65">
        <v>37.684829899146294</v>
      </c>
      <c r="AE332" s="72">
        <v>35.730622970957533</v>
      </c>
    </row>
    <row r="333" spans="1:31" x14ac:dyDescent="0.2">
      <c r="A333" s="94">
        <f t="shared" si="5"/>
        <v>53479</v>
      </c>
      <c r="B333" s="64">
        <v>34.451944363624143</v>
      </c>
      <c r="C333" s="65">
        <v>37.274687704341247</v>
      </c>
      <c r="D333" s="65">
        <v>38.698122380429361</v>
      </c>
      <c r="E333" s="65">
        <v>36.900734526724882</v>
      </c>
      <c r="F333" s="95">
        <v>34.445912860759364</v>
      </c>
      <c r="G333" s="96">
        <v>33.486903905259325</v>
      </c>
      <c r="H333" s="65">
        <v>37.594357356174598</v>
      </c>
      <c r="I333" s="65">
        <v>39.699351855982862</v>
      </c>
      <c r="J333" s="65">
        <v>37.063585104073944</v>
      </c>
      <c r="K333" s="95">
        <v>33.486903905259325</v>
      </c>
      <c r="L333" s="96">
        <v>33.263738299262457</v>
      </c>
      <c r="M333" s="65">
        <v>37.274687704341247</v>
      </c>
      <c r="N333" s="65">
        <v>39.313335672636939</v>
      </c>
      <c r="O333" s="65">
        <v>36.755978457970159</v>
      </c>
      <c r="P333" s="95">
        <v>33.251675293532898</v>
      </c>
      <c r="Q333" s="96">
        <v>38.493051283026837</v>
      </c>
      <c r="R333" s="65">
        <v>42.588441728212551</v>
      </c>
      <c r="S333" s="65">
        <v>44.741688250939063</v>
      </c>
      <c r="T333" s="65">
        <v>42.093858493300587</v>
      </c>
      <c r="U333" s="95">
        <v>38.487019780162058</v>
      </c>
      <c r="V333" s="96">
        <v>38.97557151220925</v>
      </c>
      <c r="W333" s="65">
        <v>43.390631609228308</v>
      </c>
      <c r="X333" s="65">
        <v>45.65847668638564</v>
      </c>
      <c r="Y333" s="65">
        <v>42.853827854262875</v>
      </c>
      <c r="Z333" s="95">
        <v>38.915256483561443</v>
      </c>
      <c r="AA333" s="96">
        <v>38.040688568168328</v>
      </c>
      <c r="AB333" s="65">
        <v>42.65478825972513</v>
      </c>
      <c r="AC333" s="65">
        <v>45.013105879854166</v>
      </c>
      <c r="AD333" s="65">
        <v>42.087826990435801</v>
      </c>
      <c r="AE333" s="72">
        <v>37.986405042385307</v>
      </c>
    </row>
    <row r="334" spans="1:31" x14ac:dyDescent="0.2">
      <c r="A334" s="94">
        <f t="shared" si="5"/>
        <v>53509</v>
      </c>
      <c r="B334" s="64">
        <v>34.74748800399837</v>
      </c>
      <c r="C334" s="65">
        <v>40.70058133153637</v>
      </c>
      <c r="D334" s="65">
        <v>43.716332763926438</v>
      </c>
      <c r="E334" s="65">
        <v>39.759666884630668</v>
      </c>
      <c r="F334" s="95">
        <v>34.874149564158756</v>
      </c>
      <c r="G334" s="96">
        <v>35.103346673020404</v>
      </c>
      <c r="H334" s="65">
        <v>43.155402997501881</v>
      </c>
      <c r="I334" s="65">
        <v>47.256824945552374</v>
      </c>
      <c r="J334" s="65">
        <v>41.888787395898056</v>
      </c>
      <c r="K334" s="95">
        <v>35.302386267558148</v>
      </c>
      <c r="L334" s="96">
        <v>34.801771529781398</v>
      </c>
      <c r="M334" s="65">
        <v>42.829701842803757</v>
      </c>
      <c r="N334" s="65">
        <v>46.894934773665568</v>
      </c>
      <c r="O334" s="65">
        <v>41.563086241199926</v>
      </c>
      <c r="P334" s="95">
        <v>34.970653609995239</v>
      </c>
      <c r="Q334" s="96">
        <v>39.65109983306462</v>
      </c>
      <c r="R334" s="65">
        <v>45.206113971527131</v>
      </c>
      <c r="S334" s="65">
        <v>48.173613380998958</v>
      </c>
      <c r="T334" s="65">
        <v>44.37979807905225</v>
      </c>
      <c r="U334" s="95">
        <v>39.844107924737592</v>
      </c>
      <c r="V334" s="96">
        <v>40.025053010680992</v>
      </c>
      <c r="W334" s="65">
        <v>45.869579286652943</v>
      </c>
      <c r="X334" s="65">
        <v>48.963740256285163</v>
      </c>
      <c r="Y334" s="65">
        <v>44.995011371259821</v>
      </c>
      <c r="Z334" s="95">
        <v>40.212029599489178</v>
      </c>
      <c r="AA334" s="96">
        <v>39.084138563775291</v>
      </c>
      <c r="AB334" s="65">
        <v>45.471500097577454</v>
      </c>
      <c r="AC334" s="65">
        <v>48.843110198989557</v>
      </c>
      <c r="AD334" s="65">
        <v>44.518522644942195</v>
      </c>
      <c r="AE334" s="72">
        <v>39.26508364971869</v>
      </c>
    </row>
    <row r="335" spans="1:31" x14ac:dyDescent="0.2">
      <c r="A335" s="94">
        <f t="shared" si="5"/>
        <v>53540</v>
      </c>
      <c r="B335" s="64">
        <v>34.45797586648893</v>
      </c>
      <c r="C335" s="65">
        <v>39.192705615341339</v>
      </c>
      <c r="D335" s="65">
        <v>41.677684795630746</v>
      </c>
      <c r="E335" s="65">
        <v>38.474956774432499</v>
      </c>
      <c r="F335" s="95">
        <v>34.560511415190184</v>
      </c>
      <c r="G335" s="96">
        <v>35.175724707397762</v>
      </c>
      <c r="H335" s="65">
        <v>41.454519189633885</v>
      </c>
      <c r="I335" s="65">
        <v>44.783908770992518</v>
      </c>
      <c r="J335" s="65">
        <v>40.48947873126906</v>
      </c>
      <c r="K335" s="95">
        <v>35.374764301935507</v>
      </c>
      <c r="L335" s="96">
        <v>34.825897541240515</v>
      </c>
      <c r="M335" s="65">
        <v>41.062471503423176</v>
      </c>
      <c r="N335" s="65">
        <v>44.367735073322692</v>
      </c>
      <c r="O335" s="65">
        <v>40.103462547923129</v>
      </c>
      <c r="P335" s="95">
        <v>35.024937135778259</v>
      </c>
      <c r="Q335" s="96">
        <v>40.386943182567798</v>
      </c>
      <c r="R335" s="65">
        <v>47.492053557278801</v>
      </c>
      <c r="S335" s="65">
        <v>51.273805853495951</v>
      </c>
      <c r="T335" s="65">
        <v>46.424477550212721</v>
      </c>
      <c r="U335" s="95">
        <v>40.579951274240763</v>
      </c>
      <c r="V335" s="96">
        <v>40.911683931803672</v>
      </c>
      <c r="W335" s="65">
        <v>48.264085923970661</v>
      </c>
      <c r="X335" s="65">
        <v>52.214720300401645</v>
      </c>
      <c r="Y335" s="65">
        <v>47.130163385391995</v>
      </c>
      <c r="Z335" s="95">
        <v>41.183101560718782</v>
      </c>
      <c r="AA335" s="96">
        <v>39.916485959114958</v>
      </c>
      <c r="AB335" s="65">
        <v>47.823786214841718</v>
      </c>
      <c r="AC335" s="65">
        <v>52.027743711593466</v>
      </c>
      <c r="AD335" s="65">
        <v>46.605422636156121</v>
      </c>
      <c r="AE335" s="72">
        <v>40.175840582300495</v>
      </c>
    </row>
    <row r="336" spans="1:31" x14ac:dyDescent="0.2">
      <c r="A336" s="94">
        <f t="shared" si="5"/>
        <v>53571</v>
      </c>
      <c r="B336" s="64">
        <v>34.102117197466896</v>
      </c>
      <c r="C336" s="65">
        <v>36.713757937916697</v>
      </c>
      <c r="D336" s="65">
        <v>38.052751573897886</v>
      </c>
      <c r="E336" s="65">
        <v>36.41218279467769</v>
      </c>
      <c r="F336" s="95">
        <v>34.132274711790799</v>
      </c>
      <c r="G336" s="96">
        <v>33.149139744831636</v>
      </c>
      <c r="H336" s="65">
        <v>37.582294350445039</v>
      </c>
      <c r="I336" s="65">
        <v>39.735540873171544</v>
      </c>
      <c r="J336" s="65">
        <v>37.075648109803502</v>
      </c>
      <c r="K336" s="95">
        <v>33.034541190400816</v>
      </c>
      <c r="L336" s="96">
        <v>32.992320670347354</v>
      </c>
      <c r="M336" s="65">
        <v>37.238498687152571</v>
      </c>
      <c r="N336" s="65">
        <v>39.337461684096056</v>
      </c>
      <c r="O336" s="65">
        <v>36.7439154522406</v>
      </c>
      <c r="P336" s="95">
        <v>32.944068647429113</v>
      </c>
      <c r="Q336" s="96">
        <v>37.069616606938723</v>
      </c>
      <c r="R336" s="65">
        <v>40.92977844039801</v>
      </c>
      <c r="S336" s="65">
        <v>43.131276986042764</v>
      </c>
      <c r="T336" s="65">
        <v>40.441226708350818</v>
      </c>
      <c r="U336" s="95">
        <v>37.491821807473336</v>
      </c>
      <c r="V336" s="96">
        <v>37.600388859039377</v>
      </c>
      <c r="W336" s="65">
        <v>41.756094332872891</v>
      </c>
      <c r="X336" s="65">
        <v>44.011876404300665</v>
      </c>
      <c r="Y336" s="65">
        <v>41.225322080772237</v>
      </c>
      <c r="Z336" s="95">
        <v>37.920058510872721</v>
      </c>
      <c r="AA336" s="96">
        <v>36.231237708734284</v>
      </c>
      <c r="AB336" s="65">
        <v>40.69454982867159</v>
      </c>
      <c r="AC336" s="65">
        <v>43.185560511825784</v>
      </c>
      <c r="AD336" s="65">
        <v>40.13362006224704</v>
      </c>
      <c r="AE336" s="72">
        <v>36.635348400674559</v>
      </c>
    </row>
    <row r="337" spans="1:31" x14ac:dyDescent="0.2">
      <c r="A337" s="94">
        <f t="shared" si="5"/>
        <v>53601</v>
      </c>
      <c r="B337" s="64">
        <v>34.638920952432329</v>
      </c>
      <c r="C337" s="65">
        <v>35.302386267558148</v>
      </c>
      <c r="D337" s="65">
        <v>35.664276439444954</v>
      </c>
      <c r="E337" s="65">
        <v>35.187787713127328</v>
      </c>
      <c r="F337" s="95">
        <v>34.675109969621012</v>
      </c>
      <c r="G337" s="96">
        <v>33.281832807856802</v>
      </c>
      <c r="H337" s="65">
        <v>35.205882221721659</v>
      </c>
      <c r="I337" s="65">
        <v>36.249332217328629</v>
      </c>
      <c r="J337" s="65">
        <v>34.898275575617873</v>
      </c>
      <c r="K337" s="95">
        <v>33.336116333639822</v>
      </c>
      <c r="L337" s="96">
        <v>33.046604196130374</v>
      </c>
      <c r="M337" s="65">
        <v>34.868118061293977</v>
      </c>
      <c r="N337" s="65">
        <v>35.887442045441816</v>
      </c>
      <c r="O337" s="65">
        <v>34.566542918054971</v>
      </c>
      <c r="P337" s="95">
        <v>33.143108241966857</v>
      </c>
      <c r="Q337" s="96">
        <v>34.934464592806556</v>
      </c>
      <c r="R337" s="65">
        <v>38.848909952048864</v>
      </c>
      <c r="S337" s="65">
        <v>41.110723526341417</v>
      </c>
      <c r="T337" s="65">
        <v>38.215602151246948</v>
      </c>
      <c r="U337" s="95">
        <v>35.187787713127328</v>
      </c>
      <c r="V337" s="96">
        <v>35.40492181625941</v>
      </c>
      <c r="W337" s="65">
        <v>39.409839718473421</v>
      </c>
      <c r="X337" s="65">
        <v>41.804346355791132</v>
      </c>
      <c r="Y337" s="65">
        <v>38.76446891194194</v>
      </c>
      <c r="Z337" s="95">
        <v>35.724591468092754</v>
      </c>
      <c r="AA337" s="96">
        <v>34.041802168819096</v>
      </c>
      <c r="AB337" s="65">
        <v>38.203539145517396</v>
      </c>
      <c r="AC337" s="65">
        <v>40.585982777105549</v>
      </c>
      <c r="AD337" s="65">
        <v>37.528010824662012</v>
      </c>
      <c r="AE337" s="72">
        <v>34.295125289139861</v>
      </c>
    </row>
    <row r="338" spans="1:31" x14ac:dyDescent="0.2">
      <c r="A338" s="94">
        <f t="shared" si="5"/>
        <v>53632</v>
      </c>
      <c r="B338" s="64">
        <v>36.134733662897801</v>
      </c>
      <c r="C338" s="65">
        <v>36.985175566831806</v>
      </c>
      <c r="D338" s="65">
        <v>37.449601287419874</v>
      </c>
      <c r="E338" s="65">
        <v>36.852482503806641</v>
      </c>
      <c r="F338" s="95">
        <v>36.176954182951263</v>
      </c>
      <c r="G338" s="96">
        <v>34.644952455297108</v>
      </c>
      <c r="H338" s="65">
        <v>36.201080194410387</v>
      </c>
      <c r="I338" s="65">
        <v>37.105805624127406</v>
      </c>
      <c r="J338" s="65">
        <v>35.959820079819181</v>
      </c>
      <c r="K338" s="95">
        <v>34.771614015457494</v>
      </c>
      <c r="L338" s="96">
        <v>34.500196386542392</v>
      </c>
      <c r="M338" s="65">
        <v>35.899505051171381</v>
      </c>
      <c r="N338" s="65">
        <v>36.7439154522406</v>
      </c>
      <c r="O338" s="65">
        <v>35.676339445174513</v>
      </c>
      <c r="P338" s="95">
        <v>34.644952455297108</v>
      </c>
      <c r="Q338" s="96">
        <v>35.881410542577036</v>
      </c>
      <c r="R338" s="65">
        <v>39.228894632530022</v>
      </c>
      <c r="S338" s="65">
        <v>40.947872948992355</v>
      </c>
      <c r="T338" s="65">
        <v>38.818752437724967</v>
      </c>
      <c r="U338" s="95">
        <v>35.772843491010995</v>
      </c>
      <c r="V338" s="96">
        <v>35.97188308554874</v>
      </c>
      <c r="W338" s="65">
        <v>39.494280758580345</v>
      </c>
      <c r="X338" s="65">
        <v>41.309763120879161</v>
      </c>
      <c r="Y338" s="65">
        <v>39.066044055180946</v>
      </c>
      <c r="Z338" s="95">
        <v>35.857284531117919</v>
      </c>
      <c r="AA338" s="96">
        <v>35.000811124319142</v>
      </c>
      <c r="AB338" s="65">
        <v>38.58352382599854</v>
      </c>
      <c r="AC338" s="65">
        <v>40.42916370262126</v>
      </c>
      <c r="AD338" s="65">
        <v>38.14322411686959</v>
      </c>
      <c r="AE338" s="72">
        <v>34.892244072753094</v>
      </c>
    </row>
    <row r="339" spans="1:31" x14ac:dyDescent="0.2">
      <c r="A339" s="94">
        <f t="shared" si="5"/>
        <v>53662</v>
      </c>
      <c r="B339" s="64">
        <v>37.540073830391577</v>
      </c>
      <c r="C339" s="65">
        <v>38.951445500750125</v>
      </c>
      <c r="D339" s="65">
        <v>39.717446364577199</v>
      </c>
      <c r="E339" s="65">
        <v>38.734311397618043</v>
      </c>
      <c r="F339" s="95">
        <v>37.672766893416743</v>
      </c>
      <c r="G339" s="96">
        <v>36.369962274624228</v>
      </c>
      <c r="H339" s="65">
        <v>38.221633654111727</v>
      </c>
      <c r="I339" s="65">
        <v>39.198737118206111</v>
      </c>
      <c r="J339" s="65">
        <v>37.956247528061404</v>
      </c>
      <c r="K339" s="95">
        <v>36.454403314731152</v>
      </c>
      <c r="L339" s="96">
        <v>36.152828171492146</v>
      </c>
      <c r="M339" s="65">
        <v>37.877837990819259</v>
      </c>
      <c r="N339" s="65">
        <v>38.818752437724967</v>
      </c>
      <c r="O339" s="65">
        <v>37.630546373363281</v>
      </c>
      <c r="P339" s="95">
        <v>36.267426725922967</v>
      </c>
      <c r="Q339" s="96">
        <v>40.175840582300495</v>
      </c>
      <c r="R339" s="65">
        <v>40.971998960451479</v>
      </c>
      <c r="S339" s="65">
        <v>41.460550692498664</v>
      </c>
      <c r="T339" s="65">
        <v>40.845337400291093</v>
      </c>
      <c r="U339" s="95">
        <v>40.326628153919998</v>
      </c>
      <c r="V339" s="96">
        <v>40.374880176838239</v>
      </c>
      <c r="W339" s="65">
        <v>41.424361675309989</v>
      </c>
      <c r="X339" s="65">
        <v>42.03354346465278</v>
      </c>
      <c r="Y339" s="65">
        <v>41.279605606555258</v>
      </c>
      <c r="Z339" s="95">
        <v>40.477415725539501</v>
      </c>
      <c r="AA339" s="96">
        <v>39.759666884630668</v>
      </c>
      <c r="AB339" s="65">
        <v>40.917715434668452</v>
      </c>
      <c r="AC339" s="65">
        <v>41.635464275577291</v>
      </c>
      <c r="AD339" s="65">
        <v>40.766927863048949</v>
      </c>
      <c r="AE339" s="72">
        <v>39.910454456250172</v>
      </c>
    </row>
    <row r="340" spans="1:31" x14ac:dyDescent="0.2">
      <c r="A340" s="89">
        <f t="shared" si="5"/>
        <v>53693</v>
      </c>
      <c r="B340" s="90">
        <v>40.657131977970728</v>
      </c>
      <c r="C340" s="74">
        <v>42.244418750615587</v>
      </c>
      <c r="D340" s="74">
        <v>43.195601835346586</v>
      </c>
      <c r="E340" s="74">
        <v>42.012567873712406</v>
      </c>
      <c r="F340" s="91">
        <v>40.79980944068037</v>
      </c>
      <c r="G340" s="92">
        <v>37.839252089455137</v>
      </c>
      <c r="H340" s="74">
        <v>40.050752761454717</v>
      </c>
      <c r="I340" s="74">
        <v>41.29323566588458</v>
      </c>
      <c r="J340" s="74">
        <v>39.73567336463757</v>
      </c>
      <c r="K340" s="91">
        <v>37.952205080766944</v>
      </c>
      <c r="L340" s="92">
        <v>37.654960366788508</v>
      </c>
      <c r="M340" s="74">
        <v>39.729728470357998</v>
      </c>
      <c r="N340" s="74">
        <v>40.883037960594336</v>
      </c>
      <c r="O340" s="74">
        <v>39.426538862099989</v>
      </c>
      <c r="P340" s="91">
        <v>37.761968463820743</v>
      </c>
      <c r="Q340" s="92">
        <v>41.269456088766312</v>
      </c>
      <c r="R340" s="74">
        <v>42.999420324120813</v>
      </c>
      <c r="S340" s="74">
        <v>43.68902806055079</v>
      </c>
      <c r="T340" s="74">
        <v>42.678396033024107</v>
      </c>
      <c r="U340" s="91">
        <v>41.233786723088897</v>
      </c>
      <c r="V340" s="92">
        <v>41.043550106142696</v>
      </c>
      <c r="W340" s="74">
        <v>43.011310112679951</v>
      </c>
      <c r="X340" s="74">
        <v>43.855485100378715</v>
      </c>
      <c r="Y340" s="74">
        <v>42.660561350185404</v>
      </c>
      <c r="Z340" s="91">
        <v>41.01977052902442</v>
      </c>
      <c r="AA340" s="92">
        <v>40.347997475433154</v>
      </c>
      <c r="AB340" s="74">
        <v>42.268198327733856</v>
      </c>
      <c r="AC340" s="74">
        <v>43.070759055475641</v>
      </c>
      <c r="AD340" s="74">
        <v>41.92933935379844</v>
      </c>
      <c r="AE340" s="93">
        <v>40.31232810975574</v>
      </c>
    </row>
    <row r="341" spans="1:31" x14ac:dyDescent="0.2">
      <c r="A341" s="89">
        <f t="shared" si="5"/>
        <v>53724</v>
      </c>
      <c r="B341" s="90">
        <v>39.985358924379462</v>
      </c>
      <c r="C341" s="74">
        <v>41.774772102529653</v>
      </c>
      <c r="D341" s="74">
        <v>42.690285821583245</v>
      </c>
      <c r="E341" s="74">
        <v>41.590480379863017</v>
      </c>
      <c r="F341" s="91">
        <v>39.884295721626792</v>
      </c>
      <c r="G341" s="92">
        <v>37.399329912767044</v>
      </c>
      <c r="H341" s="74">
        <v>39.961579347261178</v>
      </c>
      <c r="I341" s="74">
        <v>41.23973161736847</v>
      </c>
      <c r="J341" s="74">
        <v>39.622720373325762</v>
      </c>
      <c r="K341" s="91">
        <v>37.351770758530499</v>
      </c>
      <c r="L341" s="92">
        <v>37.191258612982139</v>
      </c>
      <c r="M341" s="74">
        <v>39.598940796207486</v>
      </c>
      <c r="N341" s="74">
        <v>40.823589017798653</v>
      </c>
      <c r="O341" s="74">
        <v>39.277916505110774</v>
      </c>
      <c r="P341" s="91">
        <v>37.173423930143436</v>
      </c>
      <c r="Q341" s="92">
        <v>39.646499950444039</v>
      </c>
      <c r="R341" s="74">
        <v>40.990046057626579</v>
      </c>
      <c r="S341" s="74">
        <v>41.804496573927494</v>
      </c>
      <c r="T341" s="74">
        <v>40.651187083691156</v>
      </c>
      <c r="U341" s="91">
        <v>40.038862972895572</v>
      </c>
      <c r="V341" s="92">
        <v>39.456263333497837</v>
      </c>
      <c r="W341" s="74">
        <v>40.960321586228737</v>
      </c>
      <c r="X341" s="74">
        <v>41.810441468207067</v>
      </c>
      <c r="Y341" s="74">
        <v>40.603627929454603</v>
      </c>
      <c r="Z341" s="91">
        <v>39.801067201712826</v>
      </c>
      <c r="AA341" s="92">
        <v>38.725041337110881</v>
      </c>
      <c r="AB341" s="74">
        <v>40.187485329884794</v>
      </c>
      <c r="AC341" s="74">
        <v>41.067329683260972</v>
      </c>
      <c r="AD341" s="74">
        <v>39.830791673110667</v>
      </c>
      <c r="AE341" s="93">
        <v>39.135239042401125</v>
      </c>
    </row>
    <row r="342" spans="1:31" x14ac:dyDescent="0.2">
      <c r="A342" s="89">
        <f t="shared" si="5"/>
        <v>53752</v>
      </c>
      <c r="B342" s="90">
        <v>37.268542238616533</v>
      </c>
      <c r="C342" s="74">
        <v>37.833307195175564</v>
      </c>
      <c r="D342" s="74">
        <v>38.124607014874435</v>
      </c>
      <c r="E342" s="74">
        <v>37.767913358100309</v>
      </c>
      <c r="F342" s="91">
        <v>37.268542238616533</v>
      </c>
      <c r="G342" s="92">
        <v>35.021372200939545</v>
      </c>
      <c r="H342" s="74">
        <v>35.936885919993138</v>
      </c>
      <c r="I342" s="74">
        <v>36.477871299433893</v>
      </c>
      <c r="J342" s="74">
        <v>35.817988034401758</v>
      </c>
      <c r="K342" s="91">
        <v>35.140270086530919</v>
      </c>
      <c r="L342" s="92">
        <v>34.950033469584717</v>
      </c>
      <c r="M342" s="74">
        <v>35.734759514487799</v>
      </c>
      <c r="N342" s="74">
        <v>36.234130633971574</v>
      </c>
      <c r="O342" s="74">
        <v>35.621806523175991</v>
      </c>
      <c r="P342" s="91">
        <v>35.104600720853504</v>
      </c>
      <c r="Q342" s="92">
        <v>37.304211604293947</v>
      </c>
      <c r="R342" s="74">
        <v>39.527602064852658</v>
      </c>
      <c r="S342" s="74">
        <v>40.562013669497631</v>
      </c>
      <c r="T342" s="74">
        <v>39.283861399390339</v>
      </c>
      <c r="U342" s="91">
        <v>37.155589247304725</v>
      </c>
      <c r="V342" s="92">
        <v>37.286376921455243</v>
      </c>
      <c r="W342" s="74">
        <v>39.521657170573093</v>
      </c>
      <c r="X342" s="74">
        <v>40.5857932466159</v>
      </c>
      <c r="Y342" s="74">
        <v>39.277916505110774</v>
      </c>
      <c r="Z342" s="91">
        <v>37.155589247304725</v>
      </c>
      <c r="AA342" s="92">
        <v>36.388697885240362</v>
      </c>
      <c r="AB342" s="74">
        <v>38.612088345799073</v>
      </c>
      <c r="AC342" s="74">
        <v>39.652444844723611</v>
      </c>
      <c r="AD342" s="74">
        <v>38.368347680336761</v>
      </c>
      <c r="AE342" s="93">
        <v>36.24007552825114</v>
      </c>
    </row>
    <row r="343" spans="1:31" x14ac:dyDescent="0.2">
      <c r="A343" s="89">
        <f t="shared" si="5"/>
        <v>53783</v>
      </c>
      <c r="B343" s="90">
        <v>35.485073954745907</v>
      </c>
      <c r="C343" s="74">
        <v>35.710979937369522</v>
      </c>
      <c r="D343" s="74">
        <v>35.871492082917882</v>
      </c>
      <c r="E343" s="74">
        <v>35.66342078313297</v>
      </c>
      <c r="F343" s="91">
        <v>35.544522897541597</v>
      </c>
      <c r="G343" s="92">
        <v>34.022629961971994</v>
      </c>
      <c r="H343" s="74">
        <v>34.807356006875068</v>
      </c>
      <c r="I343" s="74">
        <v>35.318616914917982</v>
      </c>
      <c r="J343" s="74">
        <v>34.64089896704715</v>
      </c>
      <c r="K343" s="91">
        <v>34.195031896079492</v>
      </c>
      <c r="L343" s="92">
        <v>33.814558662187089</v>
      </c>
      <c r="M343" s="74">
        <v>34.539835764294473</v>
      </c>
      <c r="N343" s="74">
        <v>35.033261989498683</v>
      </c>
      <c r="O343" s="74">
        <v>34.391213407305258</v>
      </c>
      <c r="P343" s="91">
        <v>33.992905490574152</v>
      </c>
      <c r="Q343" s="92">
        <v>36.57298960790699</v>
      </c>
      <c r="R343" s="74">
        <v>39.164963513798966</v>
      </c>
      <c r="S343" s="74">
        <v>40.680911555089004</v>
      </c>
      <c r="T343" s="74">
        <v>38.814214751304412</v>
      </c>
      <c r="U343" s="91">
        <v>36.656218127820949</v>
      </c>
      <c r="V343" s="92">
        <v>36.691887493498363</v>
      </c>
      <c r="W343" s="74">
        <v>39.6346101618849</v>
      </c>
      <c r="X343" s="74">
        <v>41.352684608680271</v>
      </c>
      <c r="Y343" s="74">
        <v>39.242247139433367</v>
      </c>
      <c r="Z343" s="91">
        <v>36.769171119132757</v>
      </c>
      <c r="AA343" s="92">
        <v>35.740704408767364</v>
      </c>
      <c r="AB343" s="74">
        <v>38.398072151734603</v>
      </c>
      <c r="AC343" s="74">
        <v>39.961579347261178</v>
      </c>
      <c r="AD343" s="74">
        <v>38.041378494960476</v>
      </c>
      <c r="AE343" s="93">
        <v>35.817988034401758</v>
      </c>
    </row>
    <row r="344" spans="1:31" x14ac:dyDescent="0.2">
      <c r="A344" s="89">
        <f t="shared" si="5"/>
        <v>53813</v>
      </c>
      <c r="B344" s="90">
        <v>34.884639632509462</v>
      </c>
      <c r="C344" s="74">
        <v>35.43156990622979</v>
      </c>
      <c r="D344" s="74">
        <v>35.728814620208226</v>
      </c>
      <c r="E344" s="74">
        <v>35.360231174874961</v>
      </c>
      <c r="F344" s="91">
        <v>34.890584526789034</v>
      </c>
      <c r="G344" s="92">
        <v>33.713495459434419</v>
      </c>
      <c r="H344" s="74">
        <v>35.455349483348066</v>
      </c>
      <c r="I344" s="74">
        <v>36.388697885240362</v>
      </c>
      <c r="J344" s="74">
        <v>35.223498606444885</v>
      </c>
      <c r="K344" s="91">
        <v>33.725385247993557</v>
      </c>
      <c r="L344" s="92">
        <v>33.445975216853824</v>
      </c>
      <c r="M344" s="74">
        <v>35.116490509412642</v>
      </c>
      <c r="N344" s="74">
        <v>36.026059334186662</v>
      </c>
      <c r="O344" s="74">
        <v>34.878694738229896</v>
      </c>
      <c r="P344" s="91">
        <v>33.481644582531239</v>
      </c>
      <c r="Q344" s="92">
        <v>36.418422356638203</v>
      </c>
      <c r="R344" s="74">
        <v>39.099569676723711</v>
      </c>
      <c r="S344" s="74">
        <v>40.68685644936857</v>
      </c>
      <c r="T344" s="74">
        <v>38.772600491347433</v>
      </c>
      <c r="U344" s="91">
        <v>36.513540665111307</v>
      </c>
      <c r="V344" s="92">
        <v>36.67405281065966</v>
      </c>
      <c r="W344" s="74">
        <v>39.711893787519294</v>
      </c>
      <c r="X344" s="74">
        <v>41.45374781143294</v>
      </c>
      <c r="Y344" s="74">
        <v>39.331420553626891</v>
      </c>
      <c r="Z344" s="91">
        <v>36.757281330573619</v>
      </c>
      <c r="AA344" s="92">
        <v>35.615861628896418</v>
      </c>
      <c r="AB344" s="74">
        <v>38.45157620025072</v>
      </c>
      <c r="AC344" s="74">
        <v>40.098311915691262</v>
      </c>
      <c r="AD344" s="74">
        <v>38.106772332035725</v>
      </c>
      <c r="AE344" s="93">
        <v>35.687200360251246</v>
      </c>
    </row>
    <row r="345" spans="1:31" x14ac:dyDescent="0.2">
      <c r="A345" s="89">
        <f t="shared" si="5"/>
        <v>53844</v>
      </c>
      <c r="B345" s="90">
        <v>34.938143681025586</v>
      </c>
      <c r="C345" s="74">
        <v>37.863031666573413</v>
      </c>
      <c r="D345" s="74">
        <v>39.325475659347326</v>
      </c>
      <c r="E345" s="74">
        <v>37.518227798358424</v>
      </c>
      <c r="F345" s="91">
        <v>34.944088575305152</v>
      </c>
      <c r="G345" s="92">
        <v>33.975070807735442</v>
      </c>
      <c r="H345" s="74">
        <v>38.285119160422795</v>
      </c>
      <c r="I345" s="74">
        <v>40.455005572465389</v>
      </c>
      <c r="J345" s="74">
        <v>37.791692935218585</v>
      </c>
      <c r="K345" s="91">
        <v>33.975070807735442</v>
      </c>
      <c r="L345" s="92">
        <v>33.796723979348386</v>
      </c>
      <c r="M345" s="74">
        <v>37.970039763605648</v>
      </c>
      <c r="N345" s="74">
        <v>40.074532338572986</v>
      </c>
      <c r="O345" s="74">
        <v>37.488503326960583</v>
      </c>
      <c r="P345" s="91">
        <v>33.802668873627951</v>
      </c>
      <c r="Q345" s="92">
        <v>38.945002425454931</v>
      </c>
      <c r="R345" s="74">
        <v>43.504736337884168</v>
      </c>
      <c r="S345" s="74">
        <v>45.888638943991232</v>
      </c>
      <c r="T345" s="74">
        <v>42.969695852722971</v>
      </c>
      <c r="U345" s="91">
        <v>39.075790099605442</v>
      </c>
      <c r="V345" s="92">
        <v>39.212522668035511</v>
      </c>
      <c r="W345" s="74">
        <v>44.045721717324916</v>
      </c>
      <c r="X345" s="74">
        <v>46.542577314743802</v>
      </c>
      <c r="Y345" s="74">
        <v>43.463122077927181</v>
      </c>
      <c r="Z345" s="91">
        <v>39.331420553626891</v>
      </c>
      <c r="AA345" s="92">
        <v>38.27322937186365</v>
      </c>
      <c r="AB345" s="74">
        <v>43.469066972206754</v>
      </c>
      <c r="AC345" s="74">
        <v>46.138324503733116</v>
      </c>
      <c r="AD345" s="74">
        <v>42.844853072852025</v>
      </c>
      <c r="AE345" s="93">
        <v>38.398072151734603</v>
      </c>
    </row>
    <row r="346" spans="1:31" x14ac:dyDescent="0.2">
      <c r="A346" s="89">
        <f t="shared" si="5"/>
        <v>53874</v>
      </c>
      <c r="B346" s="90">
        <v>35.16999455792876</v>
      </c>
      <c r="C346" s="74">
        <v>41.364574397239409</v>
      </c>
      <c r="D346" s="74">
        <v>44.503478576851712</v>
      </c>
      <c r="E346" s="74">
        <v>40.288548532637463</v>
      </c>
      <c r="F346" s="91">
        <v>35.282947549240568</v>
      </c>
      <c r="G346" s="92">
        <v>35.586137157498577</v>
      </c>
      <c r="H346" s="74">
        <v>43.903044254615267</v>
      </c>
      <c r="I346" s="74">
        <v>48.129864087388647</v>
      </c>
      <c r="J346" s="74">
        <v>42.452490050400492</v>
      </c>
      <c r="K346" s="91">
        <v>35.776373774444778</v>
      </c>
      <c r="L346" s="92">
        <v>35.306727126358844</v>
      </c>
      <c r="M346" s="74">
        <v>43.558240386400279</v>
      </c>
      <c r="N346" s="74">
        <v>47.737501064937113</v>
      </c>
      <c r="O346" s="74">
        <v>42.125520865024207</v>
      </c>
      <c r="P346" s="91">
        <v>35.467239271907196</v>
      </c>
      <c r="Q346" s="92">
        <v>39.997248712938593</v>
      </c>
      <c r="R346" s="74">
        <v>48.902700343732597</v>
      </c>
      <c r="S346" s="74">
        <v>53.670505555946733</v>
      </c>
      <c r="T346" s="74">
        <v>47.410531879560835</v>
      </c>
      <c r="U346" s="91">
        <v>40.306383215476167</v>
      </c>
      <c r="V346" s="92">
        <v>40.258824061239622</v>
      </c>
      <c r="W346" s="74">
        <v>49.259394000506717</v>
      </c>
      <c r="X346" s="74">
        <v>54.092593049796115</v>
      </c>
      <c r="Y346" s="74">
        <v>47.743445959216686</v>
      </c>
      <c r="Z346" s="91">
        <v>40.603627929454603</v>
      </c>
      <c r="AA346" s="92">
        <v>39.325475659347326</v>
      </c>
      <c r="AB346" s="74">
        <v>49.194000163431461</v>
      </c>
      <c r="AC346" s="74">
        <v>54.461176495129379</v>
      </c>
      <c r="AD346" s="74">
        <v>47.529429765152209</v>
      </c>
      <c r="AE346" s="93">
        <v>39.67622442184188</v>
      </c>
    </row>
    <row r="347" spans="1:31" x14ac:dyDescent="0.2">
      <c r="A347" s="89">
        <f t="shared" si="5"/>
        <v>53905</v>
      </c>
      <c r="B347" s="90">
        <v>34.837080478272917</v>
      </c>
      <c r="C347" s="74">
        <v>39.533546959132231</v>
      </c>
      <c r="D347" s="74">
        <v>41.988788296594123</v>
      </c>
      <c r="E347" s="74">
        <v>38.885553482659233</v>
      </c>
      <c r="F347" s="91">
        <v>34.961923258143855</v>
      </c>
      <c r="G347" s="92">
        <v>35.598026946057715</v>
      </c>
      <c r="H347" s="74">
        <v>41.923394459518867</v>
      </c>
      <c r="I347" s="74">
        <v>45.30603930459349</v>
      </c>
      <c r="J347" s="74">
        <v>41.043550106142696</v>
      </c>
      <c r="K347" s="91">
        <v>35.841767611520034</v>
      </c>
      <c r="L347" s="92">
        <v>35.241333289283588</v>
      </c>
      <c r="M347" s="74">
        <v>41.519141648508196</v>
      </c>
      <c r="N347" s="74">
        <v>44.872062022184977</v>
      </c>
      <c r="O347" s="74">
        <v>40.651187083691156</v>
      </c>
      <c r="P347" s="91">
        <v>35.49101884902548</v>
      </c>
      <c r="Q347" s="92">
        <v>40.734415603605115</v>
      </c>
      <c r="R347" s="74">
        <v>53.718064710183285</v>
      </c>
      <c r="S347" s="74">
        <v>60.417960563257267</v>
      </c>
      <c r="T347" s="74">
        <v>51.994045369108342</v>
      </c>
      <c r="U347" s="91">
        <v>40.871148172035198</v>
      </c>
      <c r="V347" s="92">
        <v>40.984101163347006</v>
      </c>
      <c r="W347" s="74">
        <v>54.080703261236977</v>
      </c>
      <c r="X347" s="74">
        <v>60.851937845665795</v>
      </c>
      <c r="Y347" s="74">
        <v>52.338849237323338</v>
      </c>
      <c r="Z347" s="91">
        <v>41.132723520336228</v>
      </c>
      <c r="AA347" s="92">
        <v>40.038862972895572</v>
      </c>
      <c r="AB347" s="74">
        <v>54.050978789839135</v>
      </c>
      <c r="AC347" s="74">
        <v>61.279970233794742</v>
      </c>
      <c r="AD347" s="74">
        <v>52.184281986054543</v>
      </c>
      <c r="AE347" s="93">
        <v>40.199375118443932</v>
      </c>
    </row>
    <row r="348" spans="1:31" x14ac:dyDescent="0.2">
      <c r="A348" s="89">
        <f t="shared" si="5"/>
        <v>53936</v>
      </c>
      <c r="B348" s="90">
        <v>34.545780658574046</v>
      </c>
      <c r="C348" s="74">
        <v>36.977242418917669</v>
      </c>
      <c r="D348" s="74">
        <v>38.219725323347539</v>
      </c>
      <c r="E348" s="74">
        <v>36.614603867863977</v>
      </c>
      <c r="F348" s="91">
        <v>34.575505129971887</v>
      </c>
      <c r="G348" s="92">
        <v>33.61243225668175</v>
      </c>
      <c r="H348" s="74">
        <v>37.892756137971254</v>
      </c>
      <c r="I348" s="74">
        <v>40.003193607218165</v>
      </c>
      <c r="J348" s="74">
        <v>37.268542238616533</v>
      </c>
      <c r="K348" s="91">
        <v>33.558928208165632</v>
      </c>
      <c r="L348" s="92">
        <v>33.445975216853824</v>
      </c>
      <c r="M348" s="74">
        <v>37.559842058315404</v>
      </c>
      <c r="N348" s="74">
        <v>39.610830584766624</v>
      </c>
      <c r="O348" s="74">
        <v>36.94751794751982</v>
      </c>
      <c r="P348" s="91">
        <v>33.434085428294686</v>
      </c>
      <c r="Q348" s="92">
        <v>37.244762661498257</v>
      </c>
      <c r="R348" s="74">
        <v>40.835478806357784</v>
      </c>
      <c r="S348" s="74">
        <v>43.136152892550896</v>
      </c>
      <c r="T348" s="74">
        <v>40.264768955519187</v>
      </c>
      <c r="U348" s="91">
        <v>37.880866349412116</v>
      </c>
      <c r="V348" s="92">
        <v>37.452833961283169</v>
      </c>
      <c r="W348" s="74">
        <v>41.400243762916823</v>
      </c>
      <c r="X348" s="74">
        <v>43.855485100378715</v>
      </c>
      <c r="Y348" s="74">
        <v>40.764140075002963</v>
      </c>
      <c r="Z348" s="91">
        <v>38.082992754917456</v>
      </c>
      <c r="AA348" s="92">
        <v>36.388697885240362</v>
      </c>
      <c r="AB348" s="74">
        <v>40.609572823734176</v>
      </c>
      <c r="AC348" s="74">
        <v>43.207491623905725</v>
      </c>
      <c r="AD348" s="74">
        <v>39.937799770142909</v>
      </c>
      <c r="AE348" s="93">
        <v>37.00696689031551</v>
      </c>
    </row>
    <row r="349" spans="1:31" x14ac:dyDescent="0.2">
      <c r="A349" s="89">
        <f t="shared" si="5"/>
        <v>53966</v>
      </c>
      <c r="B349" s="90">
        <v>35.152159875090057</v>
      </c>
      <c r="C349" s="74">
        <v>35.728814620208226</v>
      </c>
      <c r="D349" s="74">
        <v>36.061728699864076</v>
      </c>
      <c r="E349" s="74">
        <v>35.645586100294267</v>
      </c>
      <c r="F349" s="91">
        <v>35.187829240767471</v>
      </c>
      <c r="G349" s="92">
        <v>33.862117816423641</v>
      </c>
      <c r="H349" s="74">
        <v>35.693145254530812</v>
      </c>
      <c r="I349" s="74">
        <v>36.733501753455343</v>
      </c>
      <c r="J349" s="74">
        <v>35.425625011950224</v>
      </c>
      <c r="K349" s="91">
        <v>33.975070807735442</v>
      </c>
      <c r="L349" s="92">
        <v>33.594597573843039</v>
      </c>
      <c r="M349" s="74">
        <v>35.354286280595396</v>
      </c>
      <c r="N349" s="74">
        <v>36.370863202401651</v>
      </c>
      <c r="O349" s="74">
        <v>35.092710932294374</v>
      </c>
      <c r="P349" s="91">
        <v>33.725385247993557</v>
      </c>
      <c r="Q349" s="92">
        <v>34.741962169799812</v>
      </c>
      <c r="R349" s="74">
        <v>38.820159645583978</v>
      </c>
      <c r="S349" s="74">
        <v>41.168392886013642</v>
      </c>
      <c r="T349" s="74">
        <v>38.130551909154008</v>
      </c>
      <c r="U349" s="91">
        <v>35.158104769369629</v>
      </c>
      <c r="V349" s="92">
        <v>34.973813046702993</v>
      </c>
      <c r="W349" s="74">
        <v>39.26008182227207</v>
      </c>
      <c r="X349" s="74">
        <v>41.756937419690942</v>
      </c>
      <c r="Y349" s="74">
        <v>38.552639403003383</v>
      </c>
      <c r="Z349" s="91">
        <v>35.413735223391086</v>
      </c>
      <c r="AA349" s="92">
        <v>33.850228027864496</v>
      </c>
      <c r="AB349" s="74">
        <v>38.255394689024946</v>
      </c>
      <c r="AC349" s="74">
        <v>40.758195180723398</v>
      </c>
      <c r="AD349" s="74">
        <v>37.518227798358424</v>
      </c>
      <c r="AE349" s="93">
        <v>34.260425733154747</v>
      </c>
    </row>
    <row r="350" spans="1:31" x14ac:dyDescent="0.2">
      <c r="A350" s="89">
        <f t="shared" si="5"/>
        <v>53997</v>
      </c>
      <c r="B350" s="90">
        <v>36.662163022100522</v>
      </c>
      <c r="C350" s="74">
        <v>37.446889067003596</v>
      </c>
      <c r="D350" s="74">
        <v>37.868976560852978</v>
      </c>
      <c r="E350" s="74">
        <v>37.333936075691788</v>
      </c>
      <c r="F350" s="91">
        <v>36.697832387777936</v>
      </c>
      <c r="G350" s="92">
        <v>35.28889244352014</v>
      </c>
      <c r="H350" s="74">
        <v>36.822675167648875</v>
      </c>
      <c r="I350" s="74">
        <v>37.678739943906784</v>
      </c>
      <c r="J350" s="74">
        <v>36.608658973584404</v>
      </c>
      <c r="K350" s="91">
        <v>35.38995564627281</v>
      </c>
      <c r="L350" s="92">
        <v>35.187829240767471</v>
      </c>
      <c r="M350" s="74">
        <v>36.531375347950011</v>
      </c>
      <c r="N350" s="74">
        <v>37.310156498573512</v>
      </c>
      <c r="O350" s="74">
        <v>36.341138731003809</v>
      </c>
      <c r="P350" s="91">
        <v>35.318616914917982</v>
      </c>
      <c r="Q350" s="92">
        <v>36.471926405154321</v>
      </c>
      <c r="R350" s="74">
        <v>40.187485329884794</v>
      </c>
      <c r="S350" s="74">
        <v>41.834221045325343</v>
      </c>
      <c r="T350" s="74">
        <v>39.711893787519294</v>
      </c>
      <c r="U350" s="91">
        <v>36.192516374014595</v>
      </c>
      <c r="V350" s="92">
        <v>36.590824290745694</v>
      </c>
      <c r="W350" s="74">
        <v>40.609572823734176</v>
      </c>
      <c r="X350" s="74">
        <v>42.422765579002643</v>
      </c>
      <c r="Y350" s="74">
        <v>40.098311915691262</v>
      </c>
      <c r="Z350" s="91">
        <v>36.311414259605961</v>
      </c>
      <c r="AA350" s="92">
        <v>35.60397184033728</v>
      </c>
      <c r="AB350" s="74">
        <v>39.705948893239729</v>
      </c>
      <c r="AC350" s="74">
        <v>41.548866119906037</v>
      </c>
      <c r="AD350" s="74">
        <v>39.176853302358111</v>
      </c>
      <c r="AE350" s="93">
        <v>35.324561809197554</v>
      </c>
    </row>
    <row r="351" spans="1:31" ht="13.5" thickBot="1" x14ac:dyDescent="0.25">
      <c r="A351" s="97">
        <f t="shared" si="5"/>
        <v>54027</v>
      </c>
      <c r="B351" s="90">
        <v>38.100827437756166</v>
      </c>
      <c r="C351" s="74">
        <v>39.485987804895679</v>
      </c>
      <c r="D351" s="74">
        <v>40.217209801282642</v>
      </c>
      <c r="E351" s="74">
        <v>39.254136927992498</v>
      </c>
      <c r="F351" s="91">
        <v>38.178111063390553</v>
      </c>
      <c r="G351" s="92">
        <v>36.905903687562841</v>
      </c>
      <c r="H351" s="74">
        <v>38.760710702788295</v>
      </c>
      <c r="I351" s="74">
        <v>39.747563153196708</v>
      </c>
      <c r="J351" s="74">
        <v>38.487245565928127</v>
      </c>
      <c r="K351" s="91">
        <v>36.965352630358531</v>
      </c>
      <c r="L351" s="92">
        <v>36.691887493498363</v>
      </c>
      <c r="M351" s="74">
        <v>38.415906834573306</v>
      </c>
      <c r="N351" s="74">
        <v>39.355200130745168</v>
      </c>
      <c r="O351" s="74">
        <v>38.160276380551849</v>
      </c>
      <c r="P351" s="91">
        <v>36.769171119132757</v>
      </c>
      <c r="Q351" s="92">
        <v>40.5857932466159</v>
      </c>
      <c r="R351" s="74">
        <v>41.45374781143294</v>
      </c>
      <c r="S351" s="74">
        <v>42.054182133669379</v>
      </c>
      <c r="T351" s="74">
        <v>41.299180560164153</v>
      </c>
      <c r="U351" s="91">
        <v>40.79980944068037</v>
      </c>
      <c r="V351" s="92">
        <v>40.609572823734176</v>
      </c>
      <c r="W351" s="74">
        <v>41.774772102529653</v>
      </c>
      <c r="X351" s="74">
        <v>42.476269627518768</v>
      </c>
      <c r="Y351" s="74">
        <v>41.59642527414259</v>
      </c>
      <c r="Z351" s="91">
        <v>40.74630539216426</v>
      </c>
      <c r="AA351" s="92">
        <v>40.324217898314878</v>
      </c>
      <c r="AB351" s="74">
        <v>41.542921225626465</v>
      </c>
      <c r="AC351" s="74">
        <v>42.357371741927388</v>
      </c>
      <c r="AD351" s="74">
        <v>41.364574397239409</v>
      </c>
      <c r="AE351" s="93">
        <v>40.526344303820217</v>
      </c>
    </row>
    <row r="352" spans="1:31" x14ac:dyDescent="0.2">
      <c r="A352" s="94">
        <f t="shared" si="5"/>
        <v>54058</v>
      </c>
      <c r="B352" s="64">
        <v>41.050864223497641</v>
      </c>
      <c r="C352" s="65">
        <v>42.504199602145384</v>
      </c>
      <c r="D352" s="65">
        <v>43.359792204091228</v>
      </c>
      <c r="E352" s="65">
        <v>42.28737134000842</v>
      </c>
      <c r="F352" s="95">
        <v>41.162208466216619</v>
      </c>
      <c r="G352" s="96">
        <v>38.278978602125136</v>
      </c>
      <c r="H352" s="65">
        <v>40.347637427377762</v>
      </c>
      <c r="I352" s="65">
        <v>41.507961640975559</v>
      </c>
      <c r="J352" s="65">
        <v>40.037045592424818</v>
      </c>
      <c r="K352" s="95">
        <v>38.384462621543122</v>
      </c>
      <c r="L352" s="96">
        <v>38.179354806008163</v>
      </c>
      <c r="M352" s="65">
        <v>40.066346708929821</v>
      </c>
      <c r="N352" s="65">
        <v>41.109466456507633</v>
      </c>
      <c r="O352" s="65">
        <v>39.785055990481872</v>
      </c>
      <c r="P352" s="95">
        <v>38.261397932222145</v>
      </c>
      <c r="Q352" s="96">
        <v>41.82441369922951</v>
      </c>
      <c r="R352" s="65">
        <v>43.611781806034188</v>
      </c>
      <c r="S352" s="65">
        <v>44.268126815746072</v>
      </c>
      <c r="T352" s="65">
        <v>43.301189971081243</v>
      </c>
      <c r="U352" s="95">
        <v>41.689628563306528</v>
      </c>
      <c r="V352" s="96">
        <v>41.677908116704536</v>
      </c>
      <c r="W352" s="65">
        <v>43.699685155549162</v>
      </c>
      <c r="X352" s="65">
        <v>44.455653961378033</v>
      </c>
      <c r="Y352" s="65">
        <v>43.365652427392227</v>
      </c>
      <c r="Z352" s="95">
        <v>41.513821864276558</v>
      </c>
      <c r="AA352" s="96">
        <v>40.916079087574666</v>
      </c>
      <c r="AB352" s="65">
        <v>42.937856126419305</v>
      </c>
      <c r="AC352" s="65">
        <v>43.723126048753166</v>
      </c>
      <c r="AD352" s="65">
        <v>42.609683621563356</v>
      </c>
      <c r="AE352" s="72">
        <v>40.769573505049692</v>
      </c>
    </row>
    <row r="353" spans="1:31" x14ac:dyDescent="0.2">
      <c r="A353" s="94">
        <f t="shared" si="5"/>
        <v>54089</v>
      </c>
      <c r="B353" s="64">
        <v>40.359357873979768</v>
      </c>
      <c r="C353" s="65">
        <v>41.976779505055475</v>
      </c>
      <c r="D353" s="65">
        <v>42.808931213797322</v>
      </c>
      <c r="E353" s="65">
        <v>41.82441369922951</v>
      </c>
      <c r="F353" s="95">
        <v>40.271454524464779</v>
      </c>
      <c r="G353" s="96">
        <v>37.722257388530238</v>
      </c>
      <c r="H353" s="65">
        <v>39.890540009899844</v>
      </c>
      <c r="I353" s="65">
        <v>40.998122213788648</v>
      </c>
      <c r="J353" s="65">
        <v>39.6268299613549</v>
      </c>
      <c r="K353" s="95">
        <v>37.722257388530238</v>
      </c>
      <c r="L353" s="96">
        <v>37.640214262316256</v>
      </c>
      <c r="M353" s="65">
        <v>39.574087951645907</v>
      </c>
      <c r="N353" s="65">
        <v>40.58790658271873</v>
      </c>
      <c r="O353" s="65">
        <v>39.339679019605946</v>
      </c>
      <c r="P353" s="95">
        <v>37.669515378821252</v>
      </c>
      <c r="Q353" s="96">
        <v>39.796776437083864</v>
      </c>
      <c r="R353" s="65">
        <v>41.50210141767456</v>
      </c>
      <c r="S353" s="65">
        <v>42.345973573018412</v>
      </c>
      <c r="T353" s="65">
        <v>41.179789136119616</v>
      </c>
      <c r="U353" s="95">
        <v>39.990163806016831</v>
      </c>
      <c r="V353" s="96">
        <v>39.679571971063886</v>
      </c>
      <c r="W353" s="65">
        <v>41.701349009908526</v>
      </c>
      <c r="X353" s="65">
        <v>42.668285854573355</v>
      </c>
      <c r="Y353" s="65">
        <v>41.343875388547588</v>
      </c>
      <c r="Z353" s="95">
        <v>39.814357106986861</v>
      </c>
      <c r="AA353" s="96">
        <v>38.882581602128027</v>
      </c>
      <c r="AB353" s="65">
        <v>40.880917747768677</v>
      </c>
      <c r="AC353" s="65">
        <v>41.883015932239495</v>
      </c>
      <c r="AD353" s="65">
        <v>40.523444126407739</v>
      </c>
      <c r="AE353" s="72">
        <v>39.081829194361994</v>
      </c>
    </row>
    <row r="354" spans="1:31" x14ac:dyDescent="0.2">
      <c r="A354" s="94">
        <f t="shared" si="5"/>
        <v>54118</v>
      </c>
      <c r="B354" s="64">
        <v>37.78085962154023</v>
      </c>
      <c r="C354" s="65">
        <v>38.167634359406158</v>
      </c>
      <c r="D354" s="65">
        <v>38.378602398242116</v>
      </c>
      <c r="E354" s="65">
        <v>38.103171903095166</v>
      </c>
      <c r="F354" s="95">
        <v>37.804300514744227</v>
      </c>
      <c r="G354" s="96">
        <v>35.548114543859626</v>
      </c>
      <c r="H354" s="65">
        <v>36.157577767163524</v>
      </c>
      <c r="I354" s="65">
        <v>36.55607295163145</v>
      </c>
      <c r="J354" s="65">
        <v>36.046233524444538</v>
      </c>
      <c r="K354" s="95">
        <v>35.6887599030836</v>
      </c>
      <c r="L354" s="96">
        <v>35.682899679782608</v>
      </c>
      <c r="M354" s="65">
        <v>36.116556204056529</v>
      </c>
      <c r="N354" s="65">
        <v>36.415427592407475</v>
      </c>
      <c r="O354" s="65">
        <v>36.028652854541541</v>
      </c>
      <c r="P354" s="95">
        <v>35.811824592404584</v>
      </c>
      <c r="Q354" s="96">
        <v>37.024890815711366</v>
      </c>
      <c r="R354" s="65">
        <v>40.072206932230813</v>
      </c>
      <c r="S354" s="65">
        <v>41.636886553597535</v>
      </c>
      <c r="T354" s="65">
        <v>39.574087951645907</v>
      </c>
      <c r="U354" s="95">
        <v>37.142095281731343</v>
      </c>
      <c r="V354" s="96">
        <v>37.060052155517361</v>
      </c>
      <c r="W354" s="65">
        <v>40.218712514755786</v>
      </c>
      <c r="X354" s="65">
        <v>41.830273922530502</v>
      </c>
      <c r="Y354" s="65">
        <v>39.714733310869882</v>
      </c>
      <c r="Z354" s="95">
        <v>37.153815728333342</v>
      </c>
      <c r="AA354" s="96">
        <v>36.110695980755523</v>
      </c>
      <c r="AB354" s="65">
        <v>39.228334776886967</v>
      </c>
      <c r="AC354" s="65">
        <v>40.822315514758678</v>
      </c>
      <c r="AD354" s="65">
        <v>38.718495349700056</v>
      </c>
      <c r="AE354" s="72">
        <v>36.227900446775507</v>
      </c>
    </row>
    <row r="355" spans="1:31" x14ac:dyDescent="0.2">
      <c r="A355" s="94">
        <f t="shared" si="5"/>
        <v>54149</v>
      </c>
      <c r="B355" s="64">
        <v>36.016932407939542</v>
      </c>
      <c r="C355" s="65">
        <v>36.20445955357151</v>
      </c>
      <c r="D355" s="65">
        <v>36.333384466193486</v>
      </c>
      <c r="E355" s="65">
        <v>36.175158437066514</v>
      </c>
      <c r="F355" s="95">
        <v>36.052093747745538</v>
      </c>
      <c r="G355" s="96">
        <v>34.481553903077824</v>
      </c>
      <c r="H355" s="65">
        <v>35.155479582692699</v>
      </c>
      <c r="I355" s="65">
        <v>35.59499633026762</v>
      </c>
      <c r="J355" s="65">
        <v>35.038275116672722</v>
      </c>
      <c r="K355" s="95">
        <v>34.598758369097801</v>
      </c>
      <c r="L355" s="96">
        <v>34.522575466184811</v>
      </c>
      <c r="M355" s="65">
        <v>35.014834223468725</v>
      </c>
      <c r="N355" s="65">
        <v>35.372307844829663</v>
      </c>
      <c r="O355" s="65">
        <v>34.926930873953744</v>
      </c>
      <c r="P355" s="95">
        <v>34.639779932204789</v>
      </c>
      <c r="Q355" s="96">
        <v>35.964190398230549</v>
      </c>
      <c r="R355" s="65">
        <v>38.929463388536028</v>
      </c>
      <c r="S355" s="65">
        <v>40.546885019611729</v>
      </c>
      <c r="T355" s="65">
        <v>38.59543066037908</v>
      </c>
      <c r="U355" s="95">
        <v>35.952469951628558</v>
      </c>
      <c r="V355" s="96">
        <v>36.157577767163524</v>
      </c>
      <c r="W355" s="65">
        <v>39.357259689508943</v>
      </c>
      <c r="X355" s="65">
        <v>41.13290734971163</v>
      </c>
      <c r="Y355" s="65">
        <v>38.970484951643016</v>
      </c>
      <c r="Z355" s="95">
        <v>36.20445955357151</v>
      </c>
      <c r="AA355" s="96">
        <v>35.196501145799694</v>
      </c>
      <c r="AB355" s="65">
        <v>38.202795699212153</v>
      </c>
      <c r="AC355" s="65">
        <v>39.849518446792857</v>
      </c>
      <c r="AD355" s="65">
        <v>37.845322077851215</v>
      </c>
      <c r="AE355" s="72">
        <v>35.208221592401685</v>
      </c>
    </row>
    <row r="356" spans="1:31" x14ac:dyDescent="0.2">
      <c r="A356" s="94">
        <f t="shared" si="5"/>
        <v>54179</v>
      </c>
      <c r="B356" s="64">
        <v>35.448490747742646</v>
      </c>
      <c r="C356" s="65">
        <v>36.485750272019459</v>
      </c>
      <c r="D356" s="65">
        <v>37.013170369109361</v>
      </c>
      <c r="E356" s="65">
        <v>36.362685582698482</v>
      </c>
      <c r="F356" s="95">
        <v>35.454350971043645</v>
      </c>
      <c r="G356" s="96">
        <v>34.33504832055285</v>
      </c>
      <c r="H356" s="65">
        <v>36.433008262310473</v>
      </c>
      <c r="I356" s="65">
        <v>37.546450689500269</v>
      </c>
      <c r="J356" s="65">
        <v>36.175158437066514</v>
      </c>
      <c r="K356" s="95">
        <v>34.405371000164834</v>
      </c>
      <c r="L356" s="96">
        <v>34.194402961328869</v>
      </c>
      <c r="M356" s="65">
        <v>36.169298213765515</v>
      </c>
      <c r="N356" s="65">
        <v>37.212417961343327</v>
      </c>
      <c r="O356" s="65">
        <v>35.923168835123562</v>
      </c>
      <c r="P356" s="95">
        <v>34.26472564094086</v>
      </c>
      <c r="Q356" s="96">
        <v>37.224138407945333</v>
      </c>
      <c r="R356" s="65">
        <v>40.371078320581766</v>
      </c>
      <c r="S356" s="65">
        <v>42.152586204085452</v>
      </c>
      <c r="T356" s="65">
        <v>39.966722912812841</v>
      </c>
      <c r="U356" s="95">
        <v>37.505429126393281</v>
      </c>
      <c r="V356" s="96">
        <v>37.53473024289827</v>
      </c>
      <c r="W356" s="65">
        <v>41.033283553594643</v>
      </c>
      <c r="X356" s="65">
        <v>42.961297019623302</v>
      </c>
      <c r="Y356" s="65">
        <v>40.582046359417724</v>
      </c>
      <c r="Z356" s="95">
        <v>37.792580068142222</v>
      </c>
      <c r="AA356" s="96">
        <v>36.47989004871846</v>
      </c>
      <c r="AB356" s="65">
        <v>39.949142242909844</v>
      </c>
      <c r="AC356" s="65">
        <v>41.888876155540494</v>
      </c>
      <c r="AD356" s="65">
        <v>39.503765272033917</v>
      </c>
      <c r="AE356" s="72">
        <v>36.755320543865409</v>
      </c>
    </row>
    <row r="357" spans="1:31" x14ac:dyDescent="0.2">
      <c r="A357" s="94">
        <f t="shared" si="5"/>
        <v>54210</v>
      </c>
      <c r="B357" s="64">
        <v>35.512953204053638</v>
      </c>
      <c r="C357" s="65">
        <v>38.191075252610155</v>
      </c>
      <c r="D357" s="65">
        <v>39.550647058441911</v>
      </c>
      <c r="E357" s="65">
        <v>37.745698281734235</v>
      </c>
      <c r="F357" s="95">
        <v>35.536394097257634</v>
      </c>
      <c r="G357" s="96">
        <v>34.598758369097801</v>
      </c>
      <c r="H357" s="65">
        <v>38.777097582710049</v>
      </c>
      <c r="I357" s="65">
        <v>40.845756407962682</v>
      </c>
      <c r="J357" s="65">
        <v>38.079731009891177</v>
      </c>
      <c r="K357" s="95">
        <v>34.592898145796802</v>
      </c>
      <c r="L357" s="96">
        <v>34.522575466184811</v>
      </c>
      <c r="M357" s="65">
        <v>38.513387534165098</v>
      </c>
      <c r="N357" s="65">
        <v>40.488282786601744</v>
      </c>
      <c r="O357" s="65">
        <v>37.839461854550215</v>
      </c>
      <c r="P357" s="95">
        <v>34.522575466184811</v>
      </c>
      <c r="Q357" s="96">
        <v>39.591668621548905</v>
      </c>
      <c r="R357" s="65">
        <v>45.973451796336761</v>
      </c>
      <c r="S357" s="65">
        <v>49.343080194411158</v>
      </c>
      <c r="T357" s="65">
        <v>44.983074058467942</v>
      </c>
      <c r="U357" s="95">
        <v>39.65027085455889</v>
      </c>
      <c r="V357" s="96">
        <v>39.919841126404847</v>
      </c>
      <c r="W357" s="65">
        <v>46.506732116727662</v>
      </c>
      <c r="X357" s="65">
        <v>49.975984310919046</v>
      </c>
      <c r="Y357" s="65">
        <v>45.481193039052847</v>
      </c>
      <c r="Z357" s="95">
        <v>39.978443359414833</v>
      </c>
      <c r="AA357" s="96">
        <v>38.976345174944015</v>
      </c>
      <c r="AB357" s="65">
        <v>46.143398272065724</v>
      </c>
      <c r="AC357" s="65">
        <v>49.893941184705056</v>
      </c>
      <c r="AD357" s="65">
        <v>45.01823539827393</v>
      </c>
      <c r="AE357" s="72">
        <v>39.034947407954</v>
      </c>
    </row>
    <row r="358" spans="1:31" x14ac:dyDescent="0.2">
      <c r="A358" s="94">
        <f t="shared" si="5"/>
        <v>54240</v>
      </c>
      <c r="B358" s="64">
        <v>35.653598563277612</v>
      </c>
      <c r="C358" s="65">
        <v>41.800972806025506</v>
      </c>
      <c r="D358" s="65">
        <v>44.92447182545795</v>
      </c>
      <c r="E358" s="65">
        <v>40.875057524467671</v>
      </c>
      <c r="F358" s="95">
        <v>35.700480349685606</v>
      </c>
      <c r="G358" s="96">
        <v>35.993491514735553</v>
      </c>
      <c r="H358" s="65">
        <v>44.602159543903007</v>
      </c>
      <c r="I358" s="65">
        <v>49.009047466254216</v>
      </c>
      <c r="J358" s="65">
        <v>43.32463086428524</v>
      </c>
      <c r="K358" s="95">
        <v>36.052093747745538</v>
      </c>
      <c r="L358" s="96">
        <v>35.723921242889595</v>
      </c>
      <c r="M358" s="65">
        <v>44.273987039047064</v>
      </c>
      <c r="N358" s="65">
        <v>48.63399317499028</v>
      </c>
      <c r="O358" s="65">
        <v>43.00231858273029</v>
      </c>
      <c r="P358" s="95">
        <v>35.76494280599659</v>
      </c>
      <c r="Q358" s="96">
        <v>40.822315514758678</v>
      </c>
      <c r="R358" s="65">
        <v>50.433081728396964</v>
      </c>
      <c r="S358" s="65">
        <v>55.437712427450059</v>
      </c>
      <c r="T358" s="65">
        <v>49.009047466254216</v>
      </c>
      <c r="U358" s="95">
        <v>40.962960873982659</v>
      </c>
      <c r="V358" s="96">
        <v>41.197369806022614</v>
      </c>
      <c r="W358" s="65">
        <v>50.849157582767887</v>
      </c>
      <c r="X358" s="65">
        <v>55.865508728422988</v>
      </c>
      <c r="Y358" s="65">
        <v>49.419263097324141</v>
      </c>
      <c r="Z358" s="95">
        <v>41.332154941945589</v>
      </c>
      <c r="AA358" s="96">
        <v>40.271454524464779</v>
      </c>
      <c r="AB358" s="65">
        <v>50.890179145874882</v>
      </c>
      <c r="AC358" s="65">
        <v>56.398789048813889</v>
      </c>
      <c r="AD358" s="65">
        <v>49.313779077906162</v>
      </c>
      <c r="AE358" s="72">
        <v>40.412099883688754</v>
      </c>
    </row>
    <row r="359" spans="1:31" x14ac:dyDescent="0.2">
      <c r="A359" s="94">
        <f t="shared" si="5"/>
        <v>54271</v>
      </c>
      <c r="B359" s="64">
        <v>35.231662485605682</v>
      </c>
      <c r="C359" s="65">
        <v>40.025325145822826</v>
      </c>
      <c r="D359" s="65">
        <v>42.515920048747375</v>
      </c>
      <c r="E359" s="65">
        <v>39.327958573003954</v>
      </c>
      <c r="F359" s="95">
        <v>35.442630524441647</v>
      </c>
      <c r="G359" s="96">
        <v>35.817684815705576</v>
      </c>
      <c r="H359" s="65">
        <v>42.428016699232401</v>
      </c>
      <c r="I359" s="65">
        <v>45.867967776918775</v>
      </c>
      <c r="J359" s="65">
        <v>41.443499184664574</v>
      </c>
      <c r="K359" s="95">
        <v>36.157577767163524</v>
      </c>
      <c r="L359" s="96">
        <v>35.489512310849641</v>
      </c>
      <c r="M359" s="65">
        <v>42.029521514764468</v>
      </c>
      <c r="N359" s="65">
        <v>45.434311252644861</v>
      </c>
      <c r="O359" s="65">
        <v>41.062584670099639</v>
      </c>
      <c r="P359" s="95">
        <v>35.817684815705576</v>
      </c>
      <c r="Q359" s="96">
        <v>41.390757174955581</v>
      </c>
      <c r="R359" s="65">
        <v>54.212925757541285</v>
      </c>
      <c r="S359" s="65">
        <v>60.917021213884084</v>
      </c>
      <c r="T359" s="65">
        <v>52.448998543940597</v>
      </c>
      <c r="U359" s="95">
        <v>41.783392136122508</v>
      </c>
      <c r="V359" s="96">
        <v>41.795112582724506</v>
      </c>
      <c r="W359" s="65">
        <v>54.634861835213208</v>
      </c>
      <c r="X359" s="65">
        <v>61.379978854662994</v>
      </c>
      <c r="Y359" s="65">
        <v>52.865074398311521</v>
      </c>
      <c r="Z359" s="95">
        <v>42.217048660396436</v>
      </c>
      <c r="AA359" s="96">
        <v>40.904358640972667</v>
      </c>
      <c r="AB359" s="65">
        <v>54.687603844922194</v>
      </c>
      <c r="AC359" s="65">
        <v>61.895678505150912</v>
      </c>
      <c r="AD359" s="65">
        <v>52.794751718699537</v>
      </c>
      <c r="AE359" s="72">
        <v>41.308714048741592</v>
      </c>
    </row>
    <row r="360" spans="1:31" x14ac:dyDescent="0.2">
      <c r="A360" s="94">
        <f t="shared" si="5"/>
        <v>54302</v>
      </c>
      <c r="B360" s="64">
        <v>35.044135339973714</v>
      </c>
      <c r="C360" s="65">
        <v>37.019030592410367</v>
      </c>
      <c r="D360" s="65">
        <v>38.03284922348319</v>
      </c>
      <c r="E360" s="65">
        <v>36.749460320564417</v>
      </c>
      <c r="F360" s="95">
        <v>35.04999556327472</v>
      </c>
      <c r="G360" s="96">
        <v>34.024456485599906</v>
      </c>
      <c r="H360" s="65">
        <v>37.845322077851215</v>
      </c>
      <c r="I360" s="65">
        <v>39.749894650675877</v>
      </c>
      <c r="J360" s="65">
        <v>37.34134287396531</v>
      </c>
      <c r="K360" s="95">
        <v>33.948273582686916</v>
      </c>
      <c r="L360" s="96">
        <v>33.983434922492911</v>
      </c>
      <c r="M360" s="65">
        <v>37.558171136102267</v>
      </c>
      <c r="N360" s="65">
        <v>39.368980136110949</v>
      </c>
      <c r="O360" s="65">
        <v>37.077632825420359</v>
      </c>
      <c r="P360" s="95">
        <v>33.954133805987915</v>
      </c>
      <c r="Q360" s="96">
        <v>37.587472252607263</v>
      </c>
      <c r="R360" s="65">
        <v>41.390757174955581</v>
      </c>
      <c r="S360" s="65">
        <v>43.512158009917201</v>
      </c>
      <c r="T360" s="65">
        <v>40.793014398253689</v>
      </c>
      <c r="U360" s="95">
        <v>37.868762971055219</v>
      </c>
      <c r="V360" s="96">
        <v>37.810160738045219</v>
      </c>
      <c r="W360" s="65">
        <v>42.011940844861471</v>
      </c>
      <c r="X360" s="65">
        <v>44.332589272057056</v>
      </c>
      <c r="Y360" s="65">
        <v>41.355595835149586</v>
      </c>
      <c r="Z360" s="95">
        <v>38.091451456493175</v>
      </c>
      <c r="AA360" s="96">
        <v>36.778761437069406</v>
      </c>
      <c r="AB360" s="65">
        <v>41.255972039032606</v>
      </c>
      <c r="AC360" s="65">
        <v>43.705545378850168</v>
      </c>
      <c r="AD360" s="65">
        <v>40.558605466213727</v>
      </c>
      <c r="AE360" s="72">
        <v>37.065912378818354</v>
      </c>
    </row>
    <row r="361" spans="1:31" x14ac:dyDescent="0.2">
      <c r="A361" s="94">
        <f t="shared" si="5"/>
        <v>54332</v>
      </c>
      <c r="B361" s="64">
        <v>35.741501912792593</v>
      </c>
      <c r="C361" s="65">
        <v>36.20445955357151</v>
      </c>
      <c r="D361" s="65">
        <v>36.47989004871846</v>
      </c>
      <c r="E361" s="65">
        <v>36.139997097260526</v>
      </c>
      <c r="F361" s="95">
        <v>35.788383699200587</v>
      </c>
      <c r="G361" s="96">
        <v>34.417091446766833</v>
      </c>
      <c r="H361" s="65">
        <v>35.958330174929557</v>
      </c>
      <c r="I361" s="65">
        <v>36.849084116681396</v>
      </c>
      <c r="J361" s="65">
        <v>35.747362136093592</v>
      </c>
      <c r="K361" s="95">
        <v>34.546016359388808</v>
      </c>
      <c r="L361" s="96">
        <v>34.35848921375684</v>
      </c>
      <c r="M361" s="65">
        <v>35.718061019588603</v>
      </c>
      <c r="N361" s="65">
        <v>36.509191165223456</v>
      </c>
      <c r="O361" s="65">
        <v>35.530533873956635</v>
      </c>
      <c r="P361" s="95">
        <v>34.475693679776818</v>
      </c>
      <c r="Q361" s="96">
        <v>35.343006728324667</v>
      </c>
      <c r="R361" s="65">
        <v>39.708873087568882</v>
      </c>
      <c r="S361" s="65">
        <v>41.988499951657481</v>
      </c>
      <c r="T361" s="65">
        <v>39.064248524458996</v>
      </c>
      <c r="U361" s="95">
        <v>35.536394097257634</v>
      </c>
      <c r="V361" s="96">
        <v>35.59499633026762</v>
      </c>
      <c r="W361" s="65">
        <v>40.113228495337815</v>
      </c>
      <c r="X361" s="65">
        <v>42.521780272048382</v>
      </c>
      <c r="Y361" s="65">
        <v>39.451023262324924</v>
      </c>
      <c r="Z361" s="95">
        <v>35.841125708909573</v>
      </c>
      <c r="AA361" s="96">
        <v>34.446392563271829</v>
      </c>
      <c r="AB361" s="65">
        <v>39.199033660381971</v>
      </c>
      <c r="AC361" s="65">
        <v>41.666187670102531</v>
      </c>
      <c r="AD361" s="65">
        <v>38.501667087563099</v>
      </c>
      <c r="AE361" s="72">
        <v>34.633919708903797</v>
      </c>
    </row>
    <row r="362" spans="1:31" x14ac:dyDescent="0.2">
      <c r="A362" s="94">
        <f t="shared" si="5"/>
        <v>54363</v>
      </c>
      <c r="B362" s="64">
        <v>37.247579301149322</v>
      </c>
      <c r="C362" s="65">
        <v>37.997687883677195</v>
      </c>
      <c r="D362" s="65">
        <v>38.40204329144612</v>
      </c>
      <c r="E362" s="65">
        <v>37.88048341765721</v>
      </c>
      <c r="F362" s="95">
        <v>37.288600864256317</v>
      </c>
      <c r="G362" s="96">
        <v>35.899727941919565</v>
      </c>
      <c r="H362" s="65">
        <v>37.358923543868308</v>
      </c>
      <c r="I362" s="65">
        <v>38.144193466202168</v>
      </c>
      <c r="J362" s="65">
        <v>37.124514611828346</v>
      </c>
      <c r="K362" s="95">
        <v>35.993491514735553</v>
      </c>
      <c r="L362" s="96">
        <v>35.923168835123562</v>
      </c>
      <c r="M362" s="65">
        <v>37.130374835129345</v>
      </c>
      <c r="N362" s="65">
        <v>37.78085962154023</v>
      </c>
      <c r="O362" s="65">
        <v>36.936987466196378</v>
      </c>
      <c r="P362" s="95">
        <v>35.999351738036545</v>
      </c>
      <c r="Q362" s="96">
        <v>37.569891582704265</v>
      </c>
      <c r="R362" s="65">
        <v>40.757853058447694</v>
      </c>
      <c r="S362" s="65">
        <v>42.275650893406421</v>
      </c>
      <c r="T362" s="65">
        <v>40.330056757474765</v>
      </c>
      <c r="U362" s="95">
        <v>37.382364437072297</v>
      </c>
      <c r="V362" s="96">
        <v>37.429246223480291</v>
      </c>
      <c r="W362" s="65">
        <v>40.763713281748693</v>
      </c>
      <c r="X362" s="65">
        <v>42.36355424292141</v>
      </c>
      <c r="Y362" s="65">
        <v>40.324196534173772</v>
      </c>
      <c r="Z362" s="95">
        <v>37.235858854547324</v>
      </c>
      <c r="AA362" s="96">
        <v>36.64983652444743</v>
      </c>
      <c r="AB362" s="65">
        <v>40.060486485628822</v>
      </c>
      <c r="AC362" s="65">
        <v>41.689628563306528</v>
      </c>
      <c r="AD362" s="65">
        <v>39.597528844849897</v>
      </c>
      <c r="AE362" s="72">
        <v>36.468169602116461</v>
      </c>
    </row>
    <row r="363" spans="1:31" x14ac:dyDescent="0.2">
      <c r="A363" s="94">
        <f t="shared" si="5"/>
        <v>54393</v>
      </c>
      <c r="B363" s="64">
        <v>38.624731776884076</v>
      </c>
      <c r="C363" s="65">
        <v>39.761615097277868</v>
      </c>
      <c r="D363" s="65">
        <v>40.382798767183758</v>
      </c>
      <c r="E363" s="65">
        <v>39.579948174946907</v>
      </c>
      <c r="F363" s="95">
        <v>38.695054456496067</v>
      </c>
      <c r="G363" s="96">
        <v>37.329622427363311</v>
      </c>
      <c r="H363" s="65">
        <v>38.917742941934023</v>
      </c>
      <c r="I363" s="65">
        <v>39.796776437083864</v>
      </c>
      <c r="J363" s="65">
        <v>38.68919423319506</v>
      </c>
      <c r="K363" s="95">
        <v>37.399945106975295</v>
      </c>
      <c r="L363" s="96">
        <v>37.17139639823634</v>
      </c>
      <c r="M363" s="65">
        <v>38.618871553583084</v>
      </c>
      <c r="N363" s="65">
        <v>39.410001699217936</v>
      </c>
      <c r="O363" s="65">
        <v>38.419623961349117</v>
      </c>
      <c r="P363" s="95">
        <v>37.218278184644326</v>
      </c>
      <c r="Q363" s="96">
        <v>41.062584670099639</v>
      </c>
      <c r="R363" s="65">
        <v>41.871295485637496</v>
      </c>
      <c r="S363" s="65">
        <v>42.486618932242386</v>
      </c>
      <c r="T363" s="65">
        <v>41.841994369132507</v>
      </c>
      <c r="U363" s="95">
        <v>41.115326679808632</v>
      </c>
      <c r="V363" s="96">
        <v>40.769573505049692</v>
      </c>
      <c r="W363" s="65">
        <v>41.976779505055475</v>
      </c>
      <c r="X363" s="65">
        <v>42.721027864282348</v>
      </c>
      <c r="Y363" s="65">
        <v>41.912317048744484</v>
      </c>
      <c r="Z363" s="95">
        <v>40.722691718641698</v>
      </c>
      <c r="AA363" s="96">
        <v>40.798874621554688</v>
      </c>
      <c r="AB363" s="65">
        <v>42.047102184667466</v>
      </c>
      <c r="AC363" s="65">
        <v>42.82651188370032</v>
      </c>
      <c r="AD363" s="65">
        <v>42.006080621560479</v>
      </c>
      <c r="AE363" s="72">
        <v>40.722691718641698</v>
      </c>
    </row>
    <row r="364" spans="1:31" x14ac:dyDescent="0.2">
      <c r="A364" s="89">
        <f t="shared" si="5"/>
        <v>54424</v>
      </c>
      <c r="B364" s="90">
        <v>40.962992825531146</v>
      </c>
      <c r="C364" s="74">
        <v>42.216549368069614</v>
      </c>
      <c r="D364" s="74">
        <v>42.984858216722216</v>
      </c>
      <c r="E364" s="74">
        <v>42.066353653295415</v>
      </c>
      <c r="F364" s="91">
        <v>41.124742056826435</v>
      </c>
      <c r="G364" s="92">
        <v>38.375005124806577</v>
      </c>
      <c r="H364" s="74">
        <v>40.321772658610548</v>
      </c>
      <c r="I364" s="74">
        <v>41.378919420290451</v>
      </c>
      <c r="J364" s="74">
        <v>40.084925569928167</v>
      </c>
      <c r="K364" s="91">
        <v>38.467433256975312</v>
      </c>
      <c r="L364" s="92">
        <v>38.35189809176439</v>
      </c>
      <c r="M364" s="74">
        <v>40.056041778625442</v>
      </c>
      <c r="N364" s="74">
        <v>40.991876616833871</v>
      </c>
      <c r="O364" s="74">
        <v>39.842301722985233</v>
      </c>
      <c r="P364" s="91">
        <v>38.455879740454215</v>
      </c>
      <c r="Q364" s="92">
        <v>41.095858265523702</v>
      </c>
      <c r="R364" s="74">
        <v>43.198598272362418</v>
      </c>
      <c r="S364" s="74">
        <v>44.13443311057086</v>
      </c>
      <c r="T364" s="74">
        <v>42.880876568032399</v>
      </c>
      <c r="U364" s="91">
        <v>41.078527990742067</v>
      </c>
      <c r="V364" s="92">
        <v>40.789690077714766</v>
      </c>
      <c r="W364" s="74">
        <v>43.273696129749517</v>
      </c>
      <c r="X364" s="74">
        <v>44.359726682732152</v>
      </c>
      <c r="Y364" s="74">
        <v>42.927090634116759</v>
      </c>
      <c r="Z364" s="91">
        <v>40.679931670764397</v>
      </c>
      <c r="AA364" s="92">
        <v>40.206237493399627</v>
      </c>
      <c r="AB364" s="74">
        <v>42.63247596282892</v>
      </c>
      <c r="AC364" s="74">
        <v>43.747390307114287</v>
      </c>
      <c r="AD364" s="74">
        <v>42.280093708935617</v>
      </c>
      <c r="AE364" s="93">
        <v>40.188907218617992</v>
      </c>
    </row>
    <row r="365" spans="1:31" x14ac:dyDescent="0.2">
      <c r="A365" s="89">
        <f t="shared" si="5"/>
        <v>54455</v>
      </c>
      <c r="B365" s="90">
        <v>40.304442383828906</v>
      </c>
      <c r="C365" s="74">
        <v>41.760185465486487</v>
      </c>
      <c r="D365" s="74">
        <v>42.476503489794183</v>
      </c>
      <c r="E365" s="74">
        <v>41.592659475930652</v>
      </c>
      <c r="F365" s="91">
        <v>40.223567768181269</v>
      </c>
      <c r="G365" s="92">
        <v>37.751115232667608</v>
      </c>
      <c r="H365" s="74">
        <v>39.715213041253229</v>
      </c>
      <c r="I365" s="74">
        <v>40.760806286412041</v>
      </c>
      <c r="J365" s="74">
        <v>39.437928644747018</v>
      </c>
      <c r="K365" s="91">
        <v>37.808882815273073</v>
      </c>
      <c r="L365" s="92">
        <v>37.785775782230886</v>
      </c>
      <c r="M365" s="74">
        <v>39.472589194310295</v>
      </c>
      <c r="N365" s="74">
        <v>40.367986724694916</v>
      </c>
      <c r="O365" s="74">
        <v>39.235742105627914</v>
      </c>
      <c r="P365" s="91">
        <v>37.837766606575805</v>
      </c>
      <c r="Q365" s="92">
        <v>39.461035677789205</v>
      </c>
      <c r="R365" s="74">
        <v>41.321151837684994</v>
      </c>
      <c r="S365" s="74">
        <v>42.378298599364896</v>
      </c>
      <c r="T365" s="74">
        <v>41.003430133354968</v>
      </c>
      <c r="U365" s="91">
        <v>39.680552491689951</v>
      </c>
      <c r="V365" s="92">
        <v>39.287732929972833</v>
      </c>
      <c r="W365" s="74">
        <v>41.286491288121717</v>
      </c>
      <c r="X365" s="74">
        <v>42.407182390667629</v>
      </c>
      <c r="Y365" s="74">
        <v>40.939885792488965</v>
      </c>
      <c r="Z365" s="91">
        <v>39.513026502134124</v>
      </c>
      <c r="AA365" s="92">
        <v>38.571414905665129</v>
      </c>
      <c r="AB365" s="74">
        <v>40.627940846419484</v>
      </c>
      <c r="AC365" s="74">
        <v>41.812176289831392</v>
      </c>
      <c r="AD365" s="74">
        <v>40.281335350786733</v>
      </c>
      <c r="AE365" s="93">
        <v>38.825592269129153</v>
      </c>
    </row>
    <row r="366" spans="1:31" x14ac:dyDescent="0.2">
      <c r="A366" s="89">
        <f t="shared" si="5"/>
        <v>54483</v>
      </c>
      <c r="B366" s="90">
        <v>38.016846112652729</v>
      </c>
      <c r="C366" s="74">
        <v>38.247916443074558</v>
      </c>
      <c r="D366" s="74">
        <v>38.398112157848757</v>
      </c>
      <c r="E366" s="74">
        <v>38.201702376990191</v>
      </c>
      <c r="F366" s="91">
        <v>38.068836936997641</v>
      </c>
      <c r="G366" s="92">
        <v>35.78124066582145</v>
      </c>
      <c r="H366" s="74">
        <v>36.24338132666513</v>
      </c>
      <c r="I366" s="74">
        <v>36.566879789255694</v>
      </c>
      <c r="J366" s="74">
        <v>36.133622919714753</v>
      </c>
      <c r="K366" s="91">
        <v>35.908329347553462</v>
      </c>
      <c r="L366" s="92">
        <v>35.960320171898374</v>
      </c>
      <c r="M366" s="74">
        <v>36.249158084925675</v>
      </c>
      <c r="N366" s="74">
        <v>36.486005173608056</v>
      </c>
      <c r="O366" s="74">
        <v>36.17983698579912</v>
      </c>
      <c r="P366" s="91">
        <v>36.075855337109296</v>
      </c>
      <c r="Q366" s="92">
        <v>36.589986822297881</v>
      </c>
      <c r="R366" s="74">
        <v>39.420598369965383</v>
      </c>
      <c r="S366" s="74">
        <v>40.951439309010055</v>
      </c>
      <c r="T366" s="74">
        <v>38.9700112256428</v>
      </c>
      <c r="U366" s="91">
        <v>36.670861437945526</v>
      </c>
      <c r="V366" s="92">
        <v>36.578433305776791</v>
      </c>
      <c r="W366" s="74">
        <v>39.588124359521217</v>
      </c>
      <c r="X366" s="74">
        <v>41.194063155952982</v>
      </c>
      <c r="Y366" s="74">
        <v>39.108653423895909</v>
      </c>
      <c r="Z366" s="91">
        <v>36.641977646642793</v>
      </c>
      <c r="AA366" s="92">
        <v>35.677259017131625</v>
      </c>
      <c r="AB366" s="74">
        <v>38.634959246531139</v>
      </c>
      <c r="AC366" s="74">
        <v>40.229344526441814</v>
      </c>
      <c r="AD366" s="74">
        <v>38.161265069166376</v>
      </c>
      <c r="AE366" s="93">
        <v>35.75813363277927</v>
      </c>
    </row>
    <row r="367" spans="1:31" x14ac:dyDescent="0.2">
      <c r="A367" s="89">
        <f t="shared" si="5"/>
        <v>54514</v>
      </c>
      <c r="B367" s="90">
        <v>36.312702425791677</v>
      </c>
      <c r="C367" s="74">
        <v>36.480228415347511</v>
      </c>
      <c r="D367" s="74">
        <v>36.595763580558426</v>
      </c>
      <c r="E367" s="74">
        <v>36.451344624044779</v>
      </c>
      <c r="F367" s="91">
        <v>36.347362975354955</v>
      </c>
      <c r="G367" s="92">
        <v>34.67787983805718</v>
      </c>
      <c r="H367" s="74">
        <v>35.26133242237232</v>
      </c>
      <c r="I367" s="74">
        <v>35.654151984089445</v>
      </c>
      <c r="J367" s="74">
        <v>35.168904290203585</v>
      </c>
      <c r="K367" s="91">
        <v>34.781861486747012</v>
      </c>
      <c r="L367" s="92">
        <v>34.76453121196537</v>
      </c>
      <c r="M367" s="74">
        <v>35.203564839766862</v>
      </c>
      <c r="N367" s="74">
        <v>35.532840060617978</v>
      </c>
      <c r="O367" s="74">
        <v>35.134243740640308</v>
      </c>
      <c r="P367" s="91">
        <v>34.874289618915739</v>
      </c>
      <c r="Q367" s="92">
        <v>35.989203963201106</v>
      </c>
      <c r="R367" s="74">
        <v>38.94690419260062</v>
      </c>
      <c r="S367" s="74">
        <v>40.633717604680029</v>
      </c>
      <c r="T367" s="74">
        <v>38.611852213488959</v>
      </c>
      <c r="U367" s="91">
        <v>36.000757479722196</v>
      </c>
      <c r="V367" s="92">
        <v>36.087408853630386</v>
      </c>
      <c r="W367" s="74">
        <v>39.235742105627914</v>
      </c>
      <c r="X367" s="74">
        <v>41.04386744117879</v>
      </c>
      <c r="Y367" s="74">
        <v>38.877583093474065</v>
      </c>
      <c r="Z367" s="91">
        <v>36.110515886672573</v>
      </c>
      <c r="AA367" s="92">
        <v>35.157350773682495</v>
      </c>
      <c r="AB367" s="74">
        <v>38.201702376990191</v>
      </c>
      <c r="AC367" s="74">
        <v>39.94050661341452</v>
      </c>
      <c r="AD367" s="74">
        <v>37.860873639617992</v>
      </c>
      <c r="AE367" s="93">
        <v>35.16312753194304</v>
      </c>
    </row>
    <row r="368" spans="1:31" x14ac:dyDescent="0.2">
      <c r="A368" s="89">
        <f t="shared" si="5"/>
        <v>54544</v>
      </c>
      <c r="B368" s="90">
        <v>35.74658011625818</v>
      </c>
      <c r="C368" s="74">
        <v>36.520665723171334</v>
      </c>
      <c r="D368" s="74">
        <v>36.919262043148997</v>
      </c>
      <c r="E368" s="74">
        <v>36.410907316220957</v>
      </c>
      <c r="F368" s="91">
        <v>35.763910391039815</v>
      </c>
      <c r="G368" s="92">
        <v>34.591228464148998</v>
      </c>
      <c r="H368" s="74">
        <v>36.428237591002599</v>
      </c>
      <c r="I368" s="74">
        <v>37.433393528337582</v>
      </c>
      <c r="J368" s="74">
        <v>36.15672995275694</v>
      </c>
      <c r="K368" s="91">
        <v>34.747200937183734</v>
      </c>
      <c r="L368" s="92">
        <v>34.521907365022443</v>
      </c>
      <c r="M368" s="74">
        <v>36.214497535362398</v>
      </c>
      <c r="N368" s="74">
        <v>37.127225340528653</v>
      </c>
      <c r="O368" s="74">
        <v>35.966096930158919</v>
      </c>
      <c r="P368" s="91">
        <v>34.637442530233358</v>
      </c>
      <c r="Q368" s="92">
        <v>36.878824735325182</v>
      </c>
      <c r="R368" s="74">
        <v>40.264005076005091</v>
      </c>
      <c r="S368" s="74">
        <v>41.956595246345046</v>
      </c>
      <c r="T368" s="74">
        <v>39.848078481245786</v>
      </c>
      <c r="U368" s="91">
        <v>36.78639660315644</v>
      </c>
      <c r="V368" s="92">
        <v>37.081011274444286</v>
      </c>
      <c r="W368" s="74">
        <v>40.847457660320224</v>
      </c>
      <c r="X368" s="74">
        <v>42.724904094997648</v>
      </c>
      <c r="Y368" s="74">
        <v>40.367986724694916</v>
      </c>
      <c r="Z368" s="91">
        <v>36.994359900536104</v>
      </c>
      <c r="AA368" s="92">
        <v>36.139399677975298</v>
      </c>
      <c r="AB368" s="74">
        <v>39.888515789069601</v>
      </c>
      <c r="AC368" s="74">
        <v>41.754408707225942</v>
      </c>
      <c r="AD368" s="74">
        <v>39.414821611704845</v>
      </c>
      <c r="AE368" s="93">
        <v>36.046971545806564</v>
      </c>
    </row>
    <row r="369" spans="1:31" x14ac:dyDescent="0.2">
      <c r="A369" s="89">
        <f t="shared" si="5"/>
        <v>54575</v>
      </c>
      <c r="B369" s="90">
        <v>35.810124457124182</v>
      </c>
      <c r="C369" s="74">
        <v>37.987962321349997</v>
      </c>
      <c r="D369" s="74">
        <v>39.097099907374819</v>
      </c>
      <c r="E369" s="74">
        <v>37.664463858759426</v>
      </c>
      <c r="F369" s="91">
        <v>35.844785006687459</v>
      </c>
      <c r="G369" s="92">
        <v>34.908950168479016</v>
      </c>
      <c r="H369" s="74">
        <v>38.577191663925682</v>
      </c>
      <c r="I369" s="74">
        <v>40.44886134034256</v>
      </c>
      <c r="J369" s="74">
        <v>38.063060178737096</v>
      </c>
      <c r="K369" s="91">
        <v>34.920503685000114</v>
      </c>
      <c r="L369" s="92">
        <v>34.828075552831372</v>
      </c>
      <c r="M369" s="74">
        <v>38.323014300461665</v>
      </c>
      <c r="N369" s="74">
        <v>40.096479086449257</v>
      </c>
      <c r="O369" s="74">
        <v>37.826213090054715</v>
      </c>
      <c r="P369" s="91">
        <v>34.845405827613014</v>
      </c>
      <c r="Q369" s="92">
        <v>39.247295622149004</v>
      </c>
      <c r="R369" s="74">
        <v>45.324445312243313</v>
      </c>
      <c r="S369" s="74">
        <v>48.547876421627947</v>
      </c>
      <c r="T369" s="74">
        <v>44.504145639245799</v>
      </c>
      <c r="U369" s="91">
        <v>39.339723754317738</v>
      </c>
      <c r="V369" s="92">
        <v>39.513026502134124</v>
      </c>
      <c r="W369" s="74">
        <v>45.803916247868635</v>
      </c>
      <c r="X369" s="74">
        <v>49.125552247682542</v>
      </c>
      <c r="Y369" s="74">
        <v>44.943179267047284</v>
      </c>
      <c r="Z369" s="91">
        <v>39.617008150823949</v>
      </c>
      <c r="AA369" s="92">
        <v>38.704280345657693</v>
      </c>
      <c r="AB369" s="74">
        <v>45.642167016573346</v>
      </c>
      <c r="AC369" s="74">
        <v>49.217980379851276</v>
      </c>
      <c r="AD369" s="74">
        <v>44.694778661843813</v>
      </c>
      <c r="AE369" s="93">
        <v>38.738940895220971</v>
      </c>
    </row>
    <row r="370" spans="1:31" x14ac:dyDescent="0.2">
      <c r="A370" s="89">
        <f t="shared" si="5"/>
        <v>54605</v>
      </c>
      <c r="B370" s="90">
        <v>35.792794182342547</v>
      </c>
      <c r="C370" s="74">
        <v>41.170956122910795</v>
      </c>
      <c r="D370" s="74">
        <v>43.909139538409569</v>
      </c>
      <c r="E370" s="74">
        <v>40.431531065560918</v>
      </c>
      <c r="F370" s="91">
        <v>35.850561764948004</v>
      </c>
      <c r="G370" s="92">
        <v>36.15672995275694</v>
      </c>
      <c r="H370" s="74">
        <v>43.828264922761925</v>
      </c>
      <c r="I370" s="74">
        <v>47.773790814714793</v>
      </c>
      <c r="J370" s="74">
        <v>42.782671677603112</v>
      </c>
      <c r="K370" s="91">
        <v>36.26648835970731</v>
      </c>
      <c r="L370" s="92">
        <v>35.885222314511282</v>
      </c>
      <c r="M370" s="74">
        <v>43.464329152347531</v>
      </c>
      <c r="N370" s="74">
        <v>47.340533945173846</v>
      </c>
      <c r="O370" s="74">
        <v>42.436066181970354</v>
      </c>
      <c r="P370" s="91">
        <v>35.977650446680016</v>
      </c>
      <c r="Q370" s="92">
        <v>40.633717604680029</v>
      </c>
      <c r="R370" s="74">
        <v>51.921503245786759</v>
      </c>
      <c r="S370" s="74">
        <v>57.709815022853782</v>
      </c>
      <c r="T370" s="74">
        <v>50.373332031960459</v>
      </c>
      <c r="U370" s="91">
        <v>40.801243594235856</v>
      </c>
      <c r="V370" s="92">
        <v>40.905225242925688</v>
      </c>
      <c r="W370" s="74">
        <v>52.279662257940615</v>
      </c>
      <c r="X370" s="74">
        <v>58.07952755152872</v>
      </c>
      <c r="Y370" s="74">
        <v>50.71993752759321</v>
      </c>
      <c r="Z370" s="91">
        <v>41.04386744117879</v>
      </c>
      <c r="AA370" s="92">
        <v>40.165800185575812</v>
      </c>
      <c r="AB370" s="74">
        <v>52.435634730975352</v>
      </c>
      <c r="AC370" s="74">
        <v>58.720747718449317</v>
      </c>
      <c r="AD370" s="74">
        <v>50.743044560635397</v>
      </c>
      <c r="AE370" s="93">
        <v>40.362209966434371</v>
      </c>
    </row>
    <row r="371" spans="1:31" x14ac:dyDescent="0.2">
      <c r="A371" s="89">
        <f t="shared" si="5"/>
        <v>54636</v>
      </c>
      <c r="B371" s="90">
        <v>35.290216213675052</v>
      </c>
      <c r="C371" s="74">
        <v>39.45525891952866</v>
      </c>
      <c r="D371" s="74">
        <v>41.604212992451743</v>
      </c>
      <c r="E371" s="74">
        <v>38.814038752608063</v>
      </c>
      <c r="F371" s="91">
        <v>35.399974620625422</v>
      </c>
      <c r="G371" s="92">
        <v>35.78124066582145</v>
      </c>
      <c r="H371" s="74">
        <v>41.696641124620484</v>
      </c>
      <c r="I371" s="74">
        <v>44.769876519230912</v>
      </c>
      <c r="J371" s="74">
        <v>40.789690077714766</v>
      </c>
      <c r="K371" s="91">
        <v>35.942989897116739</v>
      </c>
      <c r="L371" s="92">
        <v>35.463518961491431</v>
      </c>
      <c r="M371" s="74">
        <v>41.292268046382269</v>
      </c>
      <c r="N371" s="74">
        <v>44.33084289142942</v>
      </c>
      <c r="O371" s="74">
        <v>40.396870515997648</v>
      </c>
      <c r="P371" s="91">
        <v>35.636821709307803</v>
      </c>
      <c r="Q371" s="92">
        <v>40.766583044672579</v>
      </c>
      <c r="R371" s="74">
        <v>54.232206550005131</v>
      </c>
      <c r="S371" s="74">
        <v>61.158539704399701</v>
      </c>
      <c r="T371" s="74">
        <v>52.146796817948051</v>
      </c>
      <c r="U371" s="91">
        <v>41.107411782044792</v>
      </c>
      <c r="V371" s="92">
        <v>41.009206891615513</v>
      </c>
      <c r="W371" s="74">
        <v>54.601919078680069</v>
      </c>
      <c r="X371" s="74">
        <v>61.580243057419544</v>
      </c>
      <c r="Y371" s="74">
        <v>52.487625555320264</v>
      </c>
      <c r="Z371" s="91">
        <v>41.350035628987726</v>
      </c>
      <c r="AA371" s="92">
        <v>40.183130460357447</v>
      </c>
      <c r="AB371" s="74">
        <v>54.711677485630439</v>
      </c>
      <c r="AC371" s="74">
        <v>62.192579433037416</v>
      </c>
      <c r="AD371" s="74">
        <v>52.452965005756987</v>
      </c>
      <c r="AE371" s="93">
        <v>40.564396505553475</v>
      </c>
    </row>
    <row r="372" spans="1:31" x14ac:dyDescent="0.2">
      <c r="A372" s="89">
        <f t="shared" si="5"/>
        <v>54667</v>
      </c>
      <c r="B372" s="90">
        <v>35.313323246717232</v>
      </c>
      <c r="C372" s="74">
        <v>37.005913417057194</v>
      </c>
      <c r="D372" s="74">
        <v>37.86665039787853</v>
      </c>
      <c r="E372" s="74">
        <v>36.769066328374805</v>
      </c>
      <c r="F372" s="91">
        <v>35.319100004977777</v>
      </c>
      <c r="G372" s="92">
        <v>34.319720825903332</v>
      </c>
      <c r="H372" s="74">
        <v>37.808882815273073</v>
      </c>
      <c r="I372" s="74">
        <v>39.55346380995794</v>
      </c>
      <c r="J372" s="74">
        <v>37.335188637908303</v>
      </c>
      <c r="K372" s="91">
        <v>34.279283518079517</v>
      </c>
      <c r="L372" s="92">
        <v>34.261953243297874</v>
      </c>
      <c r="M372" s="74">
        <v>37.537375177027414</v>
      </c>
      <c r="N372" s="74">
        <v>39.166421006501366</v>
      </c>
      <c r="O372" s="74">
        <v>37.092564790965376</v>
      </c>
      <c r="P372" s="91">
        <v>34.221515935474052</v>
      </c>
      <c r="Q372" s="92">
        <v>36.78639660315644</v>
      </c>
      <c r="R372" s="74">
        <v>40.65682463772221</v>
      </c>
      <c r="S372" s="74">
        <v>42.915537117595676</v>
      </c>
      <c r="T372" s="74">
        <v>40.102255844709802</v>
      </c>
      <c r="U372" s="91">
        <v>37.075234516183741</v>
      </c>
      <c r="V372" s="92">
        <v>36.901931768367362</v>
      </c>
      <c r="W372" s="74">
        <v>41.170956122910795</v>
      </c>
      <c r="X372" s="74">
        <v>43.602971350600633</v>
      </c>
      <c r="Y372" s="74">
        <v>40.55861974729293</v>
      </c>
      <c r="Z372" s="91">
        <v>37.167662648352476</v>
      </c>
      <c r="AA372" s="92">
        <v>35.937213138856194</v>
      </c>
      <c r="AB372" s="74">
        <v>40.53551271425075</v>
      </c>
      <c r="AC372" s="74">
        <v>43.158160964538595</v>
      </c>
      <c r="AD372" s="74">
        <v>39.876962272548511</v>
      </c>
      <c r="AE372" s="93">
        <v>36.226051051883488</v>
      </c>
    </row>
    <row r="373" spans="1:31" x14ac:dyDescent="0.2">
      <c r="A373" s="89">
        <f t="shared" si="5"/>
        <v>54697</v>
      </c>
      <c r="B373" s="90">
        <v>36.041194787546019</v>
      </c>
      <c r="C373" s="74">
        <v>36.387800283178777</v>
      </c>
      <c r="D373" s="74">
        <v>36.595763580558426</v>
      </c>
      <c r="E373" s="74">
        <v>36.341586217094402</v>
      </c>
      <c r="F373" s="91">
        <v>36.087408853630386</v>
      </c>
      <c r="G373" s="92">
        <v>34.672103079796635</v>
      </c>
      <c r="H373" s="74">
        <v>35.983427204940561</v>
      </c>
      <c r="I373" s="74">
        <v>36.757512811853715</v>
      </c>
      <c r="J373" s="74">
        <v>35.821677973645272</v>
      </c>
      <c r="K373" s="91">
        <v>34.816522036310289</v>
      </c>
      <c r="L373" s="92">
        <v>34.683656596317725</v>
      </c>
      <c r="M373" s="74">
        <v>35.792794182342547</v>
      </c>
      <c r="N373" s="74">
        <v>36.462898140565869</v>
      </c>
      <c r="O373" s="74">
        <v>35.654151984089445</v>
      </c>
      <c r="P373" s="91">
        <v>34.828075552831372</v>
      </c>
      <c r="Q373" s="92">
        <v>34.978271267605571</v>
      </c>
      <c r="R373" s="74">
        <v>39.738320074295416</v>
      </c>
      <c r="S373" s="74">
        <v>42.430289423709816</v>
      </c>
      <c r="T373" s="74">
        <v>39.091323149114267</v>
      </c>
      <c r="U373" s="91">
        <v>35.463518961491431</v>
      </c>
      <c r="V373" s="92">
        <v>35.059145883253208</v>
      </c>
      <c r="W373" s="74">
        <v>40.032934745583255</v>
      </c>
      <c r="X373" s="74">
        <v>42.880876568032399</v>
      </c>
      <c r="Y373" s="74">
        <v>39.391714578662658</v>
      </c>
      <c r="Z373" s="91">
        <v>35.538616818878523</v>
      </c>
      <c r="AA373" s="92">
        <v>34.08287373722095</v>
      </c>
      <c r="AB373" s="74">
        <v>39.189528039543553</v>
      </c>
      <c r="AC373" s="74">
        <v>42.049023378513787</v>
      </c>
      <c r="AD373" s="74">
        <v>38.502093806538589</v>
      </c>
      <c r="AE373" s="93">
        <v>34.56812143110681</v>
      </c>
    </row>
    <row r="374" spans="1:31" x14ac:dyDescent="0.2">
      <c r="A374" s="89">
        <f t="shared" si="5"/>
        <v>54728</v>
      </c>
      <c r="B374" s="90">
        <v>37.531598418766869</v>
      </c>
      <c r="C374" s="74">
        <v>38.057283420476544</v>
      </c>
      <c r="D374" s="74">
        <v>38.346121333503838</v>
      </c>
      <c r="E374" s="74">
        <v>37.970632046568362</v>
      </c>
      <c r="F374" s="91">
        <v>37.560482210069594</v>
      </c>
      <c r="G374" s="92">
        <v>36.162506711017485</v>
      </c>
      <c r="H374" s="74">
        <v>37.38140270399267</v>
      </c>
      <c r="I374" s="74">
        <v>38.028399629173819</v>
      </c>
      <c r="J374" s="74">
        <v>37.156109131831379</v>
      </c>
      <c r="K374" s="91">
        <v>36.231827810144033</v>
      </c>
      <c r="L374" s="92">
        <v>36.208720777101853</v>
      </c>
      <c r="M374" s="74">
        <v>37.179216164873566</v>
      </c>
      <c r="N374" s="74">
        <v>37.687570891801606</v>
      </c>
      <c r="O374" s="74">
        <v>37.000136658796642</v>
      </c>
      <c r="P374" s="91">
        <v>36.26648835970731</v>
      </c>
      <c r="Q374" s="92">
        <v>36.093185611890931</v>
      </c>
      <c r="R374" s="74">
        <v>40.113809361230892</v>
      </c>
      <c r="S374" s="74">
        <v>41.956595246345046</v>
      </c>
      <c r="T374" s="74">
        <v>39.46681243604975</v>
      </c>
      <c r="U374" s="91">
        <v>35.908329347553462</v>
      </c>
      <c r="V374" s="92">
        <v>36.110515886672573</v>
      </c>
      <c r="W374" s="74">
        <v>40.258228317744546</v>
      </c>
      <c r="X374" s="74">
        <v>42.176112060245792</v>
      </c>
      <c r="Y374" s="74">
        <v>39.593901117781769</v>
      </c>
      <c r="Z374" s="91">
        <v>35.931436380595649</v>
      </c>
      <c r="AA374" s="92">
        <v>35.192011323245772</v>
      </c>
      <c r="AB374" s="74">
        <v>39.478365952570847</v>
      </c>
      <c r="AC374" s="74">
        <v>41.465570794198641</v>
      </c>
      <c r="AD374" s="74">
        <v>38.790931719565883</v>
      </c>
      <c r="AE374" s="93">
        <v>35.012931817168848</v>
      </c>
    </row>
    <row r="375" spans="1:31" x14ac:dyDescent="0.2">
      <c r="A375" s="89">
        <f t="shared" si="5"/>
        <v>54758</v>
      </c>
      <c r="B375" s="90">
        <v>38.767824686523696</v>
      </c>
      <c r="C375" s="74">
        <v>39.622784909084494</v>
      </c>
      <c r="D375" s="74">
        <v>40.090702328188719</v>
      </c>
      <c r="E375" s="74">
        <v>39.484142710831385</v>
      </c>
      <c r="F375" s="91">
        <v>38.825592269129153</v>
      </c>
      <c r="G375" s="92">
        <v>37.502714627464137</v>
      </c>
      <c r="H375" s="74">
        <v>38.975787983903345</v>
      </c>
      <c r="I375" s="74">
        <v>39.726766557774319</v>
      </c>
      <c r="J375" s="74">
        <v>38.762047928263144</v>
      </c>
      <c r="K375" s="91">
        <v>37.508491385724689</v>
      </c>
      <c r="L375" s="92">
        <v>37.35829567095049</v>
      </c>
      <c r="M375" s="74">
        <v>38.658066279573326</v>
      </c>
      <c r="N375" s="74">
        <v>39.339723754317738</v>
      </c>
      <c r="O375" s="74">
        <v>38.47321001523585</v>
      </c>
      <c r="P375" s="91">
        <v>37.36984918747158</v>
      </c>
      <c r="Q375" s="92">
        <v>40.64527112120112</v>
      </c>
      <c r="R375" s="74">
        <v>41.737078432444299</v>
      </c>
      <c r="S375" s="74">
        <v>42.332084533280529</v>
      </c>
      <c r="T375" s="74">
        <v>41.673534091578297</v>
      </c>
      <c r="U375" s="91">
        <v>40.54706623077184</v>
      </c>
      <c r="V375" s="92">
        <v>40.408424032518738</v>
      </c>
      <c r="W375" s="74">
        <v>41.754408707225942</v>
      </c>
      <c r="X375" s="74">
        <v>42.447619698491451</v>
      </c>
      <c r="Y375" s="74">
        <v>41.673534091578297</v>
      </c>
      <c r="Z375" s="91">
        <v>40.246674801223456</v>
      </c>
      <c r="AA375" s="92">
        <v>40.737699253369854</v>
      </c>
      <c r="AB375" s="74">
        <v>42.031693103732145</v>
      </c>
      <c r="AC375" s="74">
        <v>42.748011128039835</v>
      </c>
      <c r="AD375" s="74">
        <v>41.968148762866143</v>
      </c>
      <c r="AE375" s="93">
        <v>40.593280296856207</v>
      </c>
    </row>
    <row r="376" spans="1:31" x14ac:dyDescent="0.2">
      <c r="A376" s="94">
        <f t="shared" ref="A376:A423" si="6">EDATE(A375,1)</f>
        <v>54789</v>
      </c>
      <c r="B376" s="64">
        <v>41.22235507109562</v>
      </c>
      <c r="C376" s="65">
        <v>42.44666869732653</v>
      </c>
      <c r="D376" s="65">
        <v>43.192645837030007</v>
      </c>
      <c r="E376" s="65">
        <v>42.281528719834917</v>
      </c>
      <c r="F376" s="95">
        <v>41.35902263867488</v>
      </c>
      <c r="G376" s="96">
        <v>38.768033336651328</v>
      </c>
      <c r="H376" s="65">
        <v>40.704157210690909</v>
      </c>
      <c r="I376" s="65">
        <v>41.769025341412672</v>
      </c>
      <c r="J376" s="65">
        <v>40.453600003462263</v>
      </c>
      <c r="K376" s="95">
        <v>38.824978156476028</v>
      </c>
      <c r="L376" s="96">
        <v>38.722477480791575</v>
      </c>
      <c r="M376" s="65">
        <v>40.430822075532376</v>
      </c>
      <c r="N376" s="65">
        <v>41.38180056660476</v>
      </c>
      <c r="O376" s="65">
        <v>40.197348314251137</v>
      </c>
      <c r="P376" s="95">
        <v>38.785116782598735</v>
      </c>
      <c r="Q376" s="96">
        <v>40.971797863866968</v>
      </c>
      <c r="R376" s="65">
        <v>43.836122301049052</v>
      </c>
      <c r="S376" s="65">
        <v>44.969324215560448</v>
      </c>
      <c r="T376" s="65">
        <v>43.27236858478458</v>
      </c>
      <c r="U376" s="95">
        <v>40.926242008007215</v>
      </c>
      <c r="V376" s="96">
        <v>40.709851692673375</v>
      </c>
      <c r="W376" s="65">
        <v>43.693760251487319</v>
      </c>
      <c r="X376" s="65">
        <v>45.083213855209841</v>
      </c>
      <c r="Y376" s="65">
        <v>43.249590656854707</v>
      </c>
      <c r="Z376" s="95">
        <v>40.584573089059049</v>
      </c>
      <c r="AA376" s="96">
        <v>40.197348314251137</v>
      </c>
      <c r="AB376" s="65">
        <v>43.312229958661874</v>
      </c>
      <c r="AC376" s="65">
        <v>44.587793922735003</v>
      </c>
      <c r="AD376" s="65">
        <v>42.697225904555182</v>
      </c>
      <c r="AE376" s="72">
        <v>40.140403494426437</v>
      </c>
    </row>
    <row r="377" spans="1:31" x14ac:dyDescent="0.2">
      <c r="A377" s="94">
        <f t="shared" si="6"/>
        <v>54820</v>
      </c>
      <c r="B377" s="64">
        <v>40.578878607076582</v>
      </c>
      <c r="C377" s="65">
        <v>41.979721174764045</v>
      </c>
      <c r="D377" s="65">
        <v>42.680142458607776</v>
      </c>
      <c r="E377" s="65">
        <v>41.831664643219838</v>
      </c>
      <c r="F377" s="95">
        <v>40.499155859322016</v>
      </c>
      <c r="G377" s="96">
        <v>38.221363066334277</v>
      </c>
      <c r="H377" s="65">
        <v>40.22012624218101</v>
      </c>
      <c r="I377" s="65">
        <v>41.2622164449729</v>
      </c>
      <c r="J377" s="65">
        <v>39.952485589004951</v>
      </c>
      <c r="K377" s="95">
        <v>38.227057548316736</v>
      </c>
      <c r="L377" s="96">
        <v>38.20997410236933</v>
      </c>
      <c r="M377" s="65">
        <v>39.946791107022484</v>
      </c>
      <c r="N377" s="65">
        <v>40.880686152147462</v>
      </c>
      <c r="O377" s="65">
        <v>39.713317345741238</v>
      </c>
      <c r="P377" s="95">
        <v>38.215668584351803</v>
      </c>
      <c r="Q377" s="96">
        <v>39.468454620495059</v>
      </c>
      <c r="R377" s="65">
        <v>42.167639080185531</v>
      </c>
      <c r="S377" s="65">
        <v>43.454592008223607</v>
      </c>
      <c r="T377" s="65">
        <v>41.524162616166493</v>
      </c>
      <c r="U377" s="95">
        <v>39.707622863758772</v>
      </c>
      <c r="V377" s="96">
        <v>39.2748422330911</v>
      </c>
      <c r="W377" s="65">
        <v>41.899998427009471</v>
      </c>
      <c r="X377" s="65">
        <v>43.443203044258667</v>
      </c>
      <c r="Y377" s="65">
        <v>41.427356422464513</v>
      </c>
      <c r="Z377" s="95">
        <v>39.491232548424932</v>
      </c>
      <c r="AA377" s="96">
        <v>38.682616106914296</v>
      </c>
      <c r="AB377" s="65">
        <v>41.575412954008719</v>
      </c>
      <c r="AC377" s="65">
        <v>42.981950003678648</v>
      </c>
      <c r="AD377" s="65">
        <v>40.869297188182514</v>
      </c>
      <c r="AE377" s="72">
        <v>38.938867796125407</v>
      </c>
    </row>
    <row r="378" spans="1:31" x14ac:dyDescent="0.2">
      <c r="A378" s="94">
        <f t="shared" si="6"/>
        <v>54848</v>
      </c>
      <c r="B378" s="64">
        <v>38.380808561843416</v>
      </c>
      <c r="C378" s="65">
        <v>38.625671287089595</v>
      </c>
      <c r="D378" s="65">
        <v>38.756644372686395</v>
      </c>
      <c r="E378" s="65">
        <v>38.585809913212316</v>
      </c>
      <c r="F378" s="95">
        <v>38.392197525808356</v>
      </c>
      <c r="G378" s="96">
        <v>36.251072300399876</v>
      </c>
      <c r="H378" s="65">
        <v>36.843298426576688</v>
      </c>
      <c r="I378" s="65">
        <v>37.196356309489786</v>
      </c>
      <c r="J378" s="65">
        <v>36.735103268909775</v>
      </c>
      <c r="K378" s="95">
        <v>36.319406084189509</v>
      </c>
      <c r="L378" s="96">
        <v>36.35357297608433</v>
      </c>
      <c r="M378" s="65">
        <v>36.700936377014955</v>
      </c>
      <c r="N378" s="65">
        <v>36.957188066226081</v>
      </c>
      <c r="O378" s="65">
        <v>36.626908111242848</v>
      </c>
      <c r="P378" s="95">
        <v>36.427601241856429</v>
      </c>
      <c r="Q378" s="96">
        <v>36.820520498646808</v>
      </c>
      <c r="R378" s="65">
        <v>40.664295836813622</v>
      </c>
      <c r="S378" s="65">
        <v>42.486530071203816</v>
      </c>
      <c r="T378" s="65">
        <v>39.861373877285445</v>
      </c>
      <c r="U378" s="95">
        <v>36.831909462611755</v>
      </c>
      <c r="V378" s="96">
        <v>36.769270160804581</v>
      </c>
      <c r="W378" s="65">
        <v>40.43651655751485</v>
      </c>
      <c r="X378" s="65">
        <v>42.532085927063569</v>
      </c>
      <c r="Y378" s="65">
        <v>39.861373877285445</v>
      </c>
      <c r="Z378" s="95">
        <v>36.780659124769528</v>
      </c>
      <c r="AA378" s="96">
        <v>36.023293021101104</v>
      </c>
      <c r="AB378" s="65">
        <v>39.929707661075078</v>
      </c>
      <c r="AC378" s="65">
        <v>41.791803269342552</v>
      </c>
      <c r="AD378" s="65">
        <v>39.086924327669614</v>
      </c>
      <c r="AE378" s="72">
        <v>36.023293021101104</v>
      </c>
    </row>
    <row r="379" spans="1:31" x14ac:dyDescent="0.2">
      <c r="A379" s="94">
        <f t="shared" si="6"/>
        <v>54879</v>
      </c>
      <c r="B379" s="64">
        <v>36.689547413050022</v>
      </c>
      <c r="C379" s="65">
        <v>36.786353606751995</v>
      </c>
      <c r="D379" s="65">
        <v>36.871770836489034</v>
      </c>
      <c r="E379" s="65">
        <v>36.769270160804581</v>
      </c>
      <c r="F379" s="95">
        <v>36.723714304944828</v>
      </c>
      <c r="G379" s="96">
        <v>35.18050968769564</v>
      </c>
      <c r="H379" s="65">
        <v>35.778430295854918</v>
      </c>
      <c r="I379" s="65">
        <v>36.182738516610243</v>
      </c>
      <c r="J379" s="65">
        <v>35.687318584135411</v>
      </c>
      <c r="K379" s="95">
        <v>35.27731588139762</v>
      </c>
      <c r="L379" s="96">
        <v>35.208982097607986</v>
      </c>
      <c r="M379" s="65">
        <v>35.636068246293185</v>
      </c>
      <c r="N379" s="65">
        <v>35.960653719293937</v>
      </c>
      <c r="O379" s="65">
        <v>35.567734462503559</v>
      </c>
      <c r="P379" s="95">
        <v>35.305788291309966</v>
      </c>
      <c r="Q379" s="96">
        <v>36.194127480575183</v>
      </c>
      <c r="R379" s="65">
        <v>40.248598652093364</v>
      </c>
      <c r="S379" s="65">
        <v>42.258750791905037</v>
      </c>
      <c r="T379" s="65">
        <v>39.496927030407406</v>
      </c>
      <c r="U379" s="95">
        <v>36.13718266075049</v>
      </c>
      <c r="V379" s="96">
        <v>36.285239192294689</v>
      </c>
      <c r="W379" s="65">
        <v>40.18026486830373</v>
      </c>
      <c r="X379" s="65">
        <v>42.594725228870729</v>
      </c>
      <c r="Y379" s="65">
        <v>39.684844935828892</v>
      </c>
      <c r="Z379" s="95">
        <v>36.268155746347283</v>
      </c>
      <c r="AA379" s="96">
        <v>35.505095160696392</v>
      </c>
      <c r="AB379" s="65">
        <v>39.605122188074319</v>
      </c>
      <c r="AC379" s="65">
        <v>41.655135701763292</v>
      </c>
      <c r="AD379" s="65">
        <v>38.802200228546148</v>
      </c>
      <c r="AE379" s="72">
        <v>35.442455858889232</v>
      </c>
    </row>
    <row r="380" spans="1:31" x14ac:dyDescent="0.2">
      <c r="A380" s="94">
        <f t="shared" si="6"/>
        <v>54909</v>
      </c>
      <c r="B380" s="64">
        <v>36.091626804890737</v>
      </c>
      <c r="C380" s="65">
        <v>36.763575678822122</v>
      </c>
      <c r="D380" s="65">
        <v>37.10524459777028</v>
      </c>
      <c r="E380" s="65">
        <v>36.678158449085075</v>
      </c>
      <c r="F380" s="95">
        <v>36.097321286873203</v>
      </c>
      <c r="G380" s="96">
        <v>35.009675228221553</v>
      </c>
      <c r="H380" s="65">
        <v>36.837603944594221</v>
      </c>
      <c r="I380" s="65">
        <v>37.788582435666598</v>
      </c>
      <c r="J380" s="65">
        <v>36.592741219348042</v>
      </c>
      <c r="K380" s="95">
        <v>35.066620048046254</v>
      </c>
      <c r="L380" s="96">
        <v>34.907174552537107</v>
      </c>
      <c r="M380" s="65">
        <v>36.587046737365569</v>
      </c>
      <c r="N380" s="65">
        <v>37.458302480683379</v>
      </c>
      <c r="O380" s="65">
        <v>36.359267458066796</v>
      </c>
      <c r="P380" s="95">
        <v>34.947035926414394</v>
      </c>
      <c r="Q380" s="96">
        <v>37.07107770587546</v>
      </c>
      <c r="R380" s="65">
        <v>41.564023990043779</v>
      </c>
      <c r="S380" s="65">
        <v>43.699454733469786</v>
      </c>
      <c r="T380" s="65">
        <v>40.669990318796096</v>
      </c>
      <c r="U380" s="95">
        <v>37.05968874191052</v>
      </c>
      <c r="V380" s="96">
        <v>37.2874680212093</v>
      </c>
      <c r="W380" s="65">
        <v>41.694997075640572</v>
      </c>
      <c r="X380" s="65">
        <v>44.325847751541417</v>
      </c>
      <c r="Y380" s="65">
        <v>41.09138198549882</v>
      </c>
      <c r="Z380" s="95">
        <v>37.2874680212093</v>
      </c>
      <c r="AA380" s="96">
        <v>36.444684687803836</v>
      </c>
      <c r="AB380" s="65">
        <v>41.233744035060553</v>
      </c>
      <c r="AC380" s="65">
        <v>43.52292579201324</v>
      </c>
      <c r="AD380" s="65">
        <v>40.237209688128416</v>
      </c>
      <c r="AE380" s="72">
        <v>36.427601241856429</v>
      </c>
    </row>
    <row r="381" spans="1:31" x14ac:dyDescent="0.2">
      <c r="A381" s="94">
        <f t="shared" si="6"/>
        <v>54940</v>
      </c>
      <c r="B381" s="64">
        <v>36.11440473282061</v>
      </c>
      <c r="C381" s="65">
        <v>38.24414099426415</v>
      </c>
      <c r="D381" s="65">
        <v>39.326092570933326</v>
      </c>
      <c r="E381" s="65">
        <v>37.936638967210804</v>
      </c>
      <c r="F381" s="95">
        <v>36.131488178768024</v>
      </c>
      <c r="G381" s="96">
        <v>35.243148989502799</v>
      </c>
      <c r="H381" s="65">
        <v>38.927478832160467</v>
      </c>
      <c r="I381" s="65">
        <v>40.766796512498075</v>
      </c>
      <c r="J381" s="65">
        <v>38.409280971755763</v>
      </c>
      <c r="K381" s="95">
        <v>35.226065543555393</v>
      </c>
      <c r="L381" s="96">
        <v>35.15773175976576</v>
      </c>
      <c r="M381" s="65">
        <v>38.659838178984408</v>
      </c>
      <c r="N381" s="65">
        <v>40.408044147602496</v>
      </c>
      <c r="O381" s="65">
        <v>38.164418246509577</v>
      </c>
      <c r="P381" s="95">
        <v>35.140648313818353</v>
      </c>
      <c r="Q381" s="96">
        <v>39.4058153186879</v>
      </c>
      <c r="R381" s="65">
        <v>46.740308112108416</v>
      </c>
      <c r="S381" s="65">
        <v>50.407554508818677</v>
      </c>
      <c r="T381" s="65">
        <v>45.322382098473554</v>
      </c>
      <c r="U381" s="95">
        <v>39.468454620495059</v>
      </c>
      <c r="V381" s="96">
        <v>39.650678043934079</v>
      </c>
      <c r="W381" s="65">
        <v>46.660585364353842</v>
      </c>
      <c r="X381" s="65">
        <v>50.823251693538943</v>
      </c>
      <c r="Y381" s="65">
        <v>45.646967571474299</v>
      </c>
      <c r="Z381" s="95">
        <v>39.719011827723712</v>
      </c>
      <c r="AA381" s="96">
        <v>38.973034688020228</v>
      </c>
      <c r="AB381" s="65">
        <v>47.093365995021522</v>
      </c>
      <c r="AC381" s="65">
        <v>51.119364756627348</v>
      </c>
      <c r="AD381" s="65">
        <v>45.48752207596516</v>
      </c>
      <c r="AE381" s="72">
        <v>38.984423651985161</v>
      </c>
    </row>
    <row r="382" spans="1:31" x14ac:dyDescent="0.2">
      <c r="A382" s="94">
        <f t="shared" si="6"/>
        <v>54970</v>
      </c>
      <c r="B382" s="64">
        <v>36.14857162471543</v>
      </c>
      <c r="C382" s="65">
        <v>41.507079170219086</v>
      </c>
      <c r="D382" s="65">
        <v>44.223347075856964</v>
      </c>
      <c r="E382" s="65">
        <v>40.726935138620782</v>
      </c>
      <c r="F382" s="95">
        <v>36.216905408505063</v>
      </c>
      <c r="G382" s="96">
        <v>36.575657773400629</v>
      </c>
      <c r="H382" s="65">
        <v>44.536543584892776</v>
      </c>
      <c r="I382" s="65">
        <v>48.568236828481083</v>
      </c>
      <c r="J382" s="65">
        <v>43.39195270641644</v>
      </c>
      <c r="K382" s="95">
        <v>36.661075003137668</v>
      </c>
      <c r="L382" s="96">
        <v>36.336489530136916</v>
      </c>
      <c r="M382" s="65">
        <v>44.211958111892024</v>
      </c>
      <c r="N382" s="65">
        <v>48.192401017638097</v>
      </c>
      <c r="O382" s="65">
        <v>43.078756197380628</v>
      </c>
      <c r="P382" s="95">
        <v>36.393434349961609</v>
      </c>
      <c r="Q382" s="96">
        <v>40.613045498971395</v>
      </c>
      <c r="R382" s="65">
        <v>52.281039081051098</v>
      </c>
      <c r="S382" s="65">
        <v>58.163438968941932</v>
      </c>
      <c r="T382" s="65">
        <v>50.128524891677678</v>
      </c>
      <c r="U382" s="95">
        <v>40.772490994480535</v>
      </c>
      <c r="V382" s="96">
        <v>40.840824778270175</v>
      </c>
      <c r="W382" s="65">
        <v>51.979231535980219</v>
      </c>
      <c r="X382" s="65">
        <v>58.374134802293298</v>
      </c>
      <c r="Y382" s="65">
        <v>50.356304170976458</v>
      </c>
      <c r="Z382" s="95">
        <v>40.988881309814374</v>
      </c>
      <c r="AA382" s="96">
        <v>40.225820724163484</v>
      </c>
      <c r="AB382" s="65">
        <v>52.896043135157782</v>
      </c>
      <c r="AC382" s="65">
        <v>59.302335365435802</v>
      </c>
      <c r="AD382" s="65">
        <v>50.51574966648559</v>
      </c>
      <c r="AE382" s="72">
        <v>40.402349665620036</v>
      </c>
    </row>
    <row r="383" spans="1:31" x14ac:dyDescent="0.2">
      <c r="A383" s="94">
        <f t="shared" si="6"/>
        <v>55001</v>
      </c>
      <c r="B383" s="64">
        <v>35.755652367925045</v>
      </c>
      <c r="C383" s="65">
        <v>40.191653832268663</v>
      </c>
      <c r="D383" s="65">
        <v>42.463752143273936</v>
      </c>
      <c r="E383" s="65">
        <v>39.542482886267159</v>
      </c>
      <c r="F383" s="95">
        <v>35.880930971539371</v>
      </c>
      <c r="G383" s="96">
        <v>36.370656422031729</v>
      </c>
      <c r="H383" s="65">
        <v>42.725698314467529</v>
      </c>
      <c r="I383" s="65">
        <v>45.994330972404931</v>
      </c>
      <c r="J383" s="65">
        <v>41.763330859430212</v>
      </c>
      <c r="K383" s="95">
        <v>36.587046737365569</v>
      </c>
      <c r="L383" s="96">
        <v>36.10301576885567</v>
      </c>
      <c r="M383" s="65">
        <v>42.344168021642083</v>
      </c>
      <c r="N383" s="65">
        <v>45.572939305702199</v>
      </c>
      <c r="O383" s="65">
        <v>41.404578494534633</v>
      </c>
      <c r="P383" s="95">
        <v>36.308017120224569</v>
      </c>
      <c r="Q383" s="96">
        <v>40.903464080077335</v>
      </c>
      <c r="R383" s="65">
        <v>54.706888405583037</v>
      </c>
      <c r="S383" s="65">
        <v>61.728184689967748</v>
      </c>
      <c r="T383" s="65">
        <v>52.155760477436772</v>
      </c>
      <c r="U383" s="95">
        <v>41.216660589113147</v>
      </c>
      <c r="V383" s="96">
        <v>41.114159913428701</v>
      </c>
      <c r="W383" s="65">
        <v>54.422164306459564</v>
      </c>
      <c r="X383" s="65">
        <v>62.081242572880839</v>
      </c>
      <c r="Y383" s="65">
        <v>52.440484576560237</v>
      </c>
      <c r="Z383" s="95">
        <v>41.444439868411926</v>
      </c>
      <c r="AA383" s="96">
        <v>40.459294485444723</v>
      </c>
      <c r="AB383" s="65">
        <v>55.367448315549481</v>
      </c>
      <c r="AC383" s="65">
        <v>62.975276244128537</v>
      </c>
      <c r="AD383" s="65">
        <v>52.577152144139497</v>
      </c>
      <c r="AE383" s="72">
        <v>40.795268922410415</v>
      </c>
    </row>
    <row r="384" spans="1:31" x14ac:dyDescent="0.2">
      <c r="A384" s="94">
        <f t="shared" si="6"/>
        <v>55032</v>
      </c>
      <c r="B384" s="64">
        <v>35.698707548100352</v>
      </c>
      <c r="C384" s="65">
        <v>37.458302480683379</v>
      </c>
      <c r="D384" s="65">
        <v>38.318169260036257</v>
      </c>
      <c r="E384" s="65">
        <v>37.230523201384599</v>
      </c>
      <c r="F384" s="95">
        <v>35.687318584135411</v>
      </c>
      <c r="G384" s="96">
        <v>34.742034575045501</v>
      </c>
      <c r="H384" s="65">
        <v>38.312474778053783</v>
      </c>
      <c r="I384" s="65">
        <v>40.049291782706931</v>
      </c>
      <c r="J384" s="65">
        <v>37.839832773508824</v>
      </c>
      <c r="K384" s="95">
        <v>34.650922863325988</v>
      </c>
      <c r="L384" s="96">
        <v>34.736340093063028</v>
      </c>
      <c r="M384" s="65">
        <v>38.044834124877724</v>
      </c>
      <c r="N384" s="65">
        <v>39.679150453846425</v>
      </c>
      <c r="O384" s="65">
        <v>37.606359012227585</v>
      </c>
      <c r="P384" s="95">
        <v>34.656617345308462</v>
      </c>
      <c r="Q384" s="96">
        <v>37.088161151822867</v>
      </c>
      <c r="R384" s="65">
        <v>41.564023990043779</v>
      </c>
      <c r="S384" s="65">
        <v>43.984178832593251</v>
      </c>
      <c r="T384" s="65">
        <v>40.521933787251889</v>
      </c>
      <c r="U384" s="95">
        <v>37.401357660858686</v>
      </c>
      <c r="V384" s="96">
        <v>37.196356309489786</v>
      </c>
      <c r="W384" s="65">
        <v>41.603885363921066</v>
      </c>
      <c r="X384" s="65">
        <v>44.678905634454509</v>
      </c>
      <c r="Y384" s="65">
        <v>40.977492345849434</v>
      </c>
      <c r="Z384" s="95">
        <v>37.492469372578199</v>
      </c>
      <c r="AA384" s="96">
        <v>36.359267458066796</v>
      </c>
      <c r="AB384" s="65">
        <v>41.581107435991186</v>
      </c>
      <c r="AC384" s="65">
        <v>44.37140360740117</v>
      </c>
      <c r="AD384" s="65">
        <v>40.379571737690156</v>
      </c>
      <c r="AE384" s="72">
        <v>36.655380521155202</v>
      </c>
    </row>
    <row r="385" spans="1:31" x14ac:dyDescent="0.2">
      <c r="A385" s="94">
        <f t="shared" si="6"/>
        <v>55062</v>
      </c>
      <c r="B385" s="64">
        <v>36.410517795909016</v>
      </c>
      <c r="C385" s="65">
        <v>36.774964642787054</v>
      </c>
      <c r="D385" s="65">
        <v>36.957188066226081</v>
      </c>
      <c r="E385" s="65">
        <v>36.740797750892241</v>
      </c>
      <c r="F385" s="95">
        <v>36.444684687803836</v>
      </c>
      <c r="G385" s="96">
        <v>35.07231453002872</v>
      </c>
      <c r="H385" s="65">
        <v>36.547185363488289</v>
      </c>
      <c r="I385" s="65">
        <v>37.338718359051519</v>
      </c>
      <c r="J385" s="65">
        <v>36.364961940049263</v>
      </c>
      <c r="K385" s="95">
        <v>35.134953831835887</v>
      </c>
      <c r="L385" s="96">
        <v>35.06092556606378</v>
      </c>
      <c r="M385" s="65">
        <v>36.319406084189509</v>
      </c>
      <c r="N385" s="65">
        <v>37.014132886050767</v>
      </c>
      <c r="O385" s="65">
        <v>36.154266106697897</v>
      </c>
      <c r="P385" s="95">
        <v>35.123564867870947</v>
      </c>
      <c r="Q385" s="96">
        <v>35.140648313818353</v>
      </c>
      <c r="R385" s="65">
        <v>40.425127593549909</v>
      </c>
      <c r="S385" s="65">
        <v>43.169867909100134</v>
      </c>
      <c r="T385" s="65">
        <v>39.23498085921382</v>
      </c>
      <c r="U385" s="95">
        <v>35.499400678713926</v>
      </c>
      <c r="V385" s="96">
        <v>35.265926917432679</v>
      </c>
      <c r="W385" s="65">
        <v>40.208737278216077</v>
      </c>
      <c r="X385" s="65">
        <v>43.608343021750272</v>
      </c>
      <c r="Y385" s="65">
        <v>39.531093922302226</v>
      </c>
      <c r="Z385" s="95">
        <v>35.636068246293185</v>
      </c>
      <c r="AA385" s="96">
        <v>34.349115318255116</v>
      </c>
      <c r="AB385" s="65">
        <v>40.003735926847177</v>
      </c>
      <c r="AC385" s="65">
        <v>42.936394147818895</v>
      </c>
      <c r="AD385" s="65">
        <v>38.716782998809101</v>
      </c>
      <c r="AE385" s="72">
        <v>34.696478719185741</v>
      </c>
    </row>
    <row r="386" spans="1:31" x14ac:dyDescent="0.2">
      <c r="A386" s="94">
        <f t="shared" si="6"/>
        <v>55093</v>
      </c>
      <c r="B386" s="64">
        <v>37.834138291526358</v>
      </c>
      <c r="C386" s="65">
        <v>38.397892007790823</v>
      </c>
      <c r="D386" s="65">
        <v>38.659838178984408</v>
      </c>
      <c r="E386" s="65">
        <v>38.318169260036257</v>
      </c>
      <c r="F386" s="95">
        <v>37.856916219456238</v>
      </c>
      <c r="G386" s="96">
        <v>36.541490881505815</v>
      </c>
      <c r="H386" s="65">
        <v>37.908166557298451</v>
      </c>
      <c r="I386" s="65">
        <v>38.568726467264902</v>
      </c>
      <c r="J386" s="65">
        <v>37.697470723947092</v>
      </c>
      <c r="K386" s="95">
        <v>36.558574327453222</v>
      </c>
      <c r="L386" s="96">
        <v>36.564268809435688</v>
      </c>
      <c r="M386" s="65">
        <v>37.663303832052279</v>
      </c>
      <c r="N386" s="65">
        <v>38.20997410236933</v>
      </c>
      <c r="O386" s="65">
        <v>37.492469372578199</v>
      </c>
      <c r="P386" s="95">
        <v>36.569963291418162</v>
      </c>
      <c r="Q386" s="96">
        <v>36.638297075207795</v>
      </c>
      <c r="R386" s="65">
        <v>41.1881881792008</v>
      </c>
      <c r="S386" s="65">
        <v>43.130006535222847</v>
      </c>
      <c r="T386" s="65">
        <v>40.037902818741998</v>
      </c>
      <c r="U386" s="95">
        <v>36.404823313926549</v>
      </c>
      <c r="V386" s="96">
        <v>36.581352255383095</v>
      </c>
      <c r="W386" s="65">
        <v>40.721240656638315</v>
      </c>
      <c r="X386" s="65">
        <v>43.312229958661874</v>
      </c>
      <c r="Y386" s="65">
        <v>40.117625566496564</v>
      </c>
      <c r="Z386" s="95">
        <v>36.34218401211939</v>
      </c>
      <c r="AA386" s="96">
        <v>35.846764079644558</v>
      </c>
      <c r="AB386" s="65">
        <v>40.704157210690909</v>
      </c>
      <c r="AC386" s="65">
        <v>42.805421062222102</v>
      </c>
      <c r="AD386" s="65">
        <v>39.457065656530126</v>
      </c>
      <c r="AE386" s="72">
        <v>35.607595836380838</v>
      </c>
    </row>
    <row r="387" spans="1:31" x14ac:dyDescent="0.2">
      <c r="A387" s="94">
        <f t="shared" si="6"/>
        <v>55123</v>
      </c>
      <c r="B387" s="64">
        <v>39.04706295379232</v>
      </c>
      <c r="C387" s="65">
        <v>40.020819372794584</v>
      </c>
      <c r="D387" s="65">
        <v>40.504850341304476</v>
      </c>
      <c r="E387" s="65">
        <v>39.878457323232851</v>
      </c>
      <c r="F387" s="95">
        <v>39.10400777361702</v>
      </c>
      <c r="G387" s="96">
        <v>37.908166557298451</v>
      </c>
      <c r="H387" s="65">
        <v>39.496927030407406</v>
      </c>
      <c r="I387" s="65">
        <v>40.259987616058304</v>
      </c>
      <c r="J387" s="65">
        <v>39.28623119705604</v>
      </c>
      <c r="K387" s="95">
        <v>37.902472075315991</v>
      </c>
      <c r="L387" s="96">
        <v>37.760110025754258</v>
      </c>
      <c r="M387" s="65">
        <v>39.172341557406654</v>
      </c>
      <c r="N387" s="65">
        <v>39.878457323232851</v>
      </c>
      <c r="O387" s="65">
        <v>38.984423651985161</v>
      </c>
      <c r="P387" s="95">
        <v>37.748721061789318</v>
      </c>
      <c r="Q387" s="96">
        <v>40.886380634129928</v>
      </c>
      <c r="R387" s="65">
        <v>42.868060364029262</v>
      </c>
      <c r="S387" s="65">
        <v>43.705149215452252</v>
      </c>
      <c r="T387" s="65">
        <v>42.116388742343304</v>
      </c>
      <c r="U387" s="95">
        <v>40.823741332322761</v>
      </c>
      <c r="V387" s="96">
        <v>40.647212390866208</v>
      </c>
      <c r="W387" s="65">
        <v>42.281528719834917</v>
      </c>
      <c r="X387" s="65">
        <v>43.864594710961399</v>
      </c>
      <c r="Y387" s="65">
        <v>42.150555634238117</v>
      </c>
      <c r="Z387" s="95">
        <v>40.516239305269423</v>
      </c>
      <c r="AA387" s="96">
        <v>40.914853044042268</v>
      </c>
      <c r="AB387" s="65">
        <v>43.260979620819647</v>
      </c>
      <c r="AC387" s="65">
        <v>44.27459741369919</v>
      </c>
      <c r="AD387" s="65">
        <v>42.42389076939665</v>
      </c>
      <c r="AE387" s="72">
        <v>40.783879958445482</v>
      </c>
    </row>
    <row r="388" spans="1:31" x14ac:dyDescent="0.2">
      <c r="A388" s="89">
        <f t="shared" si="6"/>
        <v>55154</v>
      </c>
      <c r="B388" s="90">
        <v>41.466019855896405</v>
      </c>
      <c r="C388" s="74">
        <v>42.729029801419173</v>
      </c>
      <c r="D388" s="74">
        <v>43.43631537091192</v>
      </c>
      <c r="E388" s="74">
        <v>42.571855230420788</v>
      </c>
      <c r="F388" s="91">
        <v>41.595127539216506</v>
      </c>
      <c r="G388" s="92">
        <v>39.024200627885719</v>
      </c>
      <c r="H388" s="74">
        <v>41.061856673329125</v>
      </c>
      <c r="I388" s="74">
        <v>42.105944894961276</v>
      </c>
      <c r="J388" s="74">
        <v>40.814868061760222</v>
      </c>
      <c r="K388" s="91">
        <v>39.052267515563997</v>
      </c>
      <c r="L388" s="92">
        <v>39.012973872814406</v>
      </c>
      <c r="M388" s="74">
        <v>40.792414551617597</v>
      </c>
      <c r="N388" s="74">
        <v>41.718621845000953</v>
      </c>
      <c r="O388" s="74">
        <v>40.56787945019132</v>
      </c>
      <c r="P388" s="91">
        <v>39.029814005421379</v>
      </c>
      <c r="Q388" s="92">
        <v>41.286391774755387</v>
      </c>
      <c r="R388" s="74">
        <v>44.985607570753189</v>
      </c>
      <c r="S388" s="74">
        <v>46.31036466916818</v>
      </c>
      <c r="T388" s="74">
        <v>43.733824380301733</v>
      </c>
      <c r="U388" s="91">
        <v>41.235871376934476</v>
      </c>
      <c r="V388" s="92">
        <v>41.011336275508214</v>
      </c>
      <c r="W388" s="74">
        <v>44.17728120561862</v>
      </c>
      <c r="X388" s="74">
        <v>46.417018842345655</v>
      </c>
      <c r="Y388" s="74">
        <v>43.705757492623448</v>
      </c>
      <c r="Z388" s="91">
        <v>40.876615214652446</v>
      </c>
      <c r="AA388" s="92">
        <v>40.522972429906069</v>
      </c>
      <c r="AB388" s="74">
        <v>44.553377500507622</v>
      </c>
      <c r="AC388" s="74">
        <v>46.063376057599285</v>
      </c>
      <c r="AD388" s="74">
        <v>43.194940136878685</v>
      </c>
      <c r="AE388" s="93">
        <v>40.461225277013845</v>
      </c>
    </row>
    <row r="389" spans="1:31" x14ac:dyDescent="0.2">
      <c r="A389" s="89">
        <f t="shared" si="6"/>
        <v>55185</v>
      </c>
      <c r="B389" s="90">
        <v>40.831708194367188</v>
      </c>
      <c r="C389" s="74">
        <v>42.268732843495322</v>
      </c>
      <c r="D389" s="74">
        <v>42.931111392702817</v>
      </c>
      <c r="E389" s="74">
        <v>42.128398405103901</v>
      </c>
      <c r="F389" s="91">
        <v>40.747507531332346</v>
      </c>
      <c r="G389" s="92">
        <v>38.490929761998323</v>
      </c>
      <c r="H389" s="74">
        <v>40.584719582798293</v>
      </c>
      <c r="I389" s="74">
        <v>41.606354294287826</v>
      </c>
      <c r="J389" s="74">
        <v>40.326504216158085</v>
      </c>
      <c r="K389" s="91">
        <v>38.468476251855705</v>
      </c>
      <c r="L389" s="92">
        <v>38.507769894605296</v>
      </c>
      <c r="M389" s="74">
        <v>40.315277461086765</v>
      </c>
      <c r="N389" s="74">
        <v>41.21903124432751</v>
      </c>
      <c r="O389" s="74">
        <v>40.090742359660503</v>
      </c>
      <c r="P389" s="91">
        <v>38.468476251855705</v>
      </c>
      <c r="Q389" s="92">
        <v>39.770779840128064</v>
      </c>
      <c r="R389" s="74">
        <v>43.273527422377882</v>
      </c>
      <c r="S389" s="74">
        <v>44.749845714255606</v>
      </c>
      <c r="T389" s="74">
        <v>41.965610456569863</v>
      </c>
      <c r="U389" s="91">
        <v>40.006541696625646</v>
      </c>
      <c r="V389" s="92">
        <v>39.557471493773107</v>
      </c>
      <c r="W389" s="74">
        <v>42.364160261601484</v>
      </c>
      <c r="X389" s="74">
        <v>44.721778826577321</v>
      </c>
      <c r="Y389" s="74">
        <v>41.864569660928034</v>
      </c>
      <c r="Z389" s="91">
        <v>39.776393217663724</v>
      </c>
      <c r="AA389" s="92">
        <v>38.990520362671774</v>
      </c>
      <c r="AB389" s="74">
        <v>42.762710066633119</v>
      </c>
      <c r="AC389" s="74">
        <v>44.401816307044882</v>
      </c>
      <c r="AD389" s="74">
        <v>41.336912172576298</v>
      </c>
      <c r="AE389" s="93">
        <v>39.243122351776329</v>
      </c>
    </row>
    <row r="390" spans="1:31" x14ac:dyDescent="0.2">
      <c r="A390" s="89">
        <f t="shared" si="6"/>
        <v>55213</v>
      </c>
      <c r="B390" s="90">
        <v>38.664944465603682</v>
      </c>
      <c r="C390" s="74">
        <v>38.962453474993495</v>
      </c>
      <c r="D390" s="74">
        <v>39.057880893099657</v>
      </c>
      <c r="E390" s="74">
        <v>38.93438658731521</v>
      </c>
      <c r="F390" s="91">
        <v>38.670557843139342</v>
      </c>
      <c r="G390" s="92">
        <v>36.543087757125434</v>
      </c>
      <c r="H390" s="74">
        <v>37.261600081689501</v>
      </c>
      <c r="I390" s="74">
        <v>37.592789356293245</v>
      </c>
      <c r="J390" s="74">
        <v>37.149332530976366</v>
      </c>
      <c r="K390" s="91">
        <v>36.582381399875032</v>
      </c>
      <c r="L390" s="92">
        <v>36.677808817981202</v>
      </c>
      <c r="M390" s="74">
        <v>37.110038888226768</v>
      </c>
      <c r="N390" s="74">
        <v>37.35141412226001</v>
      </c>
      <c r="O390" s="74">
        <v>37.042678357798884</v>
      </c>
      <c r="P390" s="91">
        <v>36.71148908319514</v>
      </c>
      <c r="Q390" s="92">
        <v>37.098812133155455</v>
      </c>
      <c r="R390" s="74">
        <v>41.729848600072273</v>
      </c>
      <c r="S390" s="74">
        <v>43.750664512908699</v>
      </c>
      <c r="T390" s="74">
        <v>40.287210573408487</v>
      </c>
      <c r="U390" s="91">
        <v>37.110038888226768</v>
      </c>
      <c r="V390" s="92">
        <v>37.037064980263231</v>
      </c>
      <c r="W390" s="74">
        <v>40.876615214652446</v>
      </c>
      <c r="X390" s="74">
        <v>43.789958155658304</v>
      </c>
      <c r="Y390" s="74">
        <v>40.281597195872834</v>
      </c>
      <c r="Z390" s="91">
        <v>37.042678357798884</v>
      </c>
      <c r="AA390" s="92">
        <v>36.307325900627859</v>
      </c>
      <c r="AB390" s="74">
        <v>41.073083428400437</v>
      </c>
      <c r="AC390" s="74">
        <v>43.172486626736053</v>
      </c>
      <c r="AD390" s="74">
        <v>39.535017983630489</v>
      </c>
      <c r="AE390" s="93">
        <v>36.307325900627859</v>
      </c>
    </row>
    <row r="391" spans="1:31" x14ac:dyDescent="0.2">
      <c r="A391" s="89">
        <f t="shared" si="6"/>
        <v>55244</v>
      </c>
      <c r="B391" s="90">
        <v>36.997771337513633</v>
      </c>
      <c r="C391" s="74">
        <v>37.149332530976366</v>
      </c>
      <c r="D391" s="74">
        <v>37.199852928797277</v>
      </c>
      <c r="E391" s="74">
        <v>37.143719153440706</v>
      </c>
      <c r="F391" s="91">
        <v>37.025838225191912</v>
      </c>
      <c r="G391" s="92">
        <v>35.48777278042197</v>
      </c>
      <c r="H391" s="74">
        <v>36.21189848252169</v>
      </c>
      <c r="I391" s="74">
        <v>36.593608154946345</v>
      </c>
      <c r="J391" s="74">
        <v>36.122084441951181</v>
      </c>
      <c r="K391" s="91">
        <v>35.555133310849854</v>
      </c>
      <c r="L391" s="92">
        <v>35.549519933314194</v>
      </c>
      <c r="M391" s="74">
        <v>36.06595066659461</v>
      </c>
      <c r="N391" s="74">
        <v>36.369073053520083</v>
      </c>
      <c r="O391" s="74">
        <v>36.004203513702386</v>
      </c>
      <c r="P391" s="91">
        <v>35.600040331135105</v>
      </c>
      <c r="Q391" s="92">
        <v>36.470113849161898</v>
      </c>
      <c r="R391" s="74">
        <v>41.30323190736236</v>
      </c>
      <c r="S391" s="74">
        <v>43.520516033946777</v>
      </c>
      <c r="T391" s="74">
        <v>39.911114278519484</v>
      </c>
      <c r="U391" s="91">
        <v>36.408366696269674</v>
      </c>
      <c r="V391" s="92">
        <v>36.543087757125434</v>
      </c>
      <c r="W391" s="74">
        <v>40.612786470476578</v>
      </c>
      <c r="X391" s="74">
        <v>43.851705308550528</v>
      </c>
      <c r="Y391" s="74">
        <v>40.096355737196163</v>
      </c>
      <c r="Z391" s="91">
        <v>36.526247624518462</v>
      </c>
      <c r="AA391" s="92">
        <v>35.779668412276116</v>
      </c>
      <c r="AB391" s="74">
        <v>40.736280776261026</v>
      </c>
      <c r="AC391" s="74">
        <v>43.032152188344639</v>
      </c>
      <c r="AD391" s="74">
        <v>39.243122351776329</v>
      </c>
      <c r="AE391" s="93">
        <v>35.717921259383893</v>
      </c>
    </row>
    <row r="392" spans="1:31" x14ac:dyDescent="0.2">
      <c r="A392" s="89">
        <f t="shared" si="6"/>
        <v>55274</v>
      </c>
      <c r="B392" s="90">
        <v>36.408366696269674</v>
      </c>
      <c r="C392" s="74">
        <v>37.126879020833741</v>
      </c>
      <c r="D392" s="74">
        <v>37.43561478529486</v>
      </c>
      <c r="E392" s="74">
        <v>37.053905112870204</v>
      </c>
      <c r="F392" s="91">
        <v>36.402753318734014</v>
      </c>
      <c r="G392" s="92">
        <v>35.319371454352265</v>
      </c>
      <c r="H392" s="74">
        <v>37.250373326618188</v>
      </c>
      <c r="I392" s="74">
        <v>38.182193997537205</v>
      </c>
      <c r="J392" s="74">
        <v>37.008998092584953</v>
      </c>
      <c r="K392" s="91">
        <v>35.34743834203055</v>
      </c>
      <c r="L392" s="92">
        <v>35.252010923924381</v>
      </c>
      <c r="M392" s="74">
        <v>36.997771337513633</v>
      </c>
      <c r="N392" s="74">
        <v>37.8453913453978</v>
      </c>
      <c r="O392" s="74">
        <v>36.778849613623017</v>
      </c>
      <c r="P392" s="91">
        <v>35.252010923924381</v>
      </c>
      <c r="Q392" s="92">
        <v>37.35141412226001</v>
      </c>
      <c r="R392" s="74">
        <v>42.644829138384324</v>
      </c>
      <c r="S392" s="74">
        <v>45.002447703360161</v>
      </c>
      <c r="T392" s="74">
        <v>41.095536938543056</v>
      </c>
      <c r="U392" s="91">
        <v>37.334573989653045</v>
      </c>
      <c r="V392" s="92">
        <v>37.553495713543654</v>
      </c>
      <c r="W392" s="74">
        <v>42.145238537710874</v>
      </c>
      <c r="X392" s="74">
        <v>45.631145987353719</v>
      </c>
      <c r="Y392" s="74">
        <v>41.522153631252969</v>
      </c>
      <c r="Z392" s="91">
        <v>37.547882336007994</v>
      </c>
      <c r="AA392" s="92">
        <v>36.728329215802113</v>
      </c>
      <c r="AB392" s="74">
        <v>42.414680659422395</v>
      </c>
      <c r="AC392" s="74">
        <v>44.963154060610556</v>
      </c>
      <c r="AD392" s="74">
        <v>40.696987133511428</v>
      </c>
      <c r="AE392" s="93">
        <v>36.70587570565948</v>
      </c>
    </row>
    <row r="393" spans="1:31" x14ac:dyDescent="0.2">
      <c r="A393" s="89">
        <f t="shared" si="6"/>
        <v>55305</v>
      </c>
      <c r="B393" s="90">
        <v>36.430820206412307</v>
      </c>
      <c r="C393" s="74">
        <v>38.586357180104493</v>
      </c>
      <c r="D393" s="74">
        <v>39.624832024200991</v>
      </c>
      <c r="E393" s="74">
        <v>38.294461548250339</v>
      </c>
      <c r="F393" s="91">
        <v>36.442046961483619</v>
      </c>
      <c r="G393" s="92">
        <v>35.549519933314194</v>
      </c>
      <c r="H393" s="74">
        <v>39.316096259739872</v>
      </c>
      <c r="I393" s="74">
        <v>41.117990448685688</v>
      </c>
      <c r="J393" s="74">
        <v>38.799665526459449</v>
      </c>
      <c r="K393" s="91">
        <v>35.504612913028936</v>
      </c>
      <c r="L393" s="92">
        <v>35.498999535493283</v>
      </c>
      <c r="M393" s="74">
        <v>39.046654138028352</v>
      </c>
      <c r="N393" s="74">
        <v>40.758734286403651</v>
      </c>
      <c r="O393" s="74">
        <v>38.558290292426207</v>
      </c>
      <c r="P393" s="91">
        <v>35.442865760136712</v>
      </c>
      <c r="Q393" s="92">
        <v>39.697805932164528</v>
      </c>
      <c r="R393" s="74">
        <v>47.960697664651263</v>
      </c>
      <c r="S393" s="74">
        <v>51.91251544975362</v>
      </c>
      <c r="T393" s="74">
        <v>45.793933935887758</v>
      </c>
      <c r="U393" s="91">
        <v>39.759553085056751</v>
      </c>
      <c r="V393" s="92">
        <v>39.93918116619777</v>
      </c>
      <c r="W393" s="74">
        <v>47.157984677052355</v>
      </c>
      <c r="X393" s="74">
        <v>52.322292009856554</v>
      </c>
      <c r="Y393" s="74">
        <v>46.119509832955849</v>
      </c>
      <c r="Z393" s="91">
        <v>40.000928319089994</v>
      </c>
      <c r="AA393" s="92">
        <v>39.276802616990274</v>
      </c>
      <c r="AB393" s="74">
        <v>48.443448132717741</v>
      </c>
      <c r="AC393" s="74">
        <v>52.810655855458691</v>
      </c>
      <c r="AD393" s="74">
        <v>46.001628904707061</v>
      </c>
      <c r="AE393" s="93">
        <v>39.288029372061587</v>
      </c>
    </row>
    <row r="394" spans="1:31" x14ac:dyDescent="0.2">
      <c r="A394" s="89">
        <f t="shared" si="6"/>
        <v>55335</v>
      </c>
      <c r="B394" s="90">
        <v>36.464500471626238</v>
      </c>
      <c r="C394" s="74">
        <v>41.80282250803581</v>
      </c>
      <c r="D394" s="74">
        <v>44.452336704865793</v>
      </c>
      <c r="E394" s="74">
        <v>41.039403163186492</v>
      </c>
      <c r="F394" s="91">
        <v>36.526247624518462</v>
      </c>
      <c r="G394" s="92">
        <v>36.863050276657873</v>
      </c>
      <c r="H394" s="74">
        <v>44.839659754826108</v>
      </c>
      <c r="I394" s="74">
        <v>48.808317672535438</v>
      </c>
      <c r="J394" s="74">
        <v>43.711370870159108</v>
      </c>
      <c r="K394" s="91">
        <v>36.919184052014437</v>
      </c>
      <c r="L394" s="92">
        <v>36.660968685374229</v>
      </c>
      <c r="M394" s="74">
        <v>44.519697235293677</v>
      </c>
      <c r="N394" s="74">
        <v>48.432221377646435</v>
      </c>
      <c r="O394" s="74">
        <v>43.408248483233642</v>
      </c>
      <c r="P394" s="91">
        <v>36.677808817981202</v>
      </c>
      <c r="Q394" s="92">
        <v>40.910295479866384</v>
      </c>
      <c r="R394" s="74">
        <v>53.647049108271545</v>
      </c>
      <c r="S394" s="74">
        <v>59.894738305457516</v>
      </c>
      <c r="T394" s="74">
        <v>50.649505504230852</v>
      </c>
      <c r="U394" s="91">
        <v>41.073083428400437</v>
      </c>
      <c r="V394" s="92">
        <v>41.134830581292661</v>
      </c>
      <c r="W394" s="74">
        <v>52.535600356211518</v>
      </c>
      <c r="X394" s="74">
        <v>60.09681989674116</v>
      </c>
      <c r="Y394" s="74">
        <v>50.874040605657115</v>
      </c>
      <c r="Z394" s="91">
        <v>41.275165019684074</v>
      </c>
      <c r="AA394" s="92">
        <v>40.539812562513042</v>
      </c>
      <c r="AB394" s="74">
        <v>54.41046845312087</v>
      </c>
      <c r="AC394" s="74">
        <v>61.264402424157758</v>
      </c>
      <c r="AD394" s="74">
        <v>51.081735574476419</v>
      </c>
      <c r="AE394" s="93">
        <v>40.70821388858274</v>
      </c>
    </row>
    <row r="395" spans="1:31" x14ac:dyDescent="0.2">
      <c r="A395" s="89">
        <f t="shared" si="6"/>
        <v>55366</v>
      </c>
      <c r="B395" s="90">
        <v>36.077177421665922</v>
      </c>
      <c r="C395" s="74">
        <v>40.506132297299096</v>
      </c>
      <c r="D395" s="74">
        <v>42.712189668812208</v>
      </c>
      <c r="E395" s="74">
        <v>39.871820635769886</v>
      </c>
      <c r="F395" s="91">
        <v>36.195058349914717</v>
      </c>
      <c r="G395" s="92">
        <v>36.660968685374229</v>
      </c>
      <c r="H395" s="74">
        <v>43.054605698487265</v>
      </c>
      <c r="I395" s="74">
        <v>46.271071026418589</v>
      </c>
      <c r="J395" s="74">
        <v>42.111558272496929</v>
      </c>
      <c r="K395" s="91">
        <v>36.8462101440509</v>
      </c>
      <c r="L395" s="92">
        <v>36.430820206412307</v>
      </c>
      <c r="M395" s="74">
        <v>42.678509403598262</v>
      </c>
      <c r="N395" s="74">
        <v>45.844454333708669</v>
      </c>
      <c r="O395" s="74">
        <v>41.752302110214899</v>
      </c>
      <c r="P395" s="91">
        <v>36.587994777410692</v>
      </c>
      <c r="Q395" s="92">
        <v>41.207804489256191</v>
      </c>
      <c r="R395" s="74">
        <v>56.13377535656749</v>
      </c>
      <c r="S395" s="74">
        <v>63.571500591312684</v>
      </c>
      <c r="T395" s="74">
        <v>52.698388304745556</v>
      </c>
      <c r="U395" s="91">
        <v>41.516540253717309</v>
      </c>
      <c r="V395" s="92">
        <v>41.404272703004182</v>
      </c>
      <c r="W395" s="74">
        <v>54.99987309436483</v>
      </c>
      <c r="X395" s="74">
        <v>63.913916620987742</v>
      </c>
      <c r="Y395" s="74">
        <v>52.979057181528397</v>
      </c>
      <c r="Z395" s="91">
        <v>41.729848600072273</v>
      </c>
      <c r="AA395" s="92">
        <v>40.769961041474964</v>
      </c>
      <c r="AB395" s="74">
        <v>56.947715099237719</v>
      </c>
      <c r="AC395" s="74">
        <v>65.053432260726069</v>
      </c>
      <c r="AD395" s="74">
        <v>53.164298640205068</v>
      </c>
      <c r="AE395" s="93">
        <v>41.101150316078716</v>
      </c>
    </row>
    <row r="396" spans="1:31" x14ac:dyDescent="0.2">
      <c r="A396" s="89">
        <f t="shared" si="6"/>
        <v>55397</v>
      </c>
      <c r="B396" s="90">
        <v>36.021043646309359</v>
      </c>
      <c r="C396" s="74">
        <v>37.811711080183862</v>
      </c>
      <c r="D396" s="74">
        <v>38.631264200389744</v>
      </c>
      <c r="E396" s="74">
        <v>37.592789356293245</v>
      </c>
      <c r="F396" s="91">
        <v>36.004203513702386</v>
      </c>
      <c r="G396" s="92">
        <v>35.055542710176397</v>
      </c>
      <c r="H396" s="74">
        <v>38.704238108353287</v>
      </c>
      <c r="I396" s="74">
        <v>40.410704879192934</v>
      </c>
      <c r="J396" s="74">
        <v>38.243941150429428</v>
      </c>
      <c r="K396" s="91">
        <v>34.937661781927609</v>
      </c>
      <c r="L396" s="92">
        <v>35.083609597854682</v>
      </c>
      <c r="M396" s="74">
        <v>38.44040936417742</v>
      </c>
      <c r="N396" s="74">
        <v>40.034608584303932</v>
      </c>
      <c r="O396" s="74">
        <v>38.008179293931846</v>
      </c>
      <c r="P396" s="91">
        <v>34.960115292070235</v>
      </c>
      <c r="Q396" s="92">
        <v>37.362640877331323</v>
      </c>
      <c r="R396" s="74">
        <v>42.644829138384324</v>
      </c>
      <c r="S396" s="74">
        <v>45.294343335214307</v>
      </c>
      <c r="T396" s="74">
        <v>40.938362367544677</v>
      </c>
      <c r="U396" s="91">
        <v>37.671376641792442</v>
      </c>
      <c r="V396" s="92">
        <v>37.458068295437492</v>
      </c>
      <c r="W396" s="74">
        <v>42.044197742069052</v>
      </c>
      <c r="X396" s="74">
        <v>46.001628904707061</v>
      </c>
      <c r="Y396" s="74">
        <v>41.393045947932862</v>
      </c>
      <c r="Z396" s="91">
        <v>37.749963927291638</v>
      </c>
      <c r="AA396" s="92">
        <v>36.638515175231596</v>
      </c>
      <c r="AB396" s="74">
        <v>42.768323444168772</v>
      </c>
      <c r="AC396" s="74">
        <v>45.838840956173009</v>
      </c>
      <c r="AD396" s="74">
        <v>40.826094816831535</v>
      </c>
      <c r="AE396" s="93">
        <v>36.936024184621409</v>
      </c>
    </row>
    <row r="397" spans="1:31" x14ac:dyDescent="0.2">
      <c r="A397" s="89">
        <f t="shared" si="6"/>
        <v>55427</v>
      </c>
      <c r="B397" s="90">
        <v>36.722715838266453</v>
      </c>
      <c r="C397" s="74">
        <v>37.138105775905053</v>
      </c>
      <c r="D397" s="74">
        <v>37.289666969367786</v>
      </c>
      <c r="E397" s="74">
        <v>37.110038888226768</v>
      </c>
      <c r="F397" s="91">
        <v>36.750782725944738</v>
      </c>
      <c r="G397" s="92">
        <v>35.381118607244488</v>
      </c>
      <c r="H397" s="74">
        <v>36.969704449835348</v>
      </c>
      <c r="I397" s="74">
        <v>37.738737172220326</v>
      </c>
      <c r="J397" s="74">
        <v>36.784462991158676</v>
      </c>
      <c r="K397" s="91">
        <v>35.414798872458434</v>
      </c>
      <c r="L397" s="92">
        <v>35.403572117387114</v>
      </c>
      <c r="M397" s="74">
        <v>36.733942593337765</v>
      </c>
      <c r="N397" s="74">
        <v>37.407547897616574</v>
      </c>
      <c r="O397" s="74">
        <v>36.576768022339373</v>
      </c>
      <c r="P397" s="91">
        <v>35.420412249994087</v>
      </c>
      <c r="Q397" s="92">
        <v>35.397958739851461</v>
      </c>
      <c r="R397" s="74">
        <v>41.482859988503378</v>
      </c>
      <c r="S397" s="74">
        <v>44.457950082401453</v>
      </c>
      <c r="T397" s="74">
        <v>39.636058779272304</v>
      </c>
      <c r="U397" s="91">
        <v>35.757214902133491</v>
      </c>
      <c r="V397" s="92">
        <v>35.510226290564596</v>
      </c>
      <c r="W397" s="74">
        <v>40.635239980619204</v>
      </c>
      <c r="X397" s="74">
        <v>44.895793530182679</v>
      </c>
      <c r="Y397" s="74">
        <v>39.933567788662117</v>
      </c>
      <c r="Z397" s="91">
        <v>35.880709207917938</v>
      </c>
      <c r="AA397" s="92">
        <v>34.612085884859511</v>
      </c>
      <c r="AB397" s="74">
        <v>41.151670713899627</v>
      </c>
      <c r="AC397" s="74">
        <v>44.351295909223978</v>
      </c>
      <c r="AD397" s="74">
        <v>39.147694933670167</v>
      </c>
      <c r="AE397" s="93">
        <v>34.954501914534582</v>
      </c>
    </row>
    <row r="398" spans="1:31" x14ac:dyDescent="0.2">
      <c r="A398" s="89">
        <f t="shared" si="6"/>
        <v>55458</v>
      </c>
      <c r="B398" s="90">
        <v>38.126060222180641</v>
      </c>
      <c r="C398" s="74">
        <v>38.737918373567226</v>
      </c>
      <c r="D398" s="74">
        <v>38.968066852529155</v>
      </c>
      <c r="E398" s="74">
        <v>38.664944465603682</v>
      </c>
      <c r="F398" s="91">
        <v>38.142900354787614</v>
      </c>
      <c r="G398" s="92">
        <v>36.829370011443928</v>
      </c>
      <c r="H398" s="74">
        <v>38.305688303321652</v>
      </c>
      <c r="I398" s="74">
        <v>38.951226719922182</v>
      </c>
      <c r="J398" s="74">
        <v>38.097993334502355</v>
      </c>
      <c r="K398" s="91">
        <v>36.818143256372622</v>
      </c>
      <c r="L398" s="92">
        <v>36.885503786800491</v>
      </c>
      <c r="M398" s="74">
        <v>38.058699691752757</v>
      </c>
      <c r="N398" s="74">
        <v>38.586357180104493</v>
      </c>
      <c r="O398" s="74">
        <v>37.895911743218718</v>
      </c>
      <c r="P398" s="91">
        <v>36.8462101440509</v>
      </c>
      <c r="Q398" s="92">
        <v>36.902343919407464</v>
      </c>
      <c r="R398" s="74">
        <v>42.263119465959669</v>
      </c>
      <c r="S398" s="74">
        <v>44.413043062116202</v>
      </c>
      <c r="T398" s="74">
        <v>40.444385144406873</v>
      </c>
      <c r="U398" s="91">
        <v>36.660968685374229</v>
      </c>
      <c r="V398" s="92">
        <v>36.834983388979587</v>
      </c>
      <c r="W398" s="74">
        <v>41.151670713899627</v>
      </c>
      <c r="X398" s="74">
        <v>44.592671143257213</v>
      </c>
      <c r="Y398" s="74">
        <v>40.517359052370416</v>
      </c>
      <c r="Z398" s="91">
        <v>36.593608154946345</v>
      </c>
      <c r="AA398" s="92">
        <v>36.116471064415528</v>
      </c>
      <c r="AB398" s="74">
        <v>41.870183038463693</v>
      </c>
      <c r="AC398" s="74">
        <v>44.216574848368211</v>
      </c>
      <c r="AD398" s="74">
        <v>39.888660768376859</v>
      </c>
      <c r="AE398" s="93">
        <v>35.869482452846626</v>
      </c>
    </row>
    <row r="399" spans="1:31" ht="13.5" thickBot="1" x14ac:dyDescent="0.25">
      <c r="A399" s="97">
        <f t="shared" si="6"/>
        <v>55488</v>
      </c>
      <c r="B399" s="90">
        <v>39.321709637275525</v>
      </c>
      <c r="C399" s="74">
        <v>40.337730971229398</v>
      </c>
      <c r="D399" s="74">
        <v>40.786801174081937</v>
      </c>
      <c r="E399" s="74">
        <v>40.20862328790929</v>
      </c>
      <c r="F399" s="91">
        <v>39.372230035096436</v>
      </c>
      <c r="G399" s="92">
        <v>38.176580620001552</v>
      </c>
      <c r="H399" s="74">
        <v>39.871820635769886</v>
      </c>
      <c r="I399" s="74">
        <v>40.618399848012238</v>
      </c>
      <c r="J399" s="74">
        <v>39.664125666950589</v>
      </c>
      <c r="K399" s="91">
        <v>38.142900354787614</v>
      </c>
      <c r="L399" s="92">
        <v>38.064313069288417</v>
      </c>
      <c r="M399" s="74">
        <v>39.551858116237447</v>
      </c>
      <c r="N399" s="74">
        <v>40.231076798051923</v>
      </c>
      <c r="O399" s="74">
        <v>39.372230035096436</v>
      </c>
      <c r="P399" s="91">
        <v>38.008179293931846</v>
      </c>
      <c r="Q399" s="92">
        <v>41.179737601577912</v>
      </c>
      <c r="R399" s="74">
        <v>43.986426369406288</v>
      </c>
      <c r="S399" s="74">
        <v>45.008061080895821</v>
      </c>
      <c r="T399" s="74">
        <v>42.543788342742502</v>
      </c>
      <c r="U399" s="91">
        <v>41.112377071150028</v>
      </c>
      <c r="V399" s="92">
        <v>40.927135612473357</v>
      </c>
      <c r="W399" s="74">
        <v>42.723416423883521</v>
      </c>
      <c r="X399" s="74">
        <v>45.159622274358547</v>
      </c>
      <c r="Y399" s="74">
        <v>42.57746860795644</v>
      </c>
      <c r="Z399" s="91">
        <v>40.792414551617597</v>
      </c>
      <c r="AA399" s="92">
        <v>41.224644621863163</v>
      </c>
      <c r="AB399" s="74">
        <v>44.497243725151051</v>
      </c>
      <c r="AC399" s="74">
        <v>45.737800160531194</v>
      </c>
      <c r="AD399" s="74">
        <v>42.891817749953219</v>
      </c>
      <c r="AE399" s="93">
        <v>41.089923561007403</v>
      </c>
    </row>
    <row r="400" spans="1:31" x14ac:dyDescent="0.2">
      <c r="A400" s="94">
        <f t="shared" si="6"/>
        <v>55519</v>
      </c>
      <c r="B400" s="64">
        <v>41.699915142330205</v>
      </c>
      <c r="C400" s="65">
        <v>42.994737348182817</v>
      </c>
      <c r="D400" s="65">
        <v>43.664282164029679</v>
      </c>
      <c r="E400" s="65">
        <v>42.845334785969058</v>
      </c>
      <c r="F400" s="95">
        <v>41.816117135163132</v>
      </c>
      <c r="G400" s="96">
        <v>39.265206721068886</v>
      </c>
      <c r="H400" s="65">
        <v>41.401110017902674</v>
      </c>
      <c r="I400" s="65">
        <v>42.419260812248318</v>
      </c>
      <c r="J400" s="65">
        <v>41.157639175776545</v>
      </c>
      <c r="K400" s="95">
        <v>39.265206721068886</v>
      </c>
      <c r="L400" s="96">
        <v>39.287340433989449</v>
      </c>
      <c r="M400" s="65">
        <v>41.135505462855996</v>
      </c>
      <c r="N400" s="65">
        <v>42.031920836138568</v>
      </c>
      <c r="O400" s="65">
        <v>40.914168333650416</v>
      </c>
      <c r="P400" s="95">
        <v>39.265206721068886</v>
      </c>
      <c r="Q400" s="96">
        <v>41.583713149497285</v>
      </c>
      <c r="R400" s="65">
        <v>46.159858295822531</v>
      </c>
      <c r="S400" s="65">
        <v>47.687084487340996</v>
      </c>
      <c r="T400" s="65">
        <v>44.178890989432638</v>
      </c>
      <c r="U400" s="95">
        <v>41.522845438965753</v>
      </c>
      <c r="V400" s="96">
        <v>41.290441453299898</v>
      </c>
      <c r="W400" s="65">
        <v>44.638165532534209</v>
      </c>
      <c r="X400" s="65">
        <v>47.786686195483497</v>
      </c>
      <c r="Y400" s="65">
        <v>44.145690420051807</v>
      </c>
      <c r="Z400" s="95">
        <v>41.157639175776545</v>
      </c>
      <c r="AA400" s="96">
        <v>40.82563348196819</v>
      </c>
      <c r="AB400" s="65">
        <v>45.827852602014161</v>
      </c>
      <c r="AC400" s="65">
        <v>47.587482779198481</v>
      </c>
      <c r="AD400" s="65">
        <v>43.669815592259816</v>
      </c>
      <c r="AE400" s="72">
        <v>40.759232343206513</v>
      </c>
    </row>
    <row r="401" spans="1:31" x14ac:dyDescent="0.2">
      <c r="A401" s="94">
        <f t="shared" si="6"/>
        <v>55550</v>
      </c>
      <c r="B401" s="64">
        <v>41.069104324094319</v>
      </c>
      <c r="C401" s="65">
        <v>42.54099623331139</v>
      </c>
      <c r="D401" s="65">
        <v>43.166273623317139</v>
      </c>
      <c r="E401" s="65">
        <v>42.408193955788043</v>
      </c>
      <c r="F401" s="95">
        <v>40.980569472412093</v>
      </c>
      <c r="G401" s="96">
        <v>38.739531039205652</v>
      </c>
      <c r="H401" s="65">
        <v>40.936302046570979</v>
      </c>
      <c r="I401" s="65">
        <v>41.93231912799606</v>
      </c>
      <c r="J401" s="65">
        <v>40.676230919754431</v>
      </c>
      <c r="K401" s="95">
        <v>38.689730185134394</v>
      </c>
      <c r="L401" s="96">
        <v>38.789331893276902</v>
      </c>
      <c r="M401" s="65">
        <v>40.665164063294142</v>
      </c>
      <c r="N401" s="65">
        <v>41.539445723656158</v>
      </c>
      <c r="O401" s="65">
        <v>40.443826934088577</v>
      </c>
      <c r="P401" s="95">
        <v>38.711863898054951</v>
      </c>
      <c r="Q401" s="96">
        <v>40.050953529748675</v>
      </c>
      <c r="R401" s="65">
        <v>44.400228118638211</v>
      </c>
      <c r="S401" s="65">
        <v>46.082390300600579</v>
      </c>
      <c r="T401" s="65">
        <v>42.386060242867487</v>
      </c>
      <c r="U401" s="95">
        <v>40.283357515414529</v>
      </c>
      <c r="V401" s="96">
        <v>39.829616400543102</v>
      </c>
      <c r="W401" s="65">
        <v>42.801067360127938</v>
      </c>
      <c r="X401" s="65">
        <v>46.043656302989596</v>
      </c>
      <c r="Y401" s="65">
        <v>42.280925106494834</v>
      </c>
      <c r="Z401" s="95">
        <v>40.0398866732884</v>
      </c>
      <c r="AA401" s="96">
        <v>39.281807005759305</v>
      </c>
      <c r="AB401" s="65">
        <v>43.985221001377759</v>
      </c>
      <c r="AC401" s="65">
        <v>45.866586599625144</v>
      </c>
      <c r="AD401" s="65">
        <v>41.788449994012431</v>
      </c>
      <c r="AE401" s="72">
        <v>39.530811276115578</v>
      </c>
    </row>
    <row r="402" spans="1:31" x14ac:dyDescent="0.2">
      <c r="A402" s="94">
        <f t="shared" si="6"/>
        <v>55579</v>
      </c>
      <c r="B402" s="64">
        <v>38.93320102726053</v>
      </c>
      <c r="C402" s="65">
        <v>39.276273577529167</v>
      </c>
      <c r="D402" s="65">
        <v>39.348208144520981</v>
      </c>
      <c r="E402" s="65">
        <v>39.259673292838748</v>
      </c>
      <c r="F402" s="95">
        <v>38.93320102726053</v>
      </c>
      <c r="G402" s="96">
        <v>36.819431443347298</v>
      </c>
      <c r="H402" s="65">
        <v>37.654979106098331</v>
      </c>
      <c r="I402" s="65">
        <v>37.975917943446419</v>
      </c>
      <c r="J402" s="65">
        <v>37.544310541495548</v>
      </c>
      <c r="K402" s="95">
        <v>36.830498299807573</v>
      </c>
      <c r="L402" s="96">
        <v>36.985434290251476</v>
      </c>
      <c r="M402" s="65">
        <v>37.505576543884573</v>
      </c>
      <c r="N402" s="65">
        <v>37.732447101320282</v>
      </c>
      <c r="O402" s="65">
        <v>37.44470883335304</v>
      </c>
      <c r="P402" s="95">
        <v>36.974367433791187</v>
      </c>
      <c r="Q402" s="96">
        <v>37.367240838131089</v>
      </c>
      <c r="R402" s="65">
        <v>42.817667644818357</v>
      </c>
      <c r="S402" s="65">
        <v>45.053172649794661</v>
      </c>
      <c r="T402" s="65">
        <v>40.687297776214706</v>
      </c>
      <c r="U402" s="95">
        <v>37.367240838131089</v>
      </c>
      <c r="V402" s="96">
        <v>37.289772842909137</v>
      </c>
      <c r="W402" s="65">
        <v>41.295974881530029</v>
      </c>
      <c r="X402" s="65">
        <v>45.080839790945355</v>
      </c>
      <c r="Y402" s="65">
        <v>40.676230919754431</v>
      </c>
      <c r="Z402" s="95">
        <v>37.289772842909137</v>
      </c>
      <c r="AA402" s="96">
        <v>36.575960601221155</v>
      </c>
      <c r="AB402" s="65">
        <v>42.247724537114003</v>
      </c>
      <c r="AC402" s="65">
        <v>44.599431534923227</v>
      </c>
      <c r="AD402" s="65">
        <v>39.962418678066449</v>
      </c>
      <c r="AE402" s="72">
        <v>36.570427172991025</v>
      </c>
    </row>
    <row r="403" spans="1:31" x14ac:dyDescent="0.2">
      <c r="A403" s="94">
        <f t="shared" si="6"/>
        <v>55610</v>
      </c>
      <c r="B403" s="64">
        <v>37.289772842909137</v>
      </c>
      <c r="C403" s="65">
        <v>37.494509687424298</v>
      </c>
      <c r="D403" s="65">
        <v>37.516643400344847</v>
      </c>
      <c r="E403" s="65">
        <v>37.494509687424298</v>
      </c>
      <c r="F403" s="95">
        <v>37.311906555829701</v>
      </c>
      <c r="G403" s="96">
        <v>35.784680364311235</v>
      </c>
      <c r="H403" s="65">
        <v>36.620228027062282</v>
      </c>
      <c r="I403" s="65">
        <v>36.990967718481606</v>
      </c>
      <c r="J403" s="65">
        <v>36.531693175380042</v>
      </c>
      <c r="K403" s="95">
        <v>35.817880933692074</v>
      </c>
      <c r="L403" s="96">
        <v>35.873215215993461</v>
      </c>
      <c r="M403" s="65">
        <v>36.476358893078654</v>
      </c>
      <c r="N403" s="65">
        <v>36.758563732815766</v>
      </c>
      <c r="O403" s="65">
        <v>36.415491182547122</v>
      </c>
      <c r="P403" s="95">
        <v>35.878748644223606</v>
      </c>
      <c r="Q403" s="96">
        <v>36.725363163434928</v>
      </c>
      <c r="R403" s="65">
        <v>42.380526814637349</v>
      </c>
      <c r="S403" s="65">
        <v>44.815235235898662</v>
      </c>
      <c r="T403" s="65">
        <v>40.311024656565223</v>
      </c>
      <c r="U403" s="95">
        <v>36.658962024673251</v>
      </c>
      <c r="V403" s="96">
        <v>36.79176430219659</v>
      </c>
      <c r="W403" s="65">
        <v>41.03037032648335</v>
      </c>
      <c r="X403" s="65">
        <v>45.147240929707031</v>
      </c>
      <c r="Y403" s="65">
        <v>40.493627788159827</v>
      </c>
      <c r="Z403" s="95">
        <v>36.769630589276041</v>
      </c>
      <c r="AA403" s="96">
        <v>36.044751491127784</v>
      </c>
      <c r="AB403" s="65">
        <v>41.904651986845366</v>
      </c>
      <c r="AC403" s="65">
        <v>44.450028972709468</v>
      </c>
      <c r="AD403" s="65">
        <v>39.663613553638925</v>
      </c>
      <c r="AE403" s="72">
        <v>35.978350352366107</v>
      </c>
    </row>
    <row r="404" spans="1:31" x14ac:dyDescent="0.2">
      <c r="A404" s="94">
        <f t="shared" si="6"/>
        <v>55640</v>
      </c>
      <c r="B404" s="64">
        <v>36.708762878744508</v>
      </c>
      <c r="C404" s="65">
        <v>37.472375974503734</v>
      </c>
      <c r="D404" s="65">
        <v>37.749047386010702</v>
      </c>
      <c r="E404" s="65">
        <v>37.405974835742064</v>
      </c>
      <c r="F404" s="95">
        <v>36.697696022284219</v>
      </c>
      <c r="G404" s="96">
        <v>35.613144089176913</v>
      </c>
      <c r="H404" s="65">
        <v>37.643912249638056</v>
      </c>
      <c r="I404" s="65">
        <v>38.556927907611055</v>
      </c>
      <c r="J404" s="65">
        <v>37.411508263972202</v>
      </c>
      <c r="K404" s="95">
        <v>35.613144089176913</v>
      </c>
      <c r="L404" s="96">
        <v>35.579943519796075</v>
      </c>
      <c r="M404" s="65">
        <v>37.394907979281783</v>
      </c>
      <c r="N404" s="65">
        <v>38.21385535734241</v>
      </c>
      <c r="O404" s="65">
        <v>37.179104278306347</v>
      </c>
      <c r="P404" s="95">
        <v>35.535676093954962</v>
      </c>
      <c r="Q404" s="96">
        <v>37.610711680257218</v>
      </c>
      <c r="R404" s="65">
        <v>43.758350443942049</v>
      </c>
      <c r="S404" s="65">
        <v>46.342461427417128</v>
      </c>
      <c r="T404" s="65">
        <v>41.500711726045189</v>
      </c>
      <c r="U404" s="95">
        <v>37.594111395566799</v>
      </c>
      <c r="V404" s="96">
        <v>37.809915096542234</v>
      </c>
      <c r="W404" s="65">
        <v>42.574196802692221</v>
      </c>
      <c r="X404" s="65">
        <v>46.978805673883159</v>
      </c>
      <c r="Y404" s="65">
        <v>41.926785699765915</v>
      </c>
      <c r="Z404" s="95">
        <v>37.798848240081959</v>
      </c>
      <c r="AA404" s="96">
        <v>37.002034574941895</v>
      </c>
      <c r="AB404" s="65">
        <v>43.625548166418703</v>
      </c>
      <c r="AC404" s="65">
        <v>46.447596563789773</v>
      </c>
      <c r="AD404" s="65">
        <v>41.135505462855996</v>
      </c>
      <c r="AE404" s="72">
        <v>36.974367433791187</v>
      </c>
    </row>
    <row r="405" spans="1:31" x14ac:dyDescent="0.2">
      <c r="A405" s="94">
        <f t="shared" si="6"/>
        <v>55671</v>
      </c>
      <c r="B405" s="64">
        <v>36.730896591665058</v>
      </c>
      <c r="C405" s="65">
        <v>38.911067314339967</v>
      </c>
      <c r="D405" s="65">
        <v>39.901550967534916</v>
      </c>
      <c r="E405" s="65">
        <v>38.628862474602862</v>
      </c>
      <c r="F405" s="95">
        <v>36.736430019895202</v>
      </c>
      <c r="G405" s="96">
        <v>35.840014646612623</v>
      </c>
      <c r="H405" s="65">
        <v>39.680213838329337</v>
      </c>
      <c r="I405" s="65">
        <v>41.450910871973932</v>
      </c>
      <c r="J405" s="65">
        <v>39.176671869386659</v>
      </c>
      <c r="K405" s="95">
        <v>35.768080079620816</v>
      </c>
      <c r="L405" s="96">
        <v>35.823414361922204</v>
      </c>
      <c r="M405" s="65">
        <v>39.414609283282651</v>
      </c>
      <c r="N405" s="65">
        <v>41.085704608784738</v>
      </c>
      <c r="O405" s="65">
        <v>38.93320102726053</v>
      </c>
      <c r="P405" s="95">
        <v>35.723812653779703</v>
      </c>
      <c r="Q405" s="96">
        <v>39.979018962756868</v>
      </c>
      <c r="R405" s="65">
        <v>49.208777250629318</v>
      </c>
      <c r="S405" s="65">
        <v>53.458450131376345</v>
      </c>
      <c r="T405" s="65">
        <v>46.248393147504757</v>
      </c>
      <c r="U405" s="95">
        <v>40.034353245058256</v>
      </c>
      <c r="V405" s="96">
        <v>40.205889520192578</v>
      </c>
      <c r="W405" s="65">
        <v>47.637283633269739</v>
      </c>
      <c r="X405" s="65">
        <v>53.867923820406652</v>
      </c>
      <c r="Y405" s="65">
        <v>46.569331984852838</v>
      </c>
      <c r="Z405" s="95">
        <v>40.261223802493973</v>
      </c>
      <c r="AA405" s="96">
        <v>39.564011845496417</v>
      </c>
      <c r="AB405" s="65">
        <v>49.828521212404922</v>
      </c>
      <c r="AC405" s="65">
        <v>54.554068920943941</v>
      </c>
      <c r="AD405" s="65">
        <v>46.491863989630886</v>
      </c>
      <c r="AE405" s="72">
        <v>39.569545273726554</v>
      </c>
    </row>
    <row r="406" spans="1:31" x14ac:dyDescent="0.2">
      <c r="A406" s="94">
        <f t="shared" si="6"/>
        <v>55701</v>
      </c>
      <c r="B406" s="64">
        <v>36.764097161045896</v>
      </c>
      <c r="C406" s="65">
        <v>42.081721690209818</v>
      </c>
      <c r="D406" s="65">
        <v>44.660299245454759</v>
      </c>
      <c r="E406" s="65">
        <v>41.340242307371142</v>
      </c>
      <c r="F406" s="95">
        <v>36.819431443347298</v>
      </c>
      <c r="G406" s="96">
        <v>37.134836852465234</v>
      </c>
      <c r="H406" s="65">
        <v>45.125107216786468</v>
      </c>
      <c r="I406" s="65">
        <v>49.031707547264858</v>
      </c>
      <c r="J406" s="65">
        <v>44.01288814252846</v>
      </c>
      <c r="K406" s="95">
        <v>37.162503993615928</v>
      </c>
      <c r="L406" s="96">
        <v>36.968834005561057</v>
      </c>
      <c r="M406" s="65">
        <v>44.804168379438387</v>
      </c>
      <c r="N406" s="65">
        <v>48.649900999385245</v>
      </c>
      <c r="O406" s="65">
        <v>43.714083018100936</v>
      </c>
      <c r="P406" s="95">
        <v>36.941166864410363</v>
      </c>
      <c r="Q406" s="96">
        <v>41.196373173387528</v>
      </c>
      <c r="R406" s="65">
        <v>55.046544033426343</v>
      </c>
      <c r="S406" s="65">
        <v>61.681124481363433</v>
      </c>
      <c r="T406" s="65">
        <v>51.145477131178097</v>
      </c>
      <c r="U406" s="95">
        <v>41.351309163831431</v>
      </c>
      <c r="V406" s="96">
        <v>41.406643446132819</v>
      </c>
      <c r="W406" s="65">
        <v>53.065576727036451</v>
      </c>
      <c r="X406" s="65">
        <v>61.869261041188167</v>
      </c>
      <c r="Y406" s="65">
        <v>51.366814260383663</v>
      </c>
      <c r="Z406" s="95">
        <v>41.544979151886302</v>
      </c>
      <c r="AA406" s="96">
        <v>40.831166910198334</v>
      </c>
      <c r="AB406" s="65">
        <v>55.970626547859617</v>
      </c>
      <c r="AC406" s="65">
        <v>63.28581866810385</v>
      </c>
      <c r="AD406" s="65">
        <v>51.626885387200211</v>
      </c>
      <c r="AE406" s="72">
        <v>41.002703185332642</v>
      </c>
    </row>
    <row r="407" spans="1:31" x14ac:dyDescent="0.2">
      <c r="A407" s="94">
        <f t="shared" si="6"/>
        <v>55732</v>
      </c>
      <c r="B407" s="64">
        <v>36.382290613166283</v>
      </c>
      <c r="C407" s="65">
        <v>40.803499769047626</v>
      </c>
      <c r="D407" s="65">
        <v>42.950469922341703</v>
      </c>
      <c r="E407" s="65">
        <v>40.183755807272021</v>
      </c>
      <c r="F407" s="95">
        <v>36.492959177769073</v>
      </c>
      <c r="G407" s="96">
        <v>36.935633436180218</v>
      </c>
      <c r="H407" s="65">
        <v>43.371010467832292</v>
      </c>
      <c r="I407" s="65">
        <v>46.530597987241869</v>
      </c>
      <c r="J407" s="65">
        <v>42.435861096938737</v>
      </c>
      <c r="K407" s="95">
        <v>37.090569426624121</v>
      </c>
      <c r="L407" s="96">
        <v>36.741963448125347</v>
      </c>
      <c r="M407" s="65">
        <v>42.994737348182817</v>
      </c>
      <c r="N407" s="65">
        <v>46.104524013521129</v>
      </c>
      <c r="O407" s="65">
        <v>42.087255118439963</v>
      </c>
      <c r="P407" s="95">
        <v>36.858165440958267</v>
      </c>
      <c r="Q407" s="96">
        <v>41.489644869584914</v>
      </c>
      <c r="R407" s="65">
        <v>57.602987875750721</v>
      </c>
      <c r="S407" s="65">
        <v>65.465989390778759</v>
      </c>
      <c r="T407" s="65">
        <v>53.209445861020072</v>
      </c>
      <c r="U407" s="95">
        <v>41.79951685047272</v>
      </c>
      <c r="V407" s="96">
        <v>41.683314857639786</v>
      </c>
      <c r="W407" s="65">
        <v>55.555619430599165</v>
      </c>
      <c r="X407" s="65">
        <v>65.797995084587114</v>
      </c>
      <c r="Y407" s="65">
        <v>53.491650700757184</v>
      </c>
      <c r="Z407" s="95">
        <v>42.004253694987867</v>
      </c>
      <c r="AA407" s="96">
        <v>41.063570895864174</v>
      </c>
      <c r="AB407" s="65">
        <v>58.576871244255251</v>
      </c>
      <c r="AC407" s="65">
        <v>67.203485855042516</v>
      </c>
      <c r="AD407" s="65">
        <v>53.729588114653168</v>
      </c>
      <c r="AE407" s="72">
        <v>41.395576589672544</v>
      </c>
    </row>
    <row r="408" spans="1:31" x14ac:dyDescent="0.2">
      <c r="A408" s="94">
        <f t="shared" si="6"/>
        <v>55763</v>
      </c>
      <c r="B408" s="64">
        <v>36.326956330864896</v>
      </c>
      <c r="C408" s="65">
        <v>38.147454218580734</v>
      </c>
      <c r="D408" s="65">
        <v>38.927667599030386</v>
      </c>
      <c r="E408" s="65">
        <v>37.937183945835443</v>
      </c>
      <c r="F408" s="95">
        <v>36.304822617944332</v>
      </c>
      <c r="G408" s="96">
        <v>35.353072962360365</v>
      </c>
      <c r="H408" s="65">
        <v>39.082603589474289</v>
      </c>
      <c r="I408" s="65">
        <v>40.753698914976383</v>
      </c>
      <c r="J408" s="65">
        <v>38.623329046372724</v>
      </c>
      <c r="K408" s="95">
        <v>35.209203828376744</v>
      </c>
      <c r="L408" s="96">
        <v>35.419474101122034</v>
      </c>
      <c r="M408" s="65">
        <v>38.816999034427603</v>
      </c>
      <c r="N408" s="65">
        <v>40.3774257953269</v>
      </c>
      <c r="O408" s="65">
        <v>38.396458488937007</v>
      </c>
      <c r="P408" s="95">
        <v>35.253471254217857</v>
      </c>
      <c r="Q408" s="96">
        <v>37.6217785367175</v>
      </c>
      <c r="R408" s="65">
        <v>43.763883872172187</v>
      </c>
      <c r="S408" s="65">
        <v>46.646799980074789</v>
      </c>
      <c r="T408" s="65">
        <v>41.334708879141012</v>
      </c>
      <c r="U408" s="95">
        <v>37.926117089375168</v>
      </c>
      <c r="V408" s="96">
        <v>37.710313388399733</v>
      </c>
      <c r="W408" s="65">
        <v>42.463528238089438</v>
      </c>
      <c r="X408" s="65">
        <v>47.355078793532627</v>
      </c>
      <c r="Y408" s="65">
        <v>41.793983422242576</v>
      </c>
      <c r="Z408" s="95">
        <v>37.992518228136838</v>
      </c>
      <c r="AA408" s="96">
        <v>36.90243286679938</v>
      </c>
      <c r="AB408" s="65">
        <v>43.996287857838041</v>
      </c>
      <c r="AC408" s="65">
        <v>47.355078793532627</v>
      </c>
      <c r="AD408" s="65">
        <v>41.25724088391906</v>
      </c>
      <c r="AE408" s="72">
        <v>37.195704562996767</v>
      </c>
    </row>
    <row r="409" spans="1:31" x14ac:dyDescent="0.2">
      <c r="A409" s="94">
        <f t="shared" si="6"/>
        <v>55793</v>
      </c>
      <c r="B409" s="64">
        <v>37.018634859632314</v>
      </c>
      <c r="C409" s="65">
        <v>37.483442830964016</v>
      </c>
      <c r="D409" s="65">
        <v>37.605178252027081</v>
      </c>
      <c r="E409" s="65">
        <v>37.461309118043459</v>
      </c>
      <c r="F409" s="95">
        <v>37.040768572552864</v>
      </c>
      <c r="G409" s="96">
        <v>35.674011799708445</v>
      </c>
      <c r="H409" s="65">
        <v>37.367240838131089</v>
      </c>
      <c r="I409" s="65">
        <v>38.11978707743004</v>
      </c>
      <c r="J409" s="65">
        <v>37.184637706536492</v>
      </c>
      <c r="K409" s="95">
        <v>35.67954522793859</v>
      </c>
      <c r="L409" s="96">
        <v>35.729346082009833</v>
      </c>
      <c r="M409" s="65">
        <v>37.134836852465234</v>
      </c>
      <c r="N409" s="65">
        <v>37.787781383621684</v>
      </c>
      <c r="O409" s="65">
        <v>36.985434290251476</v>
      </c>
      <c r="P409" s="95">
        <v>35.707212369089284</v>
      </c>
      <c r="Q409" s="96">
        <v>35.640811230327607</v>
      </c>
      <c r="R409" s="65">
        <v>42.563129946231946</v>
      </c>
      <c r="S409" s="65">
        <v>45.778051747942918</v>
      </c>
      <c r="T409" s="65">
        <v>40.017752960367837</v>
      </c>
      <c r="U409" s="95">
        <v>35.994950637056526</v>
      </c>
      <c r="V409" s="96">
        <v>35.745946366700252</v>
      </c>
      <c r="W409" s="65">
        <v>41.041437182943625</v>
      </c>
      <c r="X409" s="65">
        <v>46.220726006354063</v>
      </c>
      <c r="Y409" s="65">
        <v>40.311024656565223</v>
      </c>
      <c r="Z409" s="95">
        <v>36.11115262988946</v>
      </c>
      <c r="AA409" s="96">
        <v>34.860597849877962</v>
      </c>
      <c r="AB409" s="65">
        <v>42.325192532335954</v>
      </c>
      <c r="AC409" s="65">
        <v>45.816785745553886</v>
      </c>
      <c r="AD409" s="65">
        <v>39.558478417266272</v>
      </c>
      <c r="AE409" s="72">
        <v>35.203670400146599</v>
      </c>
    </row>
    <row r="410" spans="1:31" x14ac:dyDescent="0.2">
      <c r="A410" s="94">
        <f t="shared" si="6"/>
        <v>55824</v>
      </c>
      <c r="B410" s="64">
        <v>38.401991917167152</v>
      </c>
      <c r="C410" s="65">
        <v>39.054936448323595</v>
      </c>
      <c r="D410" s="65">
        <v>39.254139864608611</v>
      </c>
      <c r="E410" s="65">
        <v>38.9996021660222</v>
      </c>
      <c r="F410" s="95">
        <v>38.413058773627426</v>
      </c>
      <c r="G410" s="96">
        <v>37.101636283084396</v>
      </c>
      <c r="H410" s="65">
        <v>38.684196756904257</v>
      </c>
      <c r="I410" s="65">
        <v>39.309474146910006</v>
      </c>
      <c r="J410" s="65">
        <v>38.484993340619241</v>
      </c>
      <c r="K410" s="95">
        <v>37.062902285473427</v>
      </c>
      <c r="L410" s="96">
        <v>37.190171134766629</v>
      </c>
      <c r="M410" s="65">
        <v>38.44072591477812</v>
      </c>
      <c r="N410" s="65">
        <v>38.944267883720805</v>
      </c>
      <c r="O410" s="65">
        <v>38.280256496104087</v>
      </c>
      <c r="P410" s="95">
        <v>37.112703139544678</v>
      </c>
      <c r="Q410" s="96">
        <v>37.151437137155654</v>
      </c>
      <c r="R410" s="65">
        <v>43.371010467832292</v>
      </c>
      <c r="S410" s="65">
        <v>45.739317750331935</v>
      </c>
      <c r="T410" s="65">
        <v>40.831166910198334</v>
      </c>
      <c r="U410" s="95">
        <v>36.907966295029524</v>
      </c>
      <c r="V410" s="96">
        <v>37.079502570163847</v>
      </c>
      <c r="W410" s="65">
        <v>41.556046008346577</v>
      </c>
      <c r="X410" s="65">
        <v>45.910854025466257</v>
      </c>
      <c r="Y410" s="65">
        <v>40.903101477190141</v>
      </c>
      <c r="Z410" s="95">
        <v>36.824964871577428</v>
      </c>
      <c r="AA410" s="96">
        <v>36.371223756706009</v>
      </c>
      <c r="AB410" s="65">
        <v>43.066671915174631</v>
      </c>
      <c r="AC410" s="65">
        <v>45.678450039800403</v>
      </c>
      <c r="AD410" s="65">
        <v>40.305491228335093</v>
      </c>
      <c r="AE410" s="72">
        <v>36.122219486349735</v>
      </c>
    </row>
    <row r="411" spans="1:31" x14ac:dyDescent="0.2">
      <c r="A411" s="94">
        <f t="shared" si="6"/>
        <v>55854</v>
      </c>
      <c r="B411" s="64">
        <v>39.580612130186836</v>
      </c>
      <c r="C411" s="65">
        <v>40.637496922143448</v>
      </c>
      <c r="D411" s="65">
        <v>41.0525040394039</v>
      </c>
      <c r="E411" s="65">
        <v>40.515761501080384</v>
      </c>
      <c r="F411" s="95">
        <v>39.624879556027949</v>
      </c>
      <c r="G411" s="96">
        <v>38.429659058317846</v>
      </c>
      <c r="H411" s="65">
        <v>40.228023233113142</v>
      </c>
      <c r="I411" s="65">
        <v>40.952902331261399</v>
      </c>
      <c r="J411" s="65">
        <v>40.028819816828126</v>
      </c>
      <c r="K411" s="95">
        <v>38.368791347786313</v>
      </c>
      <c r="L411" s="96">
        <v>38.352191063095894</v>
      </c>
      <c r="M411" s="65">
        <v>39.907084395765054</v>
      </c>
      <c r="N411" s="65">
        <v>40.565562355151641</v>
      </c>
      <c r="O411" s="65">
        <v>39.735548120630739</v>
      </c>
      <c r="P411" s="95">
        <v>38.258122783183524</v>
      </c>
      <c r="Q411" s="96">
        <v>41.456444300204076</v>
      </c>
      <c r="R411" s="65">
        <v>45.136174073246742</v>
      </c>
      <c r="S411" s="65">
        <v>46.347994855647272</v>
      </c>
      <c r="T411" s="65">
        <v>42.950469922341703</v>
      </c>
      <c r="U411" s="95">
        <v>41.384509733212269</v>
      </c>
      <c r="V411" s="96">
        <v>41.190839745157383</v>
      </c>
      <c r="W411" s="65">
        <v>43.144139910396575</v>
      </c>
      <c r="X411" s="65">
        <v>46.497397417861031</v>
      </c>
      <c r="Y411" s="65">
        <v>42.978137063492397</v>
      </c>
      <c r="Z411" s="95">
        <v>41.046970611173769</v>
      </c>
      <c r="AA411" s="96">
        <v>41.517312010735608</v>
      </c>
      <c r="AB411" s="65">
        <v>45.772518319712773</v>
      </c>
      <c r="AC411" s="65">
        <v>47.249943657159982</v>
      </c>
      <c r="AD411" s="65">
        <v>43.337809898451454</v>
      </c>
      <c r="AE411" s="72">
        <v>41.37344287675198</v>
      </c>
    </row>
    <row r="412" spans="1:31" x14ac:dyDescent="0.2">
      <c r="A412" s="89">
        <f t="shared" si="6"/>
        <v>55885</v>
      </c>
      <c r="B412" s="90">
        <v>41.913281743345003</v>
      </c>
      <c r="C412" s="74">
        <v>43.244208441077454</v>
      </c>
      <c r="D412" s="74">
        <v>43.871489466648086</v>
      </c>
      <c r="E412" s="74">
        <v>43.107843000736018</v>
      </c>
      <c r="F412" s="91">
        <v>42.022374095618154</v>
      </c>
      <c r="G412" s="92">
        <v>39.49143152288103</v>
      </c>
      <c r="H412" s="74">
        <v>41.727824744480642</v>
      </c>
      <c r="I412" s="74">
        <v>42.720565150166323</v>
      </c>
      <c r="J412" s="74">
        <v>41.487821569479706</v>
      </c>
      <c r="K412" s="91">
        <v>39.464158434812738</v>
      </c>
      <c r="L412" s="92">
        <v>39.545977699017605</v>
      </c>
      <c r="M412" s="74">
        <v>41.455093863797764</v>
      </c>
      <c r="N412" s="74">
        <v>42.327832681982976</v>
      </c>
      <c r="O412" s="74">
        <v>41.242363776865112</v>
      </c>
      <c r="P412" s="91">
        <v>39.480522287653706</v>
      </c>
      <c r="Q412" s="92">
        <v>41.864190184822085</v>
      </c>
      <c r="R412" s="74">
        <v>47.362444739388941</v>
      </c>
      <c r="S412" s="74">
        <v>49.113376993373038</v>
      </c>
      <c r="T412" s="74">
        <v>44.596953609264546</v>
      </c>
      <c r="U412" s="91">
        <v>41.798734773458186</v>
      </c>
      <c r="V412" s="92">
        <v>41.558731598457257</v>
      </c>
      <c r="W412" s="74">
        <v>45.071505341652745</v>
      </c>
      <c r="X412" s="74">
        <v>49.195196257577898</v>
      </c>
      <c r="Y412" s="74">
        <v>44.558771285968938</v>
      </c>
      <c r="Z412" s="91">
        <v>41.416911540502163</v>
      </c>
      <c r="AA412" s="92">
        <v>41.111452954137334</v>
      </c>
      <c r="AB412" s="74">
        <v>47.13880541722898</v>
      </c>
      <c r="AC412" s="74">
        <v>49.157013934282297</v>
      </c>
      <c r="AD412" s="74">
        <v>44.116947259262666</v>
      </c>
      <c r="AE412" s="93">
        <v>41.040542925159784</v>
      </c>
    </row>
    <row r="413" spans="1:31" x14ac:dyDescent="0.2">
      <c r="A413" s="89">
        <f t="shared" si="6"/>
        <v>55916</v>
      </c>
      <c r="B413" s="90">
        <v>41.291455335388036</v>
      </c>
      <c r="C413" s="74">
        <v>42.796929796757532</v>
      </c>
      <c r="D413" s="74">
        <v>43.380573881418897</v>
      </c>
      <c r="E413" s="74">
        <v>42.671473591643412</v>
      </c>
      <c r="F413" s="91">
        <v>41.198726835955853</v>
      </c>
      <c r="G413" s="92">
        <v>38.973242849583556</v>
      </c>
      <c r="H413" s="74">
        <v>41.264182247319752</v>
      </c>
      <c r="I413" s="74">
        <v>42.240558800164457</v>
      </c>
      <c r="J413" s="74">
        <v>41.007815219477841</v>
      </c>
      <c r="K413" s="91">
        <v>38.896878202992347</v>
      </c>
      <c r="L413" s="92">
        <v>39.055062113788416</v>
      </c>
      <c r="M413" s="74">
        <v>40.991451366636866</v>
      </c>
      <c r="N413" s="74">
        <v>41.847826331981111</v>
      </c>
      <c r="O413" s="74">
        <v>40.778721279704222</v>
      </c>
      <c r="P413" s="91">
        <v>38.935060526287948</v>
      </c>
      <c r="Q413" s="92">
        <v>40.320533400156982</v>
      </c>
      <c r="R413" s="74">
        <v>45.562420926881934</v>
      </c>
      <c r="S413" s="74">
        <v>47.455173238821125</v>
      </c>
      <c r="T413" s="74">
        <v>42.786020561530215</v>
      </c>
      <c r="U413" s="91">
        <v>40.549627339930602</v>
      </c>
      <c r="V413" s="92">
        <v>40.085984842769705</v>
      </c>
      <c r="W413" s="74">
        <v>43.21693535300917</v>
      </c>
      <c r="X413" s="74">
        <v>47.400627062684549</v>
      </c>
      <c r="Y413" s="74">
        <v>42.676928209257063</v>
      </c>
      <c r="Z413" s="91">
        <v>40.293260312088698</v>
      </c>
      <c r="AA413" s="92">
        <v>39.556886934244915</v>
      </c>
      <c r="AB413" s="74">
        <v>45.246053105289796</v>
      </c>
      <c r="AC413" s="74">
        <v>47.384263209843574</v>
      </c>
      <c r="AD413" s="74">
        <v>42.218740329709831</v>
      </c>
      <c r="AE413" s="93">
        <v>39.807799344473167</v>
      </c>
    </row>
    <row r="414" spans="1:31" x14ac:dyDescent="0.2">
      <c r="A414" s="89">
        <f t="shared" si="6"/>
        <v>55944</v>
      </c>
      <c r="B414" s="90">
        <v>39.191427554129852</v>
      </c>
      <c r="C414" s="74">
        <v>39.578705404699548</v>
      </c>
      <c r="D414" s="74">
        <v>39.622342345608807</v>
      </c>
      <c r="E414" s="74">
        <v>39.567796169472238</v>
      </c>
      <c r="F414" s="91">
        <v>39.180518318902543</v>
      </c>
      <c r="G414" s="92">
        <v>37.085945155258024</v>
      </c>
      <c r="H414" s="74">
        <v>38.029594002420787</v>
      </c>
      <c r="I414" s="74">
        <v>38.340507206399273</v>
      </c>
      <c r="J414" s="74">
        <v>37.925956267761293</v>
      </c>
      <c r="K414" s="91">
        <v>37.064126684803398</v>
      </c>
      <c r="L414" s="92">
        <v>37.276856771736043</v>
      </c>
      <c r="M414" s="74">
        <v>37.882319326852034</v>
      </c>
      <c r="N414" s="74">
        <v>38.089594796171021</v>
      </c>
      <c r="O414" s="74">
        <v>37.8223185331018</v>
      </c>
      <c r="P414" s="91">
        <v>37.227765213213125</v>
      </c>
      <c r="Q414" s="92">
        <v>37.615043063782807</v>
      </c>
      <c r="R414" s="74">
        <v>43.936944878011971</v>
      </c>
      <c r="S414" s="74">
        <v>46.396977421771552</v>
      </c>
      <c r="T414" s="74">
        <v>41.073270630841726</v>
      </c>
      <c r="U414" s="91">
        <v>37.615043063782807</v>
      </c>
      <c r="V414" s="92">
        <v>37.527769181964288</v>
      </c>
      <c r="W414" s="74">
        <v>41.695097038798693</v>
      </c>
      <c r="X414" s="74">
        <v>46.41334127461252</v>
      </c>
      <c r="Y414" s="74">
        <v>41.056906778000752</v>
      </c>
      <c r="Z414" s="91">
        <v>37.522314564350637</v>
      </c>
      <c r="AA414" s="92">
        <v>36.829578127416113</v>
      </c>
      <c r="AB414" s="74">
        <v>43.456938528010099</v>
      </c>
      <c r="AC414" s="74">
        <v>46.069700364952091</v>
      </c>
      <c r="AD414" s="74">
        <v>40.3696249586799</v>
      </c>
      <c r="AE414" s="93">
        <v>36.824123509802462</v>
      </c>
    </row>
    <row r="415" spans="1:31" x14ac:dyDescent="0.2">
      <c r="A415" s="89">
        <f t="shared" si="6"/>
        <v>55975</v>
      </c>
      <c r="B415" s="90">
        <v>37.565951505259896</v>
      </c>
      <c r="C415" s="74">
        <v>37.8223185331018</v>
      </c>
      <c r="D415" s="74">
        <v>37.816863915488142</v>
      </c>
      <c r="E415" s="74">
        <v>37.827773150715451</v>
      </c>
      <c r="F415" s="91">
        <v>37.582315358100871</v>
      </c>
      <c r="G415" s="92">
        <v>36.060477043890394</v>
      </c>
      <c r="H415" s="74">
        <v>37.009580508666815</v>
      </c>
      <c r="I415" s="74">
        <v>37.369585271168219</v>
      </c>
      <c r="J415" s="74">
        <v>36.927761244461955</v>
      </c>
      <c r="K415" s="91">
        <v>36.065931661504052</v>
      </c>
      <c r="L415" s="92">
        <v>36.180478631390862</v>
      </c>
      <c r="M415" s="74">
        <v>36.867760450711721</v>
      </c>
      <c r="N415" s="74">
        <v>37.129582096167283</v>
      </c>
      <c r="O415" s="74">
        <v>36.807759656961487</v>
      </c>
      <c r="P415" s="91">
        <v>36.147750925708912</v>
      </c>
      <c r="Q415" s="92">
        <v>36.971398185371214</v>
      </c>
      <c r="R415" s="74">
        <v>43.48421161607839</v>
      </c>
      <c r="S415" s="74">
        <v>46.151519629156958</v>
      </c>
      <c r="T415" s="74">
        <v>40.685992780272045</v>
      </c>
      <c r="U415" s="91">
        <v>36.900488156393671</v>
      </c>
      <c r="V415" s="92">
        <v>37.02594436150779</v>
      </c>
      <c r="W415" s="74">
        <v>41.427820775729472</v>
      </c>
      <c r="X415" s="74">
        <v>46.478796685976405</v>
      </c>
      <c r="Y415" s="74">
        <v>40.86599516152274</v>
      </c>
      <c r="Z415" s="91">
        <v>36.998671273439498</v>
      </c>
      <c r="AA415" s="92">
        <v>36.295025601277679</v>
      </c>
      <c r="AB415" s="74">
        <v>43.102388383122353</v>
      </c>
      <c r="AC415" s="74">
        <v>45.922425689383338</v>
      </c>
      <c r="AD415" s="74">
        <v>40.06962098992873</v>
      </c>
      <c r="AE415" s="93">
        <v>36.224115572300121</v>
      </c>
    </row>
    <row r="416" spans="1:31" x14ac:dyDescent="0.2">
      <c r="A416" s="89">
        <f t="shared" si="6"/>
        <v>56005</v>
      </c>
      <c r="B416" s="90">
        <v>36.99321665582584</v>
      </c>
      <c r="C416" s="74">
        <v>37.800500062647167</v>
      </c>
      <c r="D416" s="74">
        <v>38.040503237648103</v>
      </c>
      <c r="E416" s="74">
        <v>37.740499268896933</v>
      </c>
      <c r="F416" s="91">
        <v>36.976852802984872</v>
      </c>
      <c r="G416" s="92">
        <v>35.896838515480667</v>
      </c>
      <c r="H416" s="74">
        <v>38.024139384807128</v>
      </c>
      <c r="I416" s="74">
        <v>38.907787438219664</v>
      </c>
      <c r="J416" s="74">
        <v>37.789590827419858</v>
      </c>
      <c r="K416" s="91">
        <v>35.869565427412383</v>
      </c>
      <c r="L416" s="92">
        <v>35.891383897867009</v>
      </c>
      <c r="M416" s="74">
        <v>37.773226974578883</v>
      </c>
      <c r="N416" s="74">
        <v>38.569601146172886</v>
      </c>
      <c r="O416" s="74">
        <v>37.560496887646238</v>
      </c>
      <c r="P416" s="91">
        <v>35.809564633662148</v>
      </c>
      <c r="Q416" s="92">
        <v>37.860500856397401</v>
      </c>
      <c r="R416" s="74">
        <v>44.90241219562936</v>
      </c>
      <c r="S416" s="74">
        <v>47.727904119504004</v>
      </c>
      <c r="T416" s="74">
        <v>41.886008655276719</v>
      </c>
      <c r="U416" s="91">
        <v>37.838682385942775</v>
      </c>
      <c r="V416" s="92">
        <v>38.045957855261761</v>
      </c>
      <c r="W416" s="74">
        <v>42.982386795621892</v>
      </c>
      <c r="X416" s="74">
        <v>48.366094380301945</v>
      </c>
      <c r="Y416" s="74">
        <v>42.311468829142001</v>
      </c>
      <c r="Z416" s="91">
        <v>38.029594002420787</v>
      </c>
      <c r="AA416" s="92">
        <v>37.255038301281409</v>
      </c>
      <c r="AB416" s="74">
        <v>44.875139107561075</v>
      </c>
      <c r="AC416" s="74">
        <v>47.984271147345908</v>
      </c>
      <c r="AD416" s="74">
        <v>41.54782236322994</v>
      </c>
      <c r="AE416" s="93">
        <v>37.22231059559946</v>
      </c>
    </row>
    <row r="417" spans="1:31" x14ac:dyDescent="0.2">
      <c r="A417" s="89">
        <f t="shared" si="6"/>
        <v>56036</v>
      </c>
      <c r="B417" s="90">
        <v>37.015035126280473</v>
      </c>
      <c r="C417" s="74">
        <v>39.218700642198151</v>
      </c>
      <c r="D417" s="74">
        <v>40.167804106974572</v>
      </c>
      <c r="E417" s="74">
        <v>38.945969761515272</v>
      </c>
      <c r="F417" s="91">
        <v>37.015035126280473</v>
      </c>
      <c r="G417" s="92">
        <v>36.11502322002697</v>
      </c>
      <c r="H417" s="74">
        <v>40.02598404901947</v>
      </c>
      <c r="I417" s="74">
        <v>41.760552450162592</v>
      </c>
      <c r="J417" s="74">
        <v>39.52961384617663</v>
      </c>
      <c r="K417" s="91">
        <v>36.016840102981135</v>
      </c>
      <c r="L417" s="92">
        <v>36.131387072867945</v>
      </c>
      <c r="M417" s="74">
        <v>39.75870778595025</v>
      </c>
      <c r="N417" s="74">
        <v>41.39509307004753</v>
      </c>
      <c r="O417" s="74">
        <v>39.295065288789353</v>
      </c>
      <c r="P417" s="91">
        <v>35.995021632526502</v>
      </c>
      <c r="Q417" s="92">
        <v>40.238714135952115</v>
      </c>
      <c r="R417" s="74">
        <v>50.498849867242065</v>
      </c>
      <c r="S417" s="74">
        <v>55.0480009570325</v>
      </c>
      <c r="T417" s="74">
        <v>46.675162920068082</v>
      </c>
      <c r="U417" s="91">
        <v>40.293260312088698</v>
      </c>
      <c r="V417" s="92">
        <v>40.456898840498425</v>
      </c>
      <c r="W417" s="74">
        <v>48.093363499619059</v>
      </c>
      <c r="X417" s="74">
        <v>55.457097278056821</v>
      </c>
      <c r="Y417" s="74">
        <v>46.996985359273879</v>
      </c>
      <c r="Z417" s="91">
        <v>40.511445016634994</v>
      </c>
      <c r="AA417" s="92">
        <v>39.835072432541459</v>
      </c>
      <c r="AB417" s="74">
        <v>51.251587097926809</v>
      </c>
      <c r="AC417" s="74">
        <v>56.357109184310325</v>
      </c>
      <c r="AD417" s="74">
        <v>46.964257653591936</v>
      </c>
      <c r="AE417" s="93">
        <v>39.835072432541459</v>
      </c>
    </row>
    <row r="418" spans="1:31" x14ac:dyDescent="0.2">
      <c r="A418" s="89">
        <f t="shared" si="6"/>
        <v>56066</v>
      </c>
      <c r="B418" s="90">
        <v>37.047762831962423</v>
      </c>
      <c r="C418" s="74">
        <v>42.344196534823951</v>
      </c>
      <c r="D418" s="74">
        <v>44.858775254720101</v>
      </c>
      <c r="E418" s="74">
        <v>41.618732392207491</v>
      </c>
      <c r="F418" s="91">
        <v>37.096854390485341</v>
      </c>
      <c r="G418" s="92">
        <v>37.391403741622845</v>
      </c>
      <c r="H418" s="74">
        <v>45.393327780858549</v>
      </c>
      <c r="I418" s="74">
        <v>49.238833198487157</v>
      </c>
      <c r="J418" s="74">
        <v>44.302404258127027</v>
      </c>
      <c r="K418" s="91">
        <v>37.391403741622845</v>
      </c>
      <c r="L418" s="92">
        <v>37.260492918895068</v>
      </c>
      <c r="M418" s="74">
        <v>45.076959959266411</v>
      </c>
      <c r="N418" s="74">
        <v>48.851555347917468</v>
      </c>
      <c r="O418" s="74">
        <v>44.002400289375863</v>
      </c>
      <c r="P418" s="91">
        <v>37.189582889917524</v>
      </c>
      <c r="Q418" s="92">
        <v>41.466003099025073</v>
      </c>
      <c r="R418" s="74">
        <v>56.488020007038109</v>
      </c>
      <c r="S418" s="74">
        <v>63.519022111042759</v>
      </c>
      <c r="T418" s="74">
        <v>51.617046478041871</v>
      </c>
      <c r="U418" s="91">
        <v>41.618732392207491</v>
      </c>
      <c r="V418" s="92">
        <v>41.667823950730408</v>
      </c>
      <c r="W418" s="74">
        <v>53.564344966117638</v>
      </c>
      <c r="X418" s="74">
        <v>63.699024492293454</v>
      </c>
      <c r="Y418" s="74">
        <v>51.835231182588174</v>
      </c>
      <c r="Z418" s="91">
        <v>41.798734773458186</v>
      </c>
      <c r="AA418" s="92">
        <v>41.111452954137334</v>
      </c>
      <c r="AB418" s="74">
        <v>57.568034294542315</v>
      </c>
      <c r="AC418" s="74">
        <v>65.3790467173</v>
      </c>
      <c r="AD418" s="74">
        <v>52.140689768953003</v>
      </c>
      <c r="AE418" s="93">
        <v>41.275091482547062</v>
      </c>
    </row>
    <row r="419" spans="1:31" x14ac:dyDescent="0.2">
      <c r="A419" s="89">
        <f t="shared" si="6"/>
        <v>56097</v>
      </c>
      <c r="B419" s="90">
        <v>36.671394216620051</v>
      </c>
      <c r="C419" s="74">
        <v>41.084179866069043</v>
      </c>
      <c r="D419" s="74">
        <v>43.173298412099911</v>
      </c>
      <c r="E419" s="74">
        <v>40.478717310953051</v>
      </c>
      <c r="F419" s="91">
        <v>36.775031951279544</v>
      </c>
      <c r="G419" s="92">
        <v>37.195037507531175</v>
      </c>
      <c r="H419" s="74">
        <v>43.664213997329085</v>
      </c>
      <c r="I419" s="74">
        <v>46.773346037113924</v>
      </c>
      <c r="J419" s="74">
        <v>42.742383620620956</v>
      </c>
      <c r="K419" s="91">
        <v>37.320493712645302</v>
      </c>
      <c r="L419" s="92">
        <v>37.036853596735106</v>
      </c>
      <c r="M419" s="74">
        <v>43.287845381986713</v>
      </c>
      <c r="N419" s="74">
        <v>46.34243124563497</v>
      </c>
      <c r="O419" s="74">
        <v>42.398742710960526</v>
      </c>
      <c r="P419" s="91">
        <v>37.107763625712657</v>
      </c>
      <c r="Q419" s="92">
        <v>41.760552450162592</v>
      </c>
      <c r="R419" s="74">
        <v>59.10623646159376</v>
      </c>
      <c r="S419" s="74">
        <v>67.413619087194277</v>
      </c>
      <c r="T419" s="74">
        <v>53.700710406459073</v>
      </c>
      <c r="U419" s="91">
        <v>42.066011036527414</v>
      </c>
      <c r="V419" s="92">
        <v>41.940554831413287</v>
      </c>
      <c r="W419" s="74">
        <v>56.078923686013788</v>
      </c>
      <c r="X419" s="74">
        <v>67.740896144013732</v>
      </c>
      <c r="Y419" s="74">
        <v>53.973441287141959</v>
      </c>
      <c r="Z419" s="91">
        <v>42.256922653005425</v>
      </c>
      <c r="AA419" s="92">
        <v>41.340546893910954</v>
      </c>
      <c r="AB419" s="74">
        <v>60.257160778075509</v>
      </c>
      <c r="AC419" s="74">
        <v>69.426372986633936</v>
      </c>
      <c r="AD419" s="74">
        <v>54.262536020665813</v>
      </c>
      <c r="AE419" s="93">
        <v>41.673278568344067</v>
      </c>
    </row>
    <row r="420" spans="1:31" x14ac:dyDescent="0.2">
      <c r="A420" s="89">
        <f t="shared" si="6"/>
        <v>56128</v>
      </c>
      <c r="B420" s="90">
        <v>36.616848040483468</v>
      </c>
      <c r="C420" s="74">
        <v>38.465963411513393</v>
      </c>
      <c r="D420" s="74">
        <v>39.202336789357176</v>
      </c>
      <c r="E420" s="74">
        <v>38.269597177421723</v>
      </c>
      <c r="F420" s="91">
        <v>36.589574952415184</v>
      </c>
      <c r="G420" s="92">
        <v>35.635016870025105</v>
      </c>
      <c r="H420" s="74">
        <v>39.436885346744447</v>
      </c>
      <c r="I420" s="74">
        <v>41.078725248455392</v>
      </c>
      <c r="J420" s="74">
        <v>38.989606702424531</v>
      </c>
      <c r="K420" s="91">
        <v>35.465923724001712</v>
      </c>
      <c r="L420" s="92">
        <v>35.73319998707094</v>
      </c>
      <c r="M420" s="74">
        <v>39.175063701288884</v>
      </c>
      <c r="N420" s="74">
        <v>40.696902015499354</v>
      </c>
      <c r="O420" s="74">
        <v>38.760512762650912</v>
      </c>
      <c r="P420" s="91">
        <v>35.525924517751946</v>
      </c>
      <c r="Q420" s="92">
        <v>37.860500856397401</v>
      </c>
      <c r="R420" s="74">
        <v>44.90241219562936</v>
      </c>
      <c r="S420" s="74">
        <v>48.038817323482483</v>
      </c>
      <c r="T420" s="74">
        <v>41.711460891639668</v>
      </c>
      <c r="U420" s="91">
        <v>38.16595944276223</v>
      </c>
      <c r="V420" s="92">
        <v>37.942320120602268</v>
      </c>
      <c r="W420" s="74">
        <v>42.862385208121424</v>
      </c>
      <c r="X420" s="74">
        <v>48.753372230871626</v>
      </c>
      <c r="Y420" s="74">
        <v>42.169648771186907</v>
      </c>
      <c r="Z420" s="91">
        <v>38.225960236512464</v>
      </c>
      <c r="AA420" s="92">
        <v>37.151400566621916</v>
      </c>
      <c r="AB420" s="74">
        <v>45.251507722903447</v>
      </c>
      <c r="AC420" s="74">
        <v>48.917010759281361</v>
      </c>
      <c r="AD420" s="74">
        <v>41.667823950730408</v>
      </c>
      <c r="AE420" s="93">
        <v>37.445949917759428</v>
      </c>
    </row>
    <row r="421" spans="1:31" x14ac:dyDescent="0.2">
      <c r="A421" s="89">
        <f t="shared" si="6"/>
        <v>56158</v>
      </c>
      <c r="B421" s="90">
        <v>37.298675242190669</v>
      </c>
      <c r="C421" s="74">
        <v>37.811409297874484</v>
      </c>
      <c r="D421" s="74">
        <v>37.898683179693009</v>
      </c>
      <c r="E421" s="74">
        <v>37.800500062647167</v>
      </c>
      <c r="F421" s="91">
        <v>37.315039095031644</v>
      </c>
      <c r="G421" s="92">
        <v>35.951384691617243</v>
      </c>
      <c r="H421" s="74">
        <v>37.745953886510598</v>
      </c>
      <c r="I421" s="74">
        <v>38.482327264354367</v>
      </c>
      <c r="J421" s="74">
        <v>37.571406122873547</v>
      </c>
      <c r="K421" s="91">
        <v>35.935020838776268</v>
      </c>
      <c r="L421" s="92">
        <v>36.038658573435761</v>
      </c>
      <c r="M421" s="74">
        <v>37.516859946736979</v>
      </c>
      <c r="N421" s="74">
        <v>38.144140972307603</v>
      </c>
      <c r="O421" s="74">
        <v>37.369585271168219</v>
      </c>
      <c r="P421" s="91">
        <v>35.973203162071876</v>
      </c>
      <c r="Q421" s="92">
        <v>35.869565427412383</v>
      </c>
      <c r="R421" s="74">
        <v>43.675123232556402</v>
      </c>
      <c r="S421" s="74">
        <v>47.144260034842645</v>
      </c>
      <c r="T421" s="74">
        <v>40.380534193907216</v>
      </c>
      <c r="U421" s="91">
        <v>36.224115572300121</v>
      </c>
      <c r="V421" s="92">
        <v>35.962293926844559</v>
      </c>
      <c r="W421" s="74">
        <v>41.422366158115814</v>
      </c>
      <c r="X421" s="74">
        <v>47.586084061548902</v>
      </c>
      <c r="Y421" s="74">
        <v>40.675083545044721</v>
      </c>
      <c r="Z421" s="91">
        <v>36.327753306959615</v>
      </c>
      <c r="AA421" s="92">
        <v>35.08955510865934</v>
      </c>
      <c r="AB421" s="74">
        <v>43.538757792214959</v>
      </c>
      <c r="AC421" s="74">
        <v>47.335171651320657</v>
      </c>
      <c r="AD421" s="74">
        <v>39.949619402428262</v>
      </c>
      <c r="AE421" s="93">
        <v>35.433196018319769</v>
      </c>
    </row>
    <row r="422" spans="1:31" x14ac:dyDescent="0.2">
      <c r="A422" s="89">
        <f t="shared" si="6"/>
        <v>56189</v>
      </c>
      <c r="B422" s="90">
        <v>38.66232964560507</v>
      </c>
      <c r="C422" s="74">
        <v>39.360520700153245</v>
      </c>
      <c r="D422" s="74">
        <v>39.52961384617663</v>
      </c>
      <c r="E422" s="74">
        <v>39.31142914163032</v>
      </c>
      <c r="F422" s="91">
        <v>38.667784263218728</v>
      </c>
      <c r="G422" s="92">
        <v>37.358676035940903</v>
      </c>
      <c r="H422" s="74">
        <v>39.0441528785611</v>
      </c>
      <c r="I422" s="74">
        <v>39.655070051290757</v>
      </c>
      <c r="J422" s="74">
        <v>38.84778664446943</v>
      </c>
      <c r="K422" s="91">
        <v>37.293220624577017</v>
      </c>
      <c r="L422" s="92">
        <v>37.478677623441371</v>
      </c>
      <c r="M422" s="74">
        <v>38.804149703560171</v>
      </c>
      <c r="N422" s="74">
        <v>39.284156053562036</v>
      </c>
      <c r="O422" s="74">
        <v>38.651420410377753</v>
      </c>
      <c r="P422" s="91">
        <v>37.358676035940903</v>
      </c>
      <c r="Q422" s="92">
        <v>37.391403741622845</v>
      </c>
      <c r="R422" s="74">
        <v>44.504225109832362</v>
      </c>
      <c r="S422" s="74">
        <v>47.100623093933372</v>
      </c>
      <c r="T422" s="74">
        <v>41.198726835955853</v>
      </c>
      <c r="U422" s="91">
        <v>37.1404913313946</v>
      </c>
      <c r="V422" s="92">
        <v>37.304129859804327</v>
      </c>
      <c r="W422" s="74">
        <v>41.940554831413287</v>
      </c>
      <c r="X422" s="74">
        <v>47.264261622343106</v>
      </c>
      <c r="Y422" s="74">
        <v>41.269636864933403</v>
      </c>
      <c r="Z422" s="91">
        <v>37.047762831962423</v>
      </c>
      <c r="AA422" s="92">
        <v>36.616848040483468</v>
      </c>
      <c r="AB422" s="74">
        <v>44.302404258127027</v>
      </c>
      <c r="AC422" s="74">
        <v>47.187896975751904</v>
      </c>
      <c r="AD422" s="74">
        <v>40.702356633113013</v>
      </c>
      <c r="AE422" s="93">
        <v>36.360481012641564</v>
      </c>
    </row>
    <row r="423" spans="1:31" x14ac:dyDescent="0.2">
      <c r="A423" s="89">
        <f t="shared" si="6"/>
        <v>56219</v>
      </c>
      <c r="B423" s="90">
        <v>39.824163197314142</v>
      </c>
      <c r="C423" s="74">
        <v>40.920541337659316</v>
      </c>
      <c r="D423" s="74">
        <v>41.296909953001688</v>
      </c>
      <c r="E423" s="74">
        <v>40.805994367772506</v>
      </c>
      <c r="F423" s="91">
        <v>39.862345520609743</v>
      </c>
      <c r="G423" s="92">
        <v>38.667784263218728</v>
      </c>
      <c r="H423" s="74">
        <v>40.565991192771577</v>
      </c>
      <c r="I423" s="74">
        <v>41.275091482547062</v>
      </c>
      <c r="J423" s="74">
        <v>40.3696249586799</v>
      </c>
      <c r="K423" s="91">
        <v>38.580510381400209</v>
      </c>
      <c r="L423" s="92">
        <v>38.624147322309469</v>
      </c>
      <c r="M423" s="74">
        <v>40.249623371179439</v>
      </c>
      <c r="N423" s="74">
        <v>40.887813631977366</v>
      </c>
      <c r="O423" s="74">
        <v>40.080530225156046</v>
      </c>
      <c r="P423" s="91">
        <v>38.487781881968026</v>
      </c>
      <c r="Q423" s="92">
        <v>41.722370126866984</v>
      </c>
      <c r="R423" s="74">
        <v>46.309703539953027</v>
      </c>
      <c r="S423" s="74">
        <v>47.727904119504004</v>
      </c>
      <c r="T423" s="74">
        <v>43.336936940509638</v>
      </c>
      <c r="U423" s="91">
        <v>41.646005480275775</v>
      </c>
      <c r="V423" s="92">
        <v>41.444184628570447</v>
      </c>
      <c r="W423" s="74">
        <v>43.544212409828624</v>
      </c>
      <c r="X423" s="74">
        <v>47.869724177459105</v>
      </c>
      <c r="Y423" s="74">
        <v>43.358755410964264</v>
      </c>
      <c r="Z423" s="91">
        <v>41.291455335388036</v>
      </c>
      <c r="AA423" s="92">
        <v>41.793280155844535</v>
      </c>
      <c r="AB423" s="74">
        <v>47.078804623478746</v>
      </c>
      <c r="AC423" s="74">
        <v>48.81337302462186</v>
      </c>
      <c r="AD423" s="74">
        <v>43.762397114374927</v>
      </c>
      <c r="AE423" s="93">
        <v>41.646005480275775</v>
      </c>
    </row>
  </sheetData>
  <mergeCells count="7">
    <mergeCell ref="B1:AE1"/>
    <mergeCell ref="B2:F2"/>
    <mergeCell ref="G2:K2"/>
    <mergeCell ref="L2:P2"/>
    <mergeCell ref="Q2:U2"/>
    <mergeCell ref="V2:Z2"/>
    <mergeCell ref="AA2:AE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activeCell="C4" sqref="C4"/>
    </sheetView>
  </sheetViews>
  <sheetFormatPr defaultRowHeight="12.75" x14ac:dyDescent="0.2"/>
  <cols>
    <col min="1" max="1" width="10" style="99" customWidth="1"/>
    <col min="2" max="2" width="11.28515625" style="99" bestFit="1" customWidth="1"/>
    <col min="3" max="3" width="9.140625" style="99"/>
    <col min="4" max="4" width="11.28515625" style="99" bestFit="1" customWidth="1"/>
    <col min="5" max="16384" width="9.140625" style="99"/>
  </cols>
  <sheetData>
    <row r="1" spans="1:6" x14ac:dyDescent="0.2">
      <c r="A1" s="84"/>
      <c r="B1" s="84"/>
      <c r="C1" s="84"/>
      <c r="D1" s="84"/>
    </row>
    <row r="2" spans="1:6" ht="13.5" thickBot="1" x14ac:dyDescent="0.25">
      <c r="A2" s="84"/>
      <c r="B2" s="84"/>
      <c r="C2" s="84"/>
      <c r="D2" s="84"/>
    </row>
    <row r="3" spans="1:6" ht="13.5" thickBot="1" x14ac:dyDescent="0.25">
      <c r="A3" s="84"/>
      <c r="B3" s="84"/>
      <c r="C3" s="100" t="s">
        <v>102</v>
      </c>
      <c r="D3" s="101"/>
    </row>
    <row r="4" spans="1:6" x14ac:dyDescent="0.2">
      <c r="A4" s="102"/>
      <c r="B4" s="103"/>
      <c r="C4" s="103"/>
      <c r="D4" s="103"/>
    </row>
    <row r="5" spans="1:6" x14ac:dyDescent="0.2">
      <c r="A5" s="103"/>
      <c r="B5" s="103"/>
      <c r="C5" s="103" t="s">
        <v>98</v>
      </c>
      <c r="D5" s="103"/>
    </row>
    <row r="6" spans="1:6" x14ac:dyDescent="0.2">
      <c r="A6" s="103" t="s">
        <v>26</v>
      </c>
      <c r="B6" s="103" t="s">
        <v>100</v>
      </c>
      <c r="C6" s="103" t="s">
        <v>85</v>
      </c>
      <c r="D6" s="103" t="s">
        <v>85</v>
      </c>
    </row>
    <row r="7" spans="1:6" x14ac:dyDescent="0.2">
      <c r="A7" s="104"/>
      <c r="B7" s="104" t="s">
        <v>101</v>
      </c>
      <c r="C7" s="104" t="s">
        <v>86</v>
      </c>
      <c r="D7" s="104" t="s">
        <v>99</v>
      </c>
    </row>
    <row r="8" spans="1:6" x14ac:dyDescent="0.2">
      <c r="A8" s="118">
        <v>2016</v>
      </c>
      <c r="B8" s="105">
        <v>105.93125000000001</v>
      </c>
      <c r="C8" s="119">
        <v>1.0919770582228844E-2</v>
      </c>
      <c r="D8" s="105">
        <f>B8/$B$10</f>
        <v>0.95942000572989417</v>
      </c>
      <c r="F8" s="106"/>
    </row>
    <row r="9" spans="1:6" x14ac:dyDescent="0.2">
      <c r="A9" s="118">
        <v>2017</v>
      </c>
      <c r="B9" s="105">
        <v>107.944</v>
      </c>
      <c r="C9" s="119">
        <f t="shared" ref="C9:C45" si="0">(B9-B8)/B8</f>
        <v>1.9000531004779012E-2</v>
      </c>
      <c r="D9" s="105">
        <f t="shared" ref="D9:D45" si="1">B9/$B$10</f>
        <v>0.97764949529537037</v>
      </c>
      <c r="F9" s="106"/>
    </row>
    <row r="10" spans="1:6" x14ac:dyDescent="0.2">
      <c r="A10" s="118">
        <v>2018</v>
      </c>
      <c r="B10" s="105">
        <v>110.41175852843625</v>
      </c>
      <c r="C10" s="119">
        <f t="shared" si="0"/>
        <v>2.2861470099646571E-2</v>
      </c>
      <c r="D10" s="105">
        <f t="shared" si="1"/>
        <v>1</v>
      </c>
      <c r="F10" s="106"/>
    </row>
    <row r="11" spans="1:6" x14ac:dyDescent="0.2">
      <c r="A11" s="118">
        <v>2019</v>
      </c>
      <c r="B11" s="105">
        <v>113.04165538342775</v>
      </c>
      <c r="C11" s="119">
        <f t="shared" si="0"/>
        <v>2.3818992560599217E-2</v>
      </c>
      <c r="D11" s="105">
        <f t="shared" si="1"/>
        <v>1.0238189925605992</v>
      </c>
      <c r="F11" s="106"/>
    </row>
    <row r="12" spans="1:6" x14ac:dyDescent="0.2">
      <c r="A12" s="118">
        <v>2020</v>
      </c>
      <c r="B12" s="105">
        <v>115.23968645220125</v>
      </c>
      <c r="C12" s="119">
        <f t="shared" si="0"/>
        <v>1.9444434543336851E-2</v>
      </c>
      <c r="D12" s="105">
        <f t="shared" si="1"/>
        <v>1.0437265739456689</v>
      </c>
      <c r="F12" s="106"/>
    </row>
    <row r="13" spans="1:6" x14ac:dyDescent="0.2">
      <c r="A13" s="118">
        <v>2021</v>
      </c>
      <c r="B13" s="105">
        <v>117.525706565598</v>
      </c>
      <c r="C13" s="119">
        <f t="shared" si="0"/>
        <v>1.9837090708719803E-2</v>
      </c>
      <c r="D13" s="105">
        <f t="shared" si="1"/>
        <v>1.0644310726681305</v>
      </c>
      <c r="F13" s="106"/>
    </row>
    <row r="14" spans="1:6" x14ac:dyDescent="0.2">
      <c r="A14" s="118">
        <v>2022</v>
      </c>
      <c r="B14" s="105">
        <v>119.888712447709</v>
      </c>
      <c r="C14" s="119">
        <f t="shared" si="0"/>
        <v>2.0106289518813186E-2</v>
      </c>
      <c r="D14" s="105">
        <f t="shared" si="1"/>
        <v>1.0858328319880168</v>
      </c>
      <c r="F14" s="106"/>
    </row>
    <row r="15" spans="1:6" x14ac:dyDescent="0.2">
      <c r="A15" s="118">
        <v>2023</v>
      </c>
      <c r="B15" s="105">
        <v>122.20288631422275</v>
      </c>
      <c r="C15" s="119">
        <f t="shared" si="0"/>
        <v>1.9302683457569969E-2</v>
      </c>
      <c r="D15" s="105">
        <f t="shared" si="1"/>
        <v>1.1067923194317182</v>
      </c>
      <c r="F15" s="106"/>
    </row>
    <row r="16" spans="1:6" x14ac:dyDescent="0.2">
      <c r="A16" s="118">
        <v>2024</v>
      </c>
      <c r="B16" s="105">
        <v>124.57562382653424</v>
      </c>
      <c r="C16" s="119">
        <f t="shared" si="0"/>
        <v>1.9416378646003665E-2</v>
      </c>
      <c r="D16" s="105">
        <f t="shared" si="1"/>
        <v>1.128282218188293</v>
      </c>
      <c r="F16" s="106"/>
    </row>
    <row r="17" spans="1:6" x14ac:dyDescent="0.2">
      <c r="A17" s="118">
        <v>2025</v>
      </c>
      <c r="B17" s="105">
        <v>126.95644341236525</v>
      </c>
      <c r="C17" s="119">
        <f t="shared" si="0"/>
        <v>1.9111440205558883E-2</v>
      </c>
      <c r="D17" s="105">
        <f t="shared" si="1"/>
        <v>1.1498453163361939</v>
      </c>
      <c r="F17" s="106"/>
    </row>
    <row r="18" spans="1:6" x14ac:dyDescent="0.2">
      <c r="A18" s="118">
        <v>2026</v>
      </c>
      <c r="B18" s="105">
        <v>129.363358320858</v>
      </c>
      <c r="C18" s="119">
        <f t="shared" si="0"/>
        <v>1.8958588030659373E-2</v>
      </c>
      <c r="D18" s="105">
        <f t="shared" si="1"/>
        <v>1.171644759987595</v>
      </c>
      <c r="F18" s="106"/>
    </row>
    <row r="19" spans="1:6" x14ac:dyDescent="0.2">
      <c r="A19" s="118">
        <v>2027</v>
      </c>
      <c r="B19" s="105">
        <v>131.83529186092397</v>
      </c>
      <c r="C19" s="119">
        <f t="shared" si="0"/>
        <v>1.9108452131668351E-2</v>
      </c>
      <c r="D19" s="105">
        <f t="shared" si="1"/>
        <v>1.1940330777991381</v>
      </c>
      <c r="F19" s="106"/>
    </row>
    <row r="20" spans="1:6" x14ac:dyDescent="0.2">
      <c r="A20" s="118">
        <v>2028</v>
      </c>
      <c r="B20" s="105">
        <v>134.35189541539523</v>
      </c>
      <c r="C20" s="119">
        <f t="shared" si="0"/>
        <v>1.908899748275357E-2</v>
      </c>
      <c r="D20" s="105">
        <f t="shared" si="1"/>
        <v>1.2168259722155703</v>
      </c>
      <c r="F20" s="106"/>
    </row>
    <row r="21" spans="1:6" x14ac:dyDescent="0.2">
      <c r="A21" s="118">
        <v>2029</v>
      </c>
      <c r="B21" s="105">
        <v>136.94318755489152</v>
      </c>
      <c r="C21" s="119">
        <f t="shared" si="0"/>
        <v>1.9287350814697596E-2</v>
      </c>
      <c r="D21" s="105">
        <f t="shared" si="1"/>
        <v>1.2402953216221275</v>
      </c>
      <c r="F21" s="106"/>
    </row>
    <row r="22" spans="1:6" x14ac:dyDescent="0.2">
      <c r="A22" s="118">
        <v>2030</v>
      </c>
      <c r="B22" s="105">
        <v>139.5585439009015</v>
      </c>
      <c r="C22" s="119">
        <f t="shared" si="0"/>
        <v>1.909811209091106E-2</v>
      </c>
      <c r="D22" s="105">
        <f t="shared" si="1"/>
        <v>1.2639826207002995</v>
      </c>
      <c r="F22" s="106"/>
    </row>
    <row r="23" spans="1:6" x14ac:dyDescent="0.2">
      <c r="A23" s="118">
        <v>2031</v>
      </c>
      <c r="B23" s="105">
        <v>142.17396163369025</v>
      </c>
      <c r="C23" s="119">
        <f t="shared" si="0"/>
        <v>1.8740649333844634E-2</v>
      </c>
      <c r="D23" s="105">
        <f t="shared" si="1"/>
        <v>1.2876704757589177</v>
      </c>
      <c r="F23" s="106"/>
    </row>
    <row r="24" spans="1:6" x14ac:dyDescent="0.2">
      <c r="A24" s="118">
        <v>2032</v>
      </c>
      <c r="B24" s="105">
        <v>144.78603371149552</v>
      </c>
      <c r="C24" s="119">
        <f t="shared" si="0"/>
        <v>1.8372366133647192E-2</v>
      </c>
      <c r="D24" s="105">
        <f t="shared" si="1"/>
        <v>1.3113280291990483</v>
      </c>
      <c r="F24" s="106"/>
    </row>
    <row r="25" spans="1:6" x14ac:dyDescent="0.2">
      <c r="A25" s="118">
        <v>2033</v>
      </c>
      <c r="B25" s="105">
        <v>147.44169184056125</v>
      </c>
      <c r="C25" s="119">
        <f t="shared" si="0"/>
        <v>1.8341949571997133E-2</v>
      </c>
      <c r="D25" s="105">
        <f t="shared" si="1"/>
        <v>1.3353803417829635</v>
      </c>
      <c r="F25" s="106"/>
    </row>
    <row r="26" spans="1:6" x14ac:dyDescent="0.2">
      <c r="A26" s="118">
        <v>2034</v>
      </c>
      <c r="B26" s="105">
        <v>150.11253501604776</v>
      </c>
      <c r="C26" s="119">
        <f t="shared" si="0"/>
        <v>1.8114572222724324E-2</v>
      </c>
      <c r="D26" s="105">
        <f t="shared" si="1"/>
        <v>1.3595701854289974</v>
      </c>
      <c r="F26" s="106"/>
    </row>
    <row r="27" spans="1:6" x14ac:dyDescent="0.2">
      <c r="A27" s="118">
        <v>2035</v>
      </c>
      <c r="B27" s="105">
        <v>152.81097001967225</v>
      </c>
      <c r="C27" s="119">
        <f t="shared" si="0"/>
        <v>1.7976080434162413E-2</v>
      </c>
      <c r="D27" s="105">
        <f t="shared" si="1"/>
        <v>1.3840099284381582</v>
      </c>
      <c r="F27" s="106"/>
    </row>
    <row r="28" spans="1:6" x14ac:dyDescent="0.2">
      <c r="A28" s="118">
        <v>2036</v>
      </c>
      <c r="B28" s="105">
        <v>155.52391955032874</v>
      </c>
      <c r="C28" s="119">
        <f t="shared" si="0"/>
        <v>1.7753630713208835E-2</v>
      </c>
      <c r="D28" s="105">
        <f t="shared" si="1"/>
        <v>1.4085811296110637</v>
      </c>
      <c r="F28" s="106"/>
    </row>
    <row r="29" spans="1:6" x14ac:dyDescent="0.2">
      <c r="A29" s="118">
        <v>2037</v>
      </c>
      <c r="B29" s="105">
        <v>158.27329815403726</v>
      </c>
      <c r="C29" s="119">
        <f t="shared" si="0"/>
        <v>1.7678172024328396E-2</v>
      </c>
      <c r="D29" s="105">
        <f t="shared" si="1"/>
        <v>1.4334822691305509</v>
      </c>
      <c r="F29" s="106"/>
    </row>
    <row r="30" spans="1:6" x14ac:dyDescent="0.2">
      <c r="A30" s="118">
        <v>2038</v>
      </c>
      <c r="B30" s="105">
        <v>161.06313810403475</v>
      </c>
      <c r="C30" s="119">
        <f t="shared" si="0"/>
        <v>1.7626725307021234E-2</v>
      </c>
      <c r="D30" s="105">
        <f t="shared" si="1"/>
        <v>1.4587498673210006</v>
      </c>
      <c r="F30" s="106"/>
    </row>
    <row r="31" spans="1:6" x14ac:dyDescent="0.2">
      <c r="A31" s="118">
        <v>2039</v>
      </c>
      <c r="B31" s="105">
        <v>163.85001261763625</v>
      </c>
      <c r="C31" s="119">
        <f t="shared" si="0"/>
        <v>1.7302994008482505E-2</v>
      </c>
      <c r="D31" s="105">
        <f t="shared" si="1"/>
        <v>1.4839906075351306</v>
      </c>
    </row>
    <row r="32" spans="1:6" x14ac:dyDescent="0.2">
      <c r="A32" s="118">
        <v>2040</v>
      </c>
      <c r="B32" s="105">
        <v>166.64310799059302</v>
      </c>
      <c r="C32" s="119">
        <f t="shared" si="0"/>
        <v>1.7046659492634859E-2</v>
      </c>
      <c r="D32" s="105">
        <f t="shared" si="1"/>
        <v>1.5092876901120502</v>
      </c>
    </row>
    <row r="33" spans="1:4" x14ac:dyDescent="0.2">
      <c r="A33" s="118">
        <v>2041</v>
      </c>
      <c r="B33" s="105">
        <v>169.44231627663623</v>
      </c>
      <c r="C33" s="119">
        <f t="shared" si="0"/>
        <v>1.6797624094968426E-2</v>
      </c>
      <c r="D33" s="105">
        <f t="shared" si="1"/>
        <v>1.5346401373817158</v>
      </c>
    </row>
    <row r="34" spans="1:4" x14ac:dyDescent="0.2">
      <c r="A34" s="118">
        <v>2042</v>
      </c>
      <c r="B34" s="105">
        <v>172.21372075168725</v>
      </c>
      <c r="C34" s="119">
        <f t="shared" si="0"/>
        <v>1.635603511537426E-2</v>
      </c>
      <c r="D34" s="105">
        <f t="shared" si="1"/>
        <v>1.5597407653581938</v>
      </c>
    </row>
    <row r="35" spans="1:4" x14ac:dyDescent="0.2">
      <c r="A35" s="118">
        <v>2043</v>
      </c>
      <c r="B35" s="105">
        <v>174.96456684300676</v>
      </c>
      <c r="C35" s="119">
        <f t="shared" si="0"/>
        <v>1.5973443226895527E-2</v>
      </c>
      <c r="D35" s="105">
        <f t="shared" si="1"/>
        <v>1.5846551959223176</v>
      </c>
    </row>
    <row r="36" spans="1:4" x14ac:dyDescent="0.2">
      <c r="A36" s="118">
        <v>2044</v>
      </c>
      <c r="B36" s="105">
        <v>177.686965638179</v>
      </c>
      <c r="C36" s="119">
        <f t="shared" si="0"/>
        <v>1.5559714999980592E-2</v>
      </c>
      <c r="D36" s="105">
        <f t="shared" si="1"/>
        <v>1.6093119791441073</v>
      </c>
    </row>
    <row r="37" spans="1:4" x14ac:dyDescent="0.2">
      <c r="A37" s="118">
        <v>2045</v>
      </c>
      <c r="B37" s="105">
        <v>180.39910538847826</v>
      </c>
      <c r="C37" s="119">
        <f t="shared" si="0"/>
        <v>1.5263583012734557E-2</v>
      </c>
      <c r="D37" s="105">
        <f t="shared" si="1"/>
        <v>1.6338758461311615</v>
      </c>
    </row>
    <row r="38" spans="1:4" x14ac:dyDescent="0.2">
      <c r="A38" s="118">
        <v>2046</v>
      </c>
      <c r="B38" s="105">
        <v>183.05845326405398</v>
      </c>
      <c r="C38" s="119">
        <f t="shared" si="0"/>
        <v>1.4741469309667465E-2</v>
      </c>
      <c r="D38" s="105">
        <f t="shared" si="1"/>
        <v>1.6579615767727109</v>
      </c>
    </row>
    <row r="39" spans="1:4" x14ac:dyDescent="0.2">
      <c r="A39" s="118">
        <v>2047</v>
      </c>
      <c r="B39" s="105">
        <v>185.72535243880827</v>
      </c>
      <c r="C39" s="119">
        <f t="shared" si="0"/>
        <v>1.4568566090238969E-2</v>
      </c>
      <c r="D39" s="105">
        <f t="shared" si="1"/>
        <v>1.682115699579001</v>
      </c>
    </row>
    <row r="40" spans="1:4" x14ac:dyDescent="0.2">
      <c r="A40" s="118">
        <v>2048</v>
      </c>
      <c r="B40" s="105">
        <v>188.408790684845</v>
      </c>
      <c r="C40" s="119">
        <f t="shared" si="0"/>
        <v>1.444842188101839E-2</v>
      </c>
      <c r="D40" s="105">
        <f t="shared" si="1"/>
        <v>1.7064196168592027</v>
      </c>
    </row>
    <row r="41" spans="1:4" x14ac:dyDescent="0.2">
      <c r="A41" s="118">
        <v>2049</v>
      </c>
      <c r="B41" s="105">
        <v>191.13100037875213</v>
      </c>
      <c r="C41" s="119">
        <f t="shared" si="0"/>
        <v>1.444842188101841E-2</v>
      </c>
      <c r="D41" s="105">
        <f t="shared" si="1"/>
        <v>1.7310746873896303</v>
      </c>
    </row>
    <row r="42" spans="1:4" x14ac:dyDescent="0.2">
      <c r="A42" s="118">
        <v>2050</v>
      </c>
      <c r="B42" s="105">
        <v>193.89254170676543</v>
      </c>
      <c r="C42" s="119">
        <f t="shared" si="0"/>
        <v>1.4448421881018378E-2</v>
      </c>
      <c r="D42" s="105">
        <f t="shared" si="1"/>
        <v>1.7560859847805876</v>
      </c>
    </row>
    <row r="43" spans="1:4" x14ac:dyDescent="0.2">
      <c r="A43" s="118">
        <v>2051</v>
      </c>
      <c r="B43" s="105">
        <v>196.69398294892773</v>
      </c>
      <c r="C43" s="119">
        <f t="shared" si="0"/>
        <v>1.4448421881018378E-2</v>
      </c>
      <c r="D43" s="105">
        <f t="shared" si="1"/>
        <v>1.7814586559480412</v>
      </c>
    </row>
    <row r="44" spans="1:4" x14ac:dyDescent="0.2">
      <c r="A44" s="118">
        <v>2052</v>
      </c>
      <c r="B44" s="105">
        <v>199.53590059603167</v>
      </c>
      <c r="C44" s="119">
        <f t="shared" si="0"/>
        <v>1.4448421881018365E-2</v>
      </c>
      <c r="D44" s="105">
        <f t="shared" si="1"/>
        <v>1.8071979221727705</v>
      </c>
    </row>
    <row r="45" spans="1:4" x14ac:dyDescent="0.2">
      <c r="A45" s="118">
        <v>2053</v>
      </c>
      <c r="B45" s="105">
        <v>202.41887946825207</v>
      </c>
      <c r="C45" s="119">
        <f t="shared" si="0"/>
        <v>1.4448421881018346E-2</v>
      </c>
      <c r="D45" s="105">
        <f t="shared" si="1"/>
        <v>1.8333090801748224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485C7886-23BC-40A8-8386-A083B47FFC9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Y2019H1 Annual_Prices-Real</vt:lpstr>
      <vt:lpstr>Forecast-Peak_OffPeak-Real</vt:lpstr>
      <vt:lpstr>Forecast-Night_Wkend-Real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keywords/>
  <cp:lastModifiedBy>s135384</cp:lastModifiedBy>
  <dcterms:created xsi:type="dcterms:W3CDTF">2018-05-08T15:20:09Z</dcterms:created>
  <dcterms:modified xsi:type="dcterms:W3CDTF">2021-03-29T17:13:28Z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{270484D6-97B5-4559-A7EE-41E7B9BE9A0E}</vt:lpwstr>
  </property>
  <property fmtid="{D5CDD505-2E9C-101B-9397-08002B2CF9AE}" pid="3" name="docIndexRef">
    <vt:lpwstr>11f28545-e1e1-4b23-b73f-b72da858d662</vt:lpwstr>
  </property>
  <property fmtid="{D5CDD505-2E9C-101B-9397-08002B2CF9AE}" pid="4" name="bjSaver">
    <vt:lpwstr>zGOW1M/EjFbYfJB6EnuGVdN4ZiQ8IChs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  <property fmtid="{D5CDD505-2E9C-101B-9397-08002B2CF9AE}" pid="7" name="bjDocumentSecurityLabel">
    <vt:lpwstr>AEP Public</vt:lpwstr>
  </property>
</Properties>
</file>