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gulatory Accounting Services\Kentucky - Base Cases\2020 KY Rate Case - March 31 Test Year\Data Requests\AG.KIUC Set 2\2-17\"/>
    </mc:Choice>
  </mc:AlternateContent>
  <bookViews>
    <workbookView xWindow="0" yWindow="0" windowWidth="28800" windowHeight="12300" tabRatio="870"/>
  </bookViews>
  <sheets>
    <sheet name="KIUC_AG_2_17" sheetId="7" r:id="rId1"/>
  </sheets>
  <definedNames>
    <definedName name="_xlnm.Print_Area" localSheetId="0">KIUC_AG_2_17!$A$1:$F$33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7" l="1"/>
  <c r="D31" i="7"/>
  <c r="E32" i="7"/>
  <c r="E31" i="7"/>
  <c r="D17" i="7" l="1"/>
  <c r="D16" i="7"/>
  <c r="E17" i="7"/>
  <c r="E16" i="7"/>
  <c r="E15" i="7"/>
  <c r="D15" i="7"/>
  <c r="D30" i="7" l="1"/>
  <c r="E30" i="7" l="1"/>
</calcChain>
</file>

<file path=xl/sharedStrings.xml><?xml version="1.0" encoding="utf-8"?>
<sst xmlns="http://schemas.openxmlformats.org/spreadsheetml/2006/main" count="49" uniqueCount="27">
  <si>
    <t>Account</t>
  </si>
  <si>
    <t>Description</t>
  </si>
  <si>
    <t>Pension</t>
  </si>
  <si>
    <t>OPEB</t>
  </si>
  <si>
    <t>Prepayment - Contributions</t>
  </si>
  <si>
    <t>ASC 715 Trust Funded Positions (Assets)</t>
  </si>
  <si>
    <t>ASC 715 Trust Funded Position (Liabilities)</t>
  </si>
  <si>
    <t>ASC 715  - Regulatory Asset</t>
  </si>
  <si>
    <t>ASC 715 - ADFIT Asset</t>
  </si>
  <si>
    <t>Total ASC 715 Entries</t>
  </si>
  <si>
    <t>Total Prepayment Contributions</t>
  </si>
  <si>
    <t>Total Excluding 165 Accounts</t>
  </si>
  <si>
    <t>1650010/
1650035</t>
  </si>
  <si>
    <t>1650014/
1650037</t>
  </si>
  <si>
    <t>1290000/
1290001</t>
  </si>
  <si>
    <t>1823165/
1823166</t>
  </si>
  <si>
    <t>1900010/
1900011</t>
  </si>
  <si>
    <t>ASC – 715 Other Comprehensive Income</t>
  </si>
  <si>
    <t>2190006/
2190007</t>
  </si>
  <si>
    <t>ASC 715 Prepayment Reclass</t>
  </si>
  <si>
    <t>Pension and OPEB Balances as of December 31, 2019</t>
  </si>
  <si>
    <t>Kentucky Power Company</t>
  </si>
  <si>
    <t>Pension and OPEB Balances as of March 31, 2019</t>
  </si>
  <si>
    <t>2283016/
2283006</t>
  </si>
  <si>
    <t>Case No. 2020-00174</t>
  </si>
  <si>
    <t>KIUC_AG_2_17</t>
  </si>
  <si>
    <t>1290000/
1290001/
1290002/
1290003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</si>
</sst>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</font>
    <font>
      <b/>
      <sz val="10"/>
      <name val="Arial Unicode MS"/>
      <family val="2"/>
    </font>
    <font>
      <sz val="10"/>
      <name val="Arial Unicode M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</font>
    <font>
      <b/>
      <sz val="10"/>
      <name val="MS Sans Serif"/>
    </font>
    <font>
      <b/>
      <sz val="10"/>
      <name val="Arial Unicode MS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0" fontId="6" fillId="0" borderId="1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0" fontId="6" fillId="0" borderId="1">
      <alignment horizontal="center"/>
    </xf>
    <xf numFmtId="0" fontId="6" fillId="0" borderId="1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3" borderId="0" xfId="0" applyFill="1"/>
    <xf numFmtId="0" fontId="10" fillId="3" borderId="2" xfId="0" applyFont="1" applyFill="1" applyBorder="1" applyAlignment="1">
      <alignment horizontal="center" vertical="center" wrapText="1"/>
    </xf>
    <xf numFmtId="6" fontId="10" fillId="0" borderId="2" xfId="0" applyNumberFormat="1" applyFont="1" applyFill="1" applyBorder="1" applyAlignment="1"/>
    <xf numFmtId="6" fontId="10" fillId="0" borderId="2" xfId="0" applyNumberFormat="1" applyFont="1" applyFill="1" applyBorder="1" applyAlignment="1">
      <alignment horizontal="right" wrapText="1"/>
    </xf>
    <xf numFmtId="164" fontId="10" fillId="0" borderId="2" xfId="1" applyNumberFormat="1" applyFont="1" applyFill="1" applyBorder="1" applyAlignment="1"/>
    <xf numFmtId="164" fontId="10" fillId="0" borderId="2" xfId="1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justify" wrapText="1"/>
    </xf>
    <xf numFmtId="0" fontId="10" fillId="0" borderId="2" xfId="0" applyFont="1" applyFill="1" applyBorder="1" applyAlignment="1">
      <alignment horizontal="justify" vertical="center" wrapText="1"/>
    </xf>
    <xf numFmtId="165" fontId="10" fillId="0" borderId="2" xfId="83" applyNumberFormat="1" applyFont="1" applyFill="1" applyBorder="1" applyAlignment="1"/>
    <xf numFmtId="49" fontId="12" fillId="0" borderId="0" xfId="0" applyNumberFormat="1" applyFont="1" applyAlignment="1"/>
    <xf numFmtId="49" fontId="13" fillId="0" borderId="0" xfId="0" applyNumberFormat="1" applyFont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49" fontId="12" fillId="3" borderId="0" xfId="0" applyNumberFormat="1" applyFont="1" applyFill="1" applyAlignment="1"/>
    <xf numFmtId="0" fontId="12" fillId="3" borderId="0" xfId="0" applyNumberFormat="1" applyFont="1" applyFill="1" applyAlignment="1"/>
    <xf numFmtId="0" fontId="11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</cellXfs>
  <cellStyles count="84">
    <cellStyle name="Comma" xfId="1" builtinId="3"/>
    <cellStyle name="Comma 2" xfId="3"/>
    <cellStyle name="Comma 3" xfId="19"/>
    <cellStyle name="Comma 4" xfId="20"/>
    <cellStyle name="Comma 5" xfId="21"/>
    <cellStyle name="Comma 6" xfId="18"/>
    <cellStyle name="Comma 6 2" xfId="47"/>
    <cellStyle name="Comma 7" xfId="55"/>
    <cellStyle name="Comma 8" xfId="63"/>
    <cellStyle name="Comma 9" xfId="65"/>
    <cellStyle name="Currency" xfId="83" builtinId="4"/>
    <cellStyle name="Currency 2" xfId="23"/>
    <cellStyle name="Currency 2 2" xfId="64"/>
    <cellStyle name="Currency 3" xfId="22"/>
    <cellStyle name="Normal" xfId="0" builtinId="0"/>
    <cellStyle name="Normal 2" xfId="4"/>
    <cellStyle name="Normal 2 2" xfId="69"/>
    <cellStyle name="Normal 3" xfId="5"/>
    <cellStyle name="Normal 3 2" xfId="24"/>
    <cellStyle name="Normal 4" xfId="25"/>
    <cellStyle name="Normal 4 2" xfId="26"/>
    <cellStyle name="Normal 5" xfId="27"/>
    <cellStyle name="Normal 5 2" xfId="28"/>
    <cellStyle name="Normal 6" xfId="29"/>
    <cellStyle name="Normal 7" xfId="40"/>
    <cellStyle name="Normal 7 2" xfId="48"/>
    <cellStyle name="Normal 8" xfId="56"/>
    <cellStyle name="Normal 8 2" xfId="67"/>
    <cellStyle name="Normal 8 3" xfId="66"/>
    <cellStyle name="Normal 9" xfId="2"/>
    <cellStyle name="Normal 9 2" xfId="68"/>
    <cellStyle name="PSChar" xfId="6"/>
    <cellStyle name="PSChar 2" xfId="7"/>
    <cellStyle name="PSChar 2 2" xfId="30"/>
    <cellStyle name="PSChar 3" xfId="41"/>
    <cellStyle name="PSChar 3 2" xfId="49"/>
    <cellStyle name="PSChar 4" xfId="57"/>
    <cellStyle name="PSChar 4 2" xfId="71"/>
    <cellStyle name="PSChar 4 3" xfId="70"/>
    <cellStyle name="PSDate" xfId="8"/>
    <cellStyle name="PSDate 2" xfId="9"/>
    <cellStyle name="PSDate 2 2" xfId="31"/>
    <cellStyle name="PSDate 3" xfId="32"/>
    <cellStyle name="PSDate 4" xfId="42"/>
    <cellStyle name="PSDate 4 2" xfId="50"/>
    <cellStyle name="PSDate 5" xfId="58"/>
    <cellStyle name="PSDate 5 2" xfId="73"/>
    <cellStyle name="PSDate 5 3" xfId="72"/>
    <cellStyle name="PSDec" xfId="10"/>
    <cellStyle name="PSDec 2" xfId="11"/>
    <cellStyle name="PSDec 2 2" xfId="33"/>
    <cellStyle name="PSDec 3" xfId="34"/>
    <cellStyle name="PSDec 4" xfId="43"/>
    <cellStyle name="PSDec 4 2" xfId="51"/>
    <cellStyle name="PSDec 5" xfId="59"/>
    <cellStyle name="PSDec 5 2" xfId="75"/>
    <cellStyle name="PSDec 5 3" xfId="74"/>
    <cellStyle name="PSHeading" xfId="12"/>
    <cellStyle name="PSHeading 2" xfId="13"/>
    <cellStyle name="PSHeading 2 2" xfId="35"/>
    <cellStyle name="PSHeading 3" xfId="44"/>
    <cellStyle name="PSHeading 3 2" xfId="52"/>
    <cellStyle name="PSHeading 4" xfId="60"/>
    <cellStyle name="PSHeading 4 2" xfId="77"/>
    <cellStyle name="PSHeading 4 3" xfId="76"/>
    <cellStyle name="PSHeading 5" xfId="78"/>
    <cellStyle name="PSInt" xfId="14"/>
    <cellStyle name="PSInt 2" xfId="15"/>
    <cellStyle name="PSInt 2 2" xfId="36"/>
    <cellStyle name="PSInt 3" xfId="37"/>
    <cellStyle name="PSInt 4" xfId="45"/>
    <cellStyle name="PSInt 4 2" xfId="53"/>
    <cellStyle name="PSInt 5" xfId="61"/>
    <cellStyle name="PSInt 5 2" xfId="80"/>
    <cellStyle name="PSInt 5 3" xfId="79"/>
    <cellStyle name="PSSpacer" xfId="16"/>
    <cellStyle name="PSSpacer 2" xfId="17"/>
    <cellStyle name="PSSpacer 2 2" xfId="38"/>
    <cellStyle name="PSSpacer 3" xfId="39"/>
    <cellStyle name="PSSpacer 4" xfId="46"/>
    <cellStyle name="PSSpacer 4 2" xfId="54"/>
    <cellStyle name="PSSpacer 5" xfId="62"/>
    <cellStyle name="PSSpacer 5 2" xfId="82"/>
    <cellStyle name="PSSpacer 5 3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="80" zoomScaleNormal="100" zoomScaleSheetLayoutView="80" workbookViewId="0">
      <selection activeCell="F10" sqref="F10"/>
    </sheetView>
  </sheetViews>
  <sheetFormatPr defaultRowHeight="15"/>
  <cols>
    <col min="1" max="1" width="9.140625" style="1"/>
    <col min="2" max="2" width="13.140625" customWidth="1"/>
    <col min="3" max="3" width="43.7109375" customWidth="1"/>
    <col min="4" max="4" width="14.140625" customWidth="1"/>
    <col min="5" max="5" width="14" bestFit="1" customWidth="1"/>
    <col min="6" max="6" width="31.42578125" style="1" customWidth="1"/>
    <col min="7" max="14" width="9.140625" style="1"/>
  </cols>
  <sheetData>
    <row r="1" spans="1:11">
      <c r="A1" s="14" t="s">
        <v>21</v>
      </c>
      <c r="B1" s="14"/>
      <c r="C1" s="14"/>
      <c r="D1" s="14"/>
      <c r="E1" s="14"/>
      <c r="F1" s="14"/>
      <c r="G1" s="10"/>
      <c r="H1" s="10"/>
      <c r="I1" s="10"/>
      <c r="J1" s="11"/>
      <c r="K1" s="11"/>
    </row>
    <row r="2" spans="1:11">
      <c r="A2" s="14" t="s">
        <v>24</v>
      </c>
      <c r="B2" s="15"/>
      <c r="C2" s="15"/>
      <c r="D2" s="15"/>
      <c r="E2" s="15"/>
      <c r="F2" s="15"/>
      <c r="G2" s="12"/>
      <c r="H2" s="12"/>
      <c r="I2" s="12"/>
      <c r="J2" s="13"/>
      <c r="K2" s="13"/>
    </row>
    <row r="3" spans="1:11">
      <c r="A3" s="14" t="s">
        <v>25</v>
      </c>
      <c r="B3" s="15"/>
      <c r="C3" s="15"/>
      <c r="D3" s="15"/>
      <c r="E3" s="15"/>
      <c r="F3" s="15"/>
      <c r="G3" s="12"/>
      <c r="H3" s="12"/>
      <c r="I3" s="12"/>
      <c r="J3" s="13"/>
      <c r="K3" s="13"/>
    </row>
    <row r="4" spans="1:11" ht="15.75">
      <c r="B4" s="16" t="s">
        <v>21</v>
      </c>
      <c r="C4" s="16"/>
      <c r="D4" s="16"/>
      <c r="E4" s="16"/>
    </row>
    <row r="5" spans="1:11" ht="15.75">
      <c r="B5" s="17" t="s">
        <v>22</v>
      </c>
      <c r="C5" s="17"/>
      <c r="D5" s="17"/>
      <c r="E5" s="17"/>
    </row>
    <row r="6" spans="1:11">
      <c r="B6" s="1"/>
      <c r="C6" s="1"/>
      <c r="D6" s="1"/>
      <c r="E6" s="1"/>
    </row>
    <row r="7" spans="1:11" ht="15.75">
      <c r="B7" s="2" t="s">
        <v>0</v>
      </c>
      <c r="C7" s="2" t="s">
        <v>1</v>
      </c>
      <c r="D7" s="2" t="s">
        <v>2</v>
      </c>
      <c r="E7" s="2" t="s">
        <v>3</v>
      </c>
    </row>
    <row r="8" spans="1:11" ht="31.5">
      <c r="B8" s="2" t="s">
        <v>12</v>
      </c>
      <c r="C8" s="7" t="s">
        <v>4</v>
      </c>
      <c r="D8" s="3">
        <v>46431011.609999999</v>
      </c>
      <c r="E8" s="4">
        <v>16834135.830000002</v>
      </c>
    </row>
    <row r="9" spans="1:11" ht="31.5">
      <c r="B9" s="2" t="s">
        <v>13</v>
      </c>
      <c r="C9" s="7" t="s">
        <v>19</v>
      </c>
      <c r="D9" s="5">
        <v>-46431011.609999999</v>
      </c>
      <c r="E9" s="6">
        <v>-16834135.829999998</v>
      </c>
    </row>
    <row r="10" spans="1:11" ht="63">
      <c r="B10" s="2" t="s">
        <v>26</v>
      </c>
      <c r="C10" s="7" t="s">
        <v>5</v>
      </c>
      <c r="D10" s="5">
        <v>518397.8599999994</v>
      </c>
      <c r="E10" s="6">
        <v>15875823.329999998</v>
      </c>
    </row>
    <row r="11" spans="1:11" ht="31.5">
      <c r="B11" s="2" t="s">
        <v>23</v>
      </c>
      <c r="C11" s="7" t="s">
        <v>6</v>
      </c>
      <c r="D11" s="5">
        <v>0</v>
      </c>
      <c r="E11" s="6">
        <v>0</v>
      </c>
    </row>
    <row r="12" spans="1:11" ht="31.5">
      <c r="B12" s="2" t="s">
        <v>15</v>
      </c>
      <c r="C12" s="7" t="s">
        <v>7</v>
      </c>
      <c r="D12" s="5">
        <v>44597424.75</v>
      </c>
      <c r="E12" s="6">
        <v>1993550.88</v>
      </c>
    </row>
    <row r="13" spans="1:11" ht="31.5">
      <c r="B13" s="2" t="s">
        <v>16</v>
      </c>
      <c r="C13" s="7" t="s">
        <v>8</v>
      </c>
      <c r="D13" s="5">
        <v>276189.69</v>
      </c>
      <c r="E13" s="6">
        <v>-217400.06999999998</v>
      </c>
    </row>
    <row r="14" spans="1:11" ht="31.5">
      <c r="B14" s="2" t="s">
        <v>18</v>
      </c>
      <c r="C14" s="7" t="s">
        <v>17</v>
      </c>
      <c r="D14" s="5">
        <v>1038999.3099999999</v>
      </c>
      <c r="E14" s="6">
        <v>-817838.31</v>
      </c>
    </row>
    <row r="15" spans="1:11" ht="15.75">
      <c r="B15" s="2"/>
      <c r="C15" s="8" t="s">
        <v>9</v>
      </c>
      <c r="D15" s="5">
        <f>SUM(D9:D14)</f>
        <v>0</v>
      </c>
      <c r="E15" s="5">
        <f>SUM(E9:E14)</f>
        <v>0</v>
      </c>
    </row>
    <row r="16" spans="1:11" ht="15.75">
      <c r="B16" s="2"/>
      <c r="C16" s="8" t="s">
        <v>10</v>
      </c>
      <c r="D16" s="5">
        <f>D8</f>
        <v>46431011.609999999</v>
      </c>
      <c r="E16" s="5">
        <f>E8</f>
        <v>16834135.830000002</v>
      </c>
    </row>
    <row r="17" spans="2:5" ht="15.75">
      <c r="B17" s="2"/>
      <c r="C17" s="8" t="s">
        <v>11</v>
      </c>
      <c r="D17" s="9">
        <f>D10+D11+D12+D13+D14</f>
        <v>46431011.609999999</v>
      </c>
      <c r="E17" s="9">
        <f>E10+E11+E12+E13+E14</f>
        <v>16834135.829999998</v>
      </c>
    </row>
    <row r="18" spans="2:5" s="1" customFormat="1"/>
    <row r="19" spans="2:5" ht="15.75">
      <c r="B19" s="16" t="s">
        <v>21</v>
      </c>
      <c r="C19" s="16"/>
      <c r="D19" s="16"/>
      <c r="E19" s="16"/>
    </row>
    <row r="20" spans="2:5" ht="15.75">
      <c r="B20" s="17" t="s">
        <v>20</v>
      </c>
      <c r="C20" s="17"/>
      <c r="D20" s="17"/>
      <c r="E20" s="17"/>
    </row>
    <row r="21" spans="2:5">
      <c r="B21" s="1"/>
      <c r="C21" s="1"/>
      <c r="D21" s="1"/>
      <c r="E21" s="1"/>
    </row>
    <row r="22" spans="2:5" ht="15.75">
      <c r="B22" s="2" t="s">
        <v>0</v>
      </c>
      <c r="C22" s="2" t="s">
        <v>1</v>
      </c>
      <c r="D22" s="2" t="s">
        <v>2</v>
      </c>
      <c r="E22" s="2" t="s">
        <v>3</v>
      </c>
    </row>
    <row r="23" spans="2:5" ht="31.5">
      <c r="B23" s="2" t="s">
        <v>12</v>
      </c>
      <c r="C23" s="7" t="s">
        <v>4</v>
      </c>
      <c r="D23" s="3">
        <v>45500106</v>
      </c>
      <c r="E23" s="4">
        <v>19143276.129999999</v>
      </c>
    </row>
    <row r="24" spans="2:5" ht="31.5">
      <c r="B24" s="2" t="s">
        <v>13</v>
      </c>
      <c r="C24" s="7" t="s">
        <v>19</v>
      </c>
      <c r="D24" s="5">
        <v>-45500106</v>
      </c>
      <c r="E24" s="6">
        <v>-19143276.129999999</v>
      </c>
    </row>
    <row r="25" spans="2:5" ht="31.5">
      <c r="B25" s="2" t="s">
        <v>14</v>
      </c>
      <c r="C25" s="7" t="s">
        <v>5</v>
      </c>
      <c r="D25" s="5">
        <v>0</v>
      </c>
      <c r="E25" s="6">
        <v>23421499.129999999</v>
      </c>
    </row>
    <row r="26" spans="2:5" ht="31.5">
      <c r="B26" s="2" t="s">
        <v>23</v>
      </c>
      <c r="C26" s="7" t="s">
        <v>6</v>
      </c>
      <c r="D26" s="5">
        <v>-1611500</v>
      </c>
      <c r="E26" s="6">
        <v>0</v>
      </c>
    </row>
    <row r="27" spans="2:5" ht="31.5">
      <c r="B27" s="2" t="s">
        <v>15</v>
      </c>
      <c r="C27" s="7" t="s">
        <v>7</v>
      </c>
      <c r="D27" s="5">
        <v>45940166</v>
      </c>
      <c r="E27" s="6">
        <v>-2107133</v>
      </c>
    </row>
    <row r="28" spans="2:5" ht="31.5">
      <c r="B28" s="2" t="s">
        <v>16</v>
      </c>
      <c r="C28" s="7" t="s">
        <v>8</v>
      </c>
      <c r="D28" s="5">
        <v>246002</v>
      </c>
      <c r="E28" s="6">
        <v>-455928.9</v>
      </c>
    </row>
    <row r="29" spans="2:5" ht="31.5">
      <c r="B29" s="2" t="s">
        <v>18</v>
      </c>
      <c r="C29" s="7" t="s">
        <v>17</v>
      </c>
      <c r="D29" s="5">
        <v>925438</v>
      </c>
      <c r="E29" s="6">
        <v>-1715161.1</v>
      </c>
    </row>
    <row r="30" spans="2:5" ht="15.75">
      <c r="B30" s="2"/>
      <c r="C30" s="8" t="s">
        <v>9</v>
      </c>
      <c r="D30" s="5">
        <f>SUM(D24:D29)</f>
        <v>0</v>
      </c>
      <c r="E30" s="5">
        <f>SUM(E24:E29)</f>
        <v>0</v>
      </c>
    </row>
    <row r="31" spans="2:5" ht="15.75">
      <c r="B31" s="2"/>
      <c r="C31" s="8" t="s">
        <v>10</v>
      </c>
      <c r="D31" s="5">
        <f>D23</f>
        <v>45500106</v>
      </c>
      <c r="E31" s="5">
        <f>E23</f>
        <v>19143276.129999999</v>
      </c>
    </row>
    <row r="32" spans="2:5" ht="15.75">
      <c r="B32" s="2"/>
      <c r="C32" s="8" t="s">
        <v>11</v>
      </c>
      <c r="D32" s="9">
        <f>D25+D26+D27+D28+D29</f>
        <v>45500106</v>
      </c>
      <c r="E32" s="9">
        <f>E25+E26+E27+E28+E29</f>
        <v>19143276.129999999</v>
      </c>
    </row>
    <row r="33" spans="2:5">
      <c r="B33" s="1"/>
      <c r="C33" s="1"/>
      <c r="D33" s="1"/>
      <c r="E33" s="1"/>
    </row>
  </sheetData>
  <mergeCells count="4">
    <mergeCell ref="B19:E19"/>
    <mergeCell ref="B20:E20"/>
    <mergeCell ref="B4:E4"/>
    <mergeCell ref="B5:E5"/>
  </mergeCells>
  <pageMargins left="0.7" right="0.7" top="0.75" bottom="0.75" header="0.3" footer="0.3"/>
  <pageSetup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b 6 c d 3 2 b b - 0 0 2 2 - 4 b c 7 - 9 e b b - 5 3 4 3 d 3 b e 0 e b b "   x m l n s = " h t t p : / / s c h e m a s . m i c r o s o f t . c o m / D a t a M a s h u p " > A A A A A B c D A A B Q S w M E F A A C A A g A o 4 A x U c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o 4 A x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O A M V E o i k e 4 D g A A A B E A A A A T A B w A R m 9 y b X V s Y X M v U 2 V j d G l v b j E u b S C i G A A o o B Q A A A A A A A A A A A A A A A A A A A A A A A A A A A A r T k 0 u y c z P U w i G 0 I b W A F B L A Q I t A B Q A A g A I A K O A M V H G r a w E p w A A A P g A A A A S A A A A A A A A A A A A A A A A A A A A A A B D b 2 5 m a W c v U G F j a 2 F n Z S 5 4 b W x Q S w E C L Q A U A A I A C A C j g D F R D 8 r p q 6 Q A A A D p A A A A E w A A A A A A A A A A A A A A A A D z A A A A W 0 N v b n R l b n R f V H l w Z X N d L n h t b F B L A Q I t A B Q A A g A I A K O A M V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A N s y b Q i 0 0 R r Z 3 Q F l 6 0 9 R 2 A A A A A A I A A A A A A A N m A A D A A A A A E A A A A E F v R S p A P w 6 X G u j J C u Y Y h Q U A A A A A B I A A A K A A A A A Q A A A A p W B Q F v 4 / r S n y d 5 U S Z R k T m l A A A A C J D i M F h t i H X O e 8 + s M Q F e f e l e 7 M Z A Z L X 6 0 Y q F i 6 2 2 B q 5 w l p h f I c a U c 5 U F r a 8 P p + G N 6 H u 4 c t 2 d U Y g h f z q B k F 8 O 1 Y Z C c o j 3 U O w 1 S B B j M i M D + R C R Q A A A C D + b k N / Y v + b 1 Z 1 H o 1 x Q q 4 b Z S s 7 c Q = = < / D a t a M a s h u p > 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22D8FA78-697E-4D49-9B2E-2FD38B28B50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C0CBA3B-58F3-488F-9F4D-A125FD7F765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KIUC_AG_2_17</vt:lpstr>
      <vt:lpstr>KIUC_AG_2_17!Print_Area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s276749</dc:creator>
  <cp:keywords/>
  <cp:lastModifiedBy>s276749</cp:lastModifiedBy>
  <dcterms:created xsi:type="dcterms:W3CDTF">2020-06-09T17:19:42Z</dcterms:created>
  <dcterms:modified xsi:type="dcterms:W3CDTF">2020-09-22T12:00:12Z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0ae5494c-6354-4179-9d34-99e648c2f253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sobnA7OZbd59oFzGLTke91HiSgINkewh</vt:lpwstr>
  </property>
</Properties>
</file>