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egulatory Accounting Services\Kentucky - Base Cases\2020 KY Rate Case - March 31 Test Year\Data Requests\AG.KIUC Set 1\1_27\"/>
    </mc:Choice>
  </mc:AlternateContent>
  <bookViews>
    <workbookView xWindow="0" yWindow="0" windowWidth="28800" windowHeight="12000"/>
  </bookViews>
  <sheets>
    <sheet name="1_27" sheetId="1" r:id="rId1"/>
  </sheets>
  <definedNames>
    <definedName name="_xlnm.Print_Area" localSheetId="0">'1_27'!$A$2:$G$50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E47" i="1"/>
  <c r="D47" i="1"/>
  <c r="C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F7" i="1"/>
</calcChain>
</file>

<file path=xl/sharedStrings.xml><?xml version="1.0" encoding="utf-8"?>
<sst xmlns="http://schemas.openxmlformats.org/spreadsheetml/2006/main" count="57" uniqueCount="57">
  <si>
    <t>Kentucky Power</t>
  </si>
  <si>
    <t>LTIP-PSI Expense by Target Metric</t>
  </si>
  <si>
    <t>Test Year ended March 2020</t>
  </si>
  <si>
    <t>(B)</t>
  </si>
  <si>
    <t>(C)</t>
  </si>
  <si>
    <t>(D)</t>
  </si>
  <si>
    <t>(E)</t>
  </si>
  <si>
    <t>(A)</t>
  </si>
  <si>
    <t>LTIP -PSI Expense in Test Year by Target Metric</t>
  </si>
  <si>
    <t>Line No.</t>
  </si>
  <si>
    <t>FERC Account</t>
  </si>
  <si>
    <t>AEP Operating Earnings per Share</t>
  </si>
  <si>
    <t>AEP Relative Total Shareholder Return vs. Comparator Group</t>
  </si>
  <si>
    <t>Total Test Year</t>
  </si>
  <si>
    <t>5000</t>
  </si>
  <si>
    <t>5010</t>
  </si>
  <si>
    <t>5020</t>
  </si>
  <si>
    <t>5050</t>
  </si>
  <si>
    <t>5060</t>
  </si>
  <si>
    <t>5100</t>
  </si>
  <si>
    <t>5110</t>
  </si>
  <si>
    <t>5120</t>
  </si>
  <si>
    <t>5130</t>
  </si>
  <si>
    <t>5140</t>
  </si>
  <si>
    <t>5370</t>
  </si>
  <si>
    <t>5460</t>
  </si>
  <si>
    <t>5660</t>
  </si>
  <si>
    <t>5700</t>
  </si>
  <si>
    <t>5800</t>
  </si>
  <si>
    <t>5830</t>
  </si>
  <si>
    <t>5840</t>
  </si>
  <si>
    <t>5850</t>
  </si>
  <si>
    <t>5860</t>
  </si>
  <si>
    <t>5870</t>
  </si>
  <si>
    <t>5880</t>
  </si>
  <si>
    <t>5910</t>
  </si>
  <si>
    <t>5920</t>
  </si>
  <si>
    <t>5930</t>
  </si>
  <si>
    <t>5940</t>
  </si>
  <si>
    <t>5950</t>
  </si>
  <si>
    <t>5960</t>
  </si>
  <si>
    <t>5970</t>
  </si>
  <si>
    <t>5980</t>
  </si>
  <si>
    <t>9010</t>
  </si>
  <si>
    <t>9020</t>
  </si>
  <si>
    <t>9030</t>
  </si>
  <si>
    <t>9070</t>
  </si>
  <si>
    <t>9080</t>
  </si>
  <si>
    <t>9100</t>
  </si>
  <si>
    <t>9200</t>
  </si>
  <si>
    <t>9260</t>
  </si>
  <si>
    <t>9280</t>
  </si>
  <si>
    <t>9302</t>
  </si>
  <si>
    <t>9350</t>
  </si>
  <si>
    <t>Grand Total</t>
  </si>
  <si>
    <t>(E) Agrees to Section V, Exhibit 2, page 28 of 67 (cost of service adjustment W27), column (f).</t>
  </si>
  <si>
    <t>Non-Emitting Generation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</si>
</sst>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0" borderId="0" xfId="0" quotePrefix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43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1" fillId="0" borderId="1" xfId="0" applyNumberFormat="1" applyFont="1" applyBorder="1"/>
    <xf numFmtId="0" fontId="0" fillId="0" borderId="0" xfId="0" applyFon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zoomScaleNormal="100" zoomScaleSheetLayoutView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K18" sqref="K18"/>
    </sheetView>
  </sheetViews>
  <sheetFormatPr defaultRowHeight="15" x14ac:dyDescent="0.25"/>
  <cols>
    <col min="1" max="1" width="8.28515625" bestFit="1" customWidth="1"/>
    <col min="2" max="2" width="12.85546875" bestFit="1" customWidth="1"/>
    <col min="3" max="6" width="16.42578125" customWidth="1"/>
  </cols>
  <sheetData>
    <row r="1" spans="1:6" x14ac:dyDescent="0.25">
      <c r="A1" s="1" t="s">
        <v>0</v>
      </c>
    </row>
    <row r="2" spans="1:6" x14ac:dyDescent="0.25">
      <c r="A2" s="1" t="s">
        <v>1</v>
      </c>
    </row>
    <row r="3" spans="1:6" x14ac:dyDescent="0.25">
      <c r="A3" s="2" t="s">
        <v>2</v>
      </c>
    </row>
    <row r="4" spans="1:6" x14ac:dyDescent="0.25"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25">
      <c r="B5" s="3" t="s">
        <v>7</v>
      </c>
      <c r="C5" s="14" t="s">
        <v>8</v>
      </c>
      <c r="D5" s="14"/>
      <c r="E5" s="14"/>
      <c r="F5" s="14"/>
    </row>
    <row r="6" spans="1:6" s="8" customFormat="1" ht="78" customHeight="1" x14ac:dyDescent="0.25">
      <c r="A6" s="4" t="s">
        <v>9</v>
      </c>
      <c r="B6" s="5" t="s">
        <v>10</v>
      </c>
      <c r="C6" s="6" t="s">
        <v>11</v>
      </c>
      <c r="D6" s="6" t="s">
        <v>12</v>
      </c>
      <c r="E6" s="6" t="s">
        <v>56</v>
      </c>
      <c r="F6" s="7" t="s">
        <v>13</v>
      </c>
    </row>
    <row r="7" spans="1:6" x14ac:dyDescent="0.25">
      <c r="A7" s="9">
        <v>1</v>
      </c>
      <c r="B7" s="10" t="s">
        <v>14</v>
      </c>
      <c r="C7" s="11">
        <v>455.57</v>
      </c>
      <c r="D7" s="11">
        <v>426.32</v>
      </c>
      <c r="E7" s="11">
        <v>29.26</v>
      </c>
      <c r="F7" s="11">
        <f>SUM(C7:E7)</f>
        <v>911.15</v>
      </c>
    </row>
    <row r="8" spans="1:6" x14ac:dyDescent="0.25">
      <c r="A8" s="9">
        <f t="shared" ref="A8:A47" si="0">A7+1</f>
        <v>2</v>
      </c>
      <c r="B8" s="10" t="s">
        <v>15</v>
      </c>
      <c r="C8" s="11">
        <v>1938.28</v>
      </c>
      <c r="D8" s="11">
        <v>1813.81</v>
      </c>
      <c r="E8" s="11">
        <v>124.48</v>
      </c>
      <c r="F8" s="11">
        <f t="shared" ref="F8:F46" si="1">SUM(C8:E8)</f>
        <v>3876.57</v>
      </c>
    </row>
    <row r="9" spans="1:6" x14ac:dyDescent="0.25">
      <c r="A9" s="9">
        <f t="shared" si="0"/>
        <v>3</v>
      </c>
      <c r="B9" s="10" t="s">
        <v>16</v>
      </c>
      <c r="C9" s="11">
        <v>697</v>
      </c>
      <c r="D9" s="11">
        <v>652.24</v>
      </c>
      <c r="E9" s="11">
        <v>44.76</v>
      </c>
      <c r="F9" s="11">
        <f t="shared" si="1"/>
        <v>1394</v>
      </c>
    </row>
    <row r="10" spans="1:6" x14ac:dyDescent="0.25">
      <c r="A10" s="9">
        <f t="shared" si="0"/>
        <v>4</v>
      </c>
      <c r="B10" s="10" t="s">
        <v>17</v>
      </c>
      <c r="C10" s="11">
        <v>0.09</v>
      </c>
      <c r="D10" s="11">
        <v>0.08</v>
      </c>
      <c r="E10" s="11">
        <v>0.01</v>
      </c>
      <c r="F10" s="11">
        <f t="shared" si="1"/>
        <v>0.18</v>
      </c>
    </row>
    <row r="11" spans="1:6" x14ac:dyDescent="0.25">
      <c r="A11" s="9">
        <f t="shared" si="0"/>
        <v>5</v>
      </c>
      <c r="B11" s="10" t="s">
        <v>18</v>
      </c>
      <c r="C11" s="11">
        <v>2016.8</v>
      </c>
      <c r="D11" s="11">
        <v>1887.28</v>
      </c>
      <c r="E11" s="11">
        <v>129.52000000000001</v>
      </c>
      <c r="F11" s="11">
        <f t="shared" si="1"/>
        <v>4033.6</v>
      </c>
    </row>
    <row r="12" spans="1:6" x14ac:dyDescent="0.25">
      <c r="A12" s="9">
        <f t="shared" si="0"/>
        <v>6</v>
      </c>
      <c r="B12" s="10" t="s">
        <v>19</v>
      </c>
      <c r="C12" s="11">
        <v>1463.82</v>
      </c>
      <c r="D12" s="11">
        <v>1369.81</v>
      </c>
      <c r="E12" s="11">
        <v>94.01</v>
      </c>
      <c r="F12" s="11">
        <f t="shared" si="1"/>
        <v>2927.6400000000003</v>
      </c>
    </row>
    <row r="13" spans="1:6" x14ac:dyDescent="0.25">
      <c r="A13" s="9">
        <f t="shared" si="0"/>
        <v>7</v>
      </c>
      <c r="B13" s="10" t="s">
        <v>20</v>
      </c>
      <c r="C13" s="11">
        <v>102.31</v>
      </c>
      <c r="D13" s="11">
        <v>95.74</v>
      </c>
      <c r="E13" s="11">
        <v>6.57</v>
      </c>
      <c r="F13" s="11">
        <f t="shared" si="1"/>
        <v>204.62</v>
      </c>
    </row>
    <row r="14" spans="1:6" x14ac:dyDescent="0.25">
      <c r="A14" s="9">
        <f t="shared" si="0"/>
        <v>8</v>
      </c>
      <c r="B14" s="10" t="s">
        <v>21</v>
      </c>
      <c r="C14" s="11">
        <v>2127.9499999999998</v>
      </c>
      <c r="D14" s="11">
        <v>1991.3</v>
      </c>
      <c r="E14" s="11">
        <v>136.66</v>
      </c>
      <c r="F14" s="11">
        <f t="shared" si="1"/>
        <v>4255.91</v>
      </c>
    </row>
    <row r="15" spans="1:6" x14ac:dyDescent="0.25">
      <c r="A15" s="9">
        <f t="shared" si="0"/>
        <v>9</v>
      </c>
      <c r="B15" s="10" t="s">
        <v>22</v>
      </c>
      <c r="C15" s="11">
        <v>1122.33</v>
      </c>
      <c r="D15" s="11">
        <v>1050.26</v>
      </c>
      <c r="E15" s="11">
        <v>72.08</v>
      </c>
      <c r="F15" s="11">
        <f t="shared" si="1"/>
        <v>2244.67</v>
      </c>
    </row>
    <row r="16" spans="1:6" x14ac:dyDescent="0.25">
      <c r="A16" s="9">
        <f t="shared" si="0"/>
        <v>10</v>
      </c>
      <c r="B16" s="10" t="s">
        <v>23</v>
      </c>
      <c r="C16" s="11">
        <v>550.16</v>
      </c>
      <c r="D16" s="11">
        <v>514.83000000000004</v>
      </c>
      <c r="E16" s="11">
        <v>35.33</v>
      </c>
      <c r="F16" s="11">
        <f t="shared" si="1"/>
        <v>1100.32</v>
      </c>
    </row>
    <row r="17" spans="1:6" x14ac:dyDescent="0.25">
      <c r="A17" s="9">
        <f t="shared" si="0"/>
        <v>11</v>
      </c>
      <c r="B17" s="10" t="s">
        <v>24</v>
      </c>
      <c r="C17" s="11">
        <v>0.91</v>
      </c>
      <c r="D17" s="11">
        <v>0.85</v>
      </c>
      <c r="E17" s="11">
        <v>0.06</v>
      </c>
      <c r="F17" s="11">
        <f t="shared" si="1"/>
        <v>1.82</v>
      </c>
    </row>
    <row r="18" spans="1:6" x14ac:dyDescent="0.25">
      <c r="A18" s="9">
        <f t="shared" si="0"/>
        <v>12</v>
      </c>
      <c r="B18" s="10" t="s">
        <v>25</v>
      </c>
      <c r="C18" s="11">
        <v>9.65</v>
      </c>
      <c r="D18" s="11">
        <v>9.0299999999999994</v>
      </c>
      <c r="E18" s="11">
        <v>0.62</v>
      </c>
      <c r="F18" s="11">
        <f t="shared" si="1"/>
        <v>19.3</v>
      </c>
    </row>
    <row r="19" spans="1:6" x14ac:dyDescent="0.25">
      <c r="A19" s="9">
        <f t="shared" si="0"/>
        <v>13</v>
      </c>
      <c r="B19" s="10" t="s">
        <v>26</v>
      </c>
      <c r="C19" s="11">
        <v>0</v>
      </c>
      <c r="D19" s="11">
        <v>0</v>
      </c>
      <c r="E19" s="11">
        <v>0</v>
      </c>
      <c r="F19" s="11">
        <f t="shared" si="1"/>
        <v>0</v>
      </c>
    </row>
    <row r="20" spans="1:6" x14ac:dyDescent="0.25">
      <c r="A20" s="9">
        <f t="shared" si="0"/>
        <v>14</v>
      </c>
      <c r="B20" s="10" t="s">
        <v>27</v>
      </c>
      <c r="C20" s="11">
        <v>32.47</v>
      </c>
      <c r="D20" s="11">
        <v>30.39</v>
      </c>
      <c r="E20" s="11">
        <v>2.09</v>
      </c>
      <c r="F20" s="11">
        <f t="shared" si="1"/>
        <v>64.95</v>
      </c>
    </row>
    <row r="21" spans="1:6" x14ac:dyDescent="0.25">
      <c r="A21" s="9">
        <f t="shared" si="0"/>
        <v>15</v>
      </c>
      <c r="B21" s="10" t="s">
        <v>28</v>
      </c>
      <c r="C21" s="11">
        <v>1046.3499999999999</v>
      </c>
      <c r="D21" s="11">
        <v>979.15</v>
      </c>
      <c r="E21" s="11">
        <v>67.2</v>
      </c>
      <c r="F21" s="11">
        <f t="shared" si="1"/>
        <v>2092.6999999999998</v>
      </c>
    </row>
    <row r="22" spans="1:6" x14ac:dyDescent="0.25">
      <c r="A22" s="9">
        <f t="shared" si="0"/>
        <v>16</v>
      </c>
      <c r="B22" s="10" t="s">
        <v>29</v>
      </c>
      <c r="C22" s="11">
        <v>2412.9</v>
      </c>
      <c r="D22" s="11">
        <v>2257.9499999999998</v>
      </c>
      <c r="E22" s="11">
        <v>154.96</v>
      </c>
      <c r="F22" s="11">
        <f t="shared" si="1"/>
        <v>4825.8100000000004</v>
      </c>
    </row>
    <row r="23" spans="1:6" x14ac:dyDescent="0.25">
      <c r="A23" s="9">
        <f t="shared" si="0"/>
        <v>17</v>
      </c>
      <c r="B23" s="10" t="s">
        <v>30</v>
      </c>
      <c r="C23" s="11">
        <v>3.86</v>
      </c>
      <c r="D23" s="11">
        <v>3.61</v>
      </c>
      <c r="E23" s="11">
        <v>0.25</v>
      </c>
      <c r="F23" s="11">
        <f t="shared" si="1"/>
        <v>7.72</v>
      </c>
    </row>
    <row r="24" spans="1:6" x14ac:dyDescent="0.25">
      <c r="A24" s="9">
        <f t="shared" si="0"/>
        <v>18</v>
      </c>
      <c r="B24" s="10" t="s">
        <v>31</v>
      </c>
      <c r="C24" s="11">
        <v>30.94</v>
      </c>
      <c r="D24" s="11">
        <v>28.95</v>
      </c>
      <c r="E24" s="11">
        <v>1.99</v>
      </c>
      <c r="F24" s="11">
        <f t="shared" si="1"/>
        <v>61.88</v>
      </c>
    </row>
    <row r="25" spans="1:6" x14ac:dyDescent="0.25">
      <c r="A25" s="9">
        <f t="shared" si="0"/>
        <v>19</v>
      </c>
      <c r="B25" s="10" t="s">
        <v>32</v>
      </c>
      <c r="C25" s="11">
        <v>3239.62</v>
      </c>
      <c r="D25" s="11">
        <v>3031.58</v>
      </c>
      <c r="E25" s="11">
        <v>208.05</v>
      </c>
      <c r="F25" s="11">
        <f t="shared" si="1"/>
        <v>6479.25</v>
      </c>
    </row>
    <row r="26" spans="1:6" x14ac:dyDescent="0.25">
      <c r="A26" s="9">
        <f t="shared" si="0"/>
        <v>20</v>
      </c>
      <c r="B26" s="10" t="s">
        <v>33</v>
      </c>
      <c r="C26" s="11">
        <v>436.71</v>
      </c>
      <c r="D26" s="11">
        <v>408.67</v>
      </c>
      <c r="E26" s="11">
        <v>28.05</v>
      </c>
      <c r="F26" s="11">
        <f t="shared" si="1"/>
        <v>873.43</v>
      </c>
    </row>
    <row r="27" spans="1:6" x14ac:dyDescent="0.25">
      <c r="A27" s="9">
        <f t="shared" si="0"/>
        <v>21</v>
      </c>
      <c r="B27" s="10" t="s">
        <v>34</v>
      </c>
      <c r="C27" s="11">
        <v>6645.49</v>
      </c>
      <c r="D27" s="11">
        <v>6218.72</v>
      </c>
      <c r="E27" s="11">
        <v>426.77</v>
      </c>
      <c r="F27" s="11">
        <f t="shared" si="1"/>
        <v>13290.98</v>
      </c>
    </row>
    <row r="28" spans="1:6" x14ac:dyDescent="0.25">
      <c r="A28" s="9">
        <f t="shared" si="0"/>
        <v>22</v>
      </c>
      <c r="B28" s="10" t="s">
        <v>35</v>
      </c>
      <c r="C28" s="11">
        <v>0.42</v>
      </c>
      <c r="D28" s="11">
        <v>0.39</v>
      </c>
      <c r="E28" s="11">
        <v>0.03</v>
      </c>
      <c r="F28" s="11">
        <f t="shared" si="1"/>
        <v>0.84000000000000008</v>
      </c>
    </row>
    <row r="29" spans="1:6" x14ac:dyDescent="0.25">
      <c r="A29" s="9">
        <f t="shared" si="0"/>
        <v>23</v>
      </c>
      <c r="B29" s="10" t="s">
        <v>36</v>
      </c>
      <c r="C29" s="11">
        <v>32.72</v>
      </c>
      <c r="D29" s="11">
        <v>30.62</v>
      </c>
      <c r="E29" s="11">
        <v>2.1</v>
      </c>
      <c r="F29" s="11">
        <f t="shared" si="1"/>
        <v>65.44</v>
      </c>
    </row>
    <row r="30" spans="1:6" x14ac:dyDescent="0.25">
      <c r="A30" s="9">
        <f t="shared" si="0"/>
        <v>24</v>
      </c>
      <c r="B30" s="10" t="s">
        <v>37</v>
      </c>
      <c r="C30" s="11">
        <v>14858.07</v>
      </c>
      <c r="D30" s="11">
        <v>13903.89</v>
      </c>
      <c r="E30" s="11">
        <v>954.18</v>
      </c>
      <c r="F30" s="11">
        <f t="shared" si="1"/>
        <v>29716.14</v>
      </c>
    </row>
    <row r="31" spans="1:6" x14ac:dyDescent="0.25">
      <c r="A31" s="9">
        <f t="shared" si="0"/>
        <v>25</v>
      </c>
      <c r="B31" s="10" t="s">
        <v>38</v>
      </c>
      <c r="C31" s="11">
        <v>59.52</v>
      </c>
      <c r="D31" s="11">
        <v>55.7</v>
      </c>
      <c r="E31" s="11">
        <v>3.82</v>
      </c>
      <c r="F31" s="11">
        <f t="shared" si="1"/>
        <v>119.03999999999999</v>
      </c>
    </row>
    <row r="32" spans="1:6" x14ac:dyDescent="0.25">
      <c r="A32" s="9">
        <f t="shared" si="0"/>
        <v>26</v>
      </c>
      <c r="B32" s="10" t="s">
        <v>39</v>
      </c>
      <c r="C32" s="11">
        <v>142.36000000000001</v>
      </c>
      <c r="D32" s="11">
        <v>133.22</v>
      </c>
      <c r="E32" s="11">
        <v>9.14</v>
      </c>
      <c r="F32" s="11">
        <f t="shared" si="1"/>
        <v>284.72000000000003</v>
      </c>
    </row>
    <row r="33" spans="1:6" x14ac:dyDescent="0.25">
      <c r="A33" s="9">
        <f t="shared" si="0"/>
        <v>27</v>
      </c>
      <c r="B33" s="10" t="s">
        <v>40</v>
      </c>
      <c r="C33" s="11">
        <v>76.58</v>
      </c>
      <c r="D33" s="11">
        <v>71.66</v>
      </c>
      <c r="E33" s="11">
        <v>4.92</v>
      </c>
      <c r="F33" s="11">
        <f t="shared" si="1"/>
        <v>153.16</v>
      </c>
    </row>
    <row r="34" spans="1:6" x14ac:dyDescent="0.25">
      <c r="A34" s="9">
        <f t="shared" si="0"/>
        <v>28</v>
      </c>
      <c r="B34" s="10" t="s">
        <v>41</v>
      </c>
      <c r="C34" s="11">
        <v>117.53</v>
      </c>
      <c r="D34" s="11">
        <v>109.98</v>
      </c>
      <c r="E34" s="11">
        <v>7.55</v>
      </c>
      <c r="F34" s="11">
        <f t="shared" si="1"/>
        <v>235.06</v>
      </c>
    </row>
    <row r="35" spans="1:6" x14ac:dyDescent="0.25">
      <c r="A35" s="9">
        <f t="shared" si="0"/>
        <v>29</v>
      </c>
      <c r="B35" s="10" t="s">
        <v>42</v>
      </c>
      <c r="C35" s="11">
        <v>41.04</v>
      </c>
      <c r="D35" s="11">
        <v>38.409999999999997</v>
      </c>
      <c r="E35" s="11">
        <v>2.64</v>
      </c>
      <c r="F35" s="11">
        <f t="shared" si="1"/>
        <v>82.089999999999989</v>
      </c>
    </row>
    <row r="36" spans="1:6" x14ac:dyDescent="0.25">
      <c r="A36" s="9">
        <f t="shared" si="0"/>
        <v>30</v>
      </c>
      <c r="B36" s="10" t="s">
        <v>43</v>
      </c>
      <c r="C36" s="11">
        <v>34.22</v>
      </c>
      <c r="D36" s="11">
        <v>32.020000000000003</v>
      </c>
      <c r="E36" s="11">
        <v>2.2000000000000002</v>
      </c>
      <c r="F36" s="11">
        <f t="shared" si="1"/>
        <v>68.440000000000012</v>
      </c>
    </row>
    <row r="37" spans="1:6" x14ac:dyDescent="0.25">
      <c r="A37" s="9">
        <f t="shared" si="0"/>
        <v>31</v>
      </c>
      <c r="B37" s="10" t="s">
        <v>44</v>
      </c>
      <c r="C37" s="11">
        <v>960.94</v>
      </c>
      <c r="D37" s="11">
        <v>899.23</v>
      </c>
      <c r="E37" s="11">
        <v>61.71</v>
      </c>
      <c r="F37" s="11">
        <f t="shared" si="1"/>
        <v>1921.88</v>
      </c>
    </row>
    <row r="38" spans="1:6" x14ac:dyDescent="0.25">
      <c r="A38" s="9">
        <f t="shared" si="0"/>
        <v>32</v>
      </c>
      <c r="B38" s="10" t="s">
        <v>45</v>
      </c>
      <c r="C38" s="11">
        <v>4709.51</v>
      </c>
      <c r="D38" s="11">
        <v>4407.0600000000004</v>
      </c>
      <c r="E38" s="11">
        <v>302.44</v>
      </c>
      <c r="F38" s="11">
        <f t="shared" si="1"/>
        <v>9419.01</v>
      </c>
    </row>
    <row r="39" spans="1:6" x14ac:dyDescent="0.25">
      <c r="A39" s="9">
        <f t="shared" si="0"/>
        <v>33</v>
      </c>
      <c r="B39" s="10" t="s">
        <v>46</v>
      </c>
      <c r="C39" s="11">
        <v>16.989999999999998</v>
      </c>
      <c r="D39" s="11">
        <v>15.9</v>
      </c>
      <c r="E39" s="11">
        <v>1.0900000000000001</v>
      </c>
      <c r="F39" s="11">
        <f t="shared" si="1"/>
        <v>33.980000000000004</v>
      </c>
    </row>
    <row r="40" spans="1:6" x14ac:dyDescent="0.25">
      <c r="A40" s="9">
        <f t="shared" si="0"/>
        <v>34</v>
      </c>
      <c r="B40" s="10" t="s">
        <v>47</v>
      </c>
      <c r="C40" s="11">
        <v>753.89</v>
      </c>
      <c r="D40" s="11">
        <v>705.47</v>
      </c>
      <c r="E40" s="11">
        <v>48.41</v>
      </c>
      <c r="F40" s="11">
        <f t="shared" si="1"/>
        <v>1507.7700000000002</v>
      </c>
    </row>
    <row r="41" spans="1:6" x14ac:dyDescent="0.25">
      <c r="A41" s="9">
        <f t="shared" si="0"/>
        <v>35</v>
      </c>
      <c r="B41" s="10" t="s">
        <v>48</v>
      </c>
      <c r="C41" s="11">
        <v>5.1100000000000003</v>
      </c>
      <c r="D41" s="11">
        <v>4.78</v>
      </c>
      <c r="E41" s="11">
        <v>0.33</v>
      </c>
      <c r="F41" s="11">
        <f t="shared" si="1"/>
        <v>10.220000000000001</v>
      </c>
    </row>
    <row r="42" spans="1:6" x14ac:dyDescent="0.25">
      <c r="A42" s="9">
        <f t="shared" si="0"/>
        <v>36</v>
      </c>
      <c r="B42" s="10" t="s">
        <v>49</v>
      </c>
      <c r="C42" s="11">
        <v>7112.42</v>
      </c>
      <c r="D42" s="11">
        <v>6655.67</v>
      </c>
      <c r="E42" s="11">
        <v>456.76</v>
      </c>
      <c r="F42" s="11">
        <f t="shared" si="1"/>
        <v>14224.85</v>
      </c>
    </row>
    <row r="43" spans="1:6" x14ac:dyDescent="0.25">
      <c r="A43" s="9">
        <f t="shared" si="0"/>
        <v>37</v>
      </c>
      <c r="B43" s="10" t="s">
        <v>50</v>
      </c>
      <c r="C43" s="11">
        <v>15.3</v>
      </c>
      <c r="D43" s="11">
        <v>14.32</v>
      </c>
      <c r="E43" s="11">
        <v>0.98</v>
      </c>
      <c r="F43" s="11">
        <f t="shared" si="1"/>
        <v>30.6</v>
      </c>
    </row>
    <row r="44" spans="1:6" x14ac:dyDescent="0.25">
      <c r="A44" s="9">
        <f t="shared" si="0"/>
        <v>38</v>
      </c>
      <c r="B44" s="10" t="s">
        <v>51</v>
      </c>
      <c r="C44" s="11">
        <v>148.63</v>
      </c>
      <c r="D44" s="11">
        <v>139.08000000000001</v>
      </c>
      <c r="E44" s="11">
        <v>9.5399999999999991</v>
      </c>
      <c r="F44" s="11">
        <f t="shared" si="1"/>
        <v>297.25000000000006</v>
      </c>
    </row>
    <row r="45" spans="1:6" x14ac:dyDescent="0.25">
      <c r="A45" s="9">
        <f t="shared" si="0"/>
        <v>39</v>
      </c>
      <c r="B45" s="10" t="s">
        <v>52</v>
      </c>
      <c r="C45" s="11">
        <v>10.28</v>
      </c>
      <c r="D45" s="11">
        <v>9.6199999999999992</v>
      </c>
      <c r="E45" s="11">
        <v>0.66</v>
      </c>
      <c r="F45" s="11">
        <f t="shared" si="1"/>
        <v>20.56</v>
      </c>
    </row>
    <row r="46" spans="1:6" x14ac:dyDescent="0.25">
      <c r="A46" s="9">
        <f t="shared" si="0"/>
        <v>40</v>
      </c>
      <c r="B46" s="10" t="s">
        <v>53</v>
      </c>
      <c r="C46" s="11">
        <v>17.89</v>
      </c>
      <c r="D46" s="11">
        <v>16.72</v>
      </c>
      <c r="E46" s="11">
        <v>1.1099999999999999</v>
      </c>
      <c r="F46" s="11">
        <f t="shared" si="1"/>
        <v>35.72</v>
      </c>
    </row>
    <row r="47" spans="1:6" x14ac:dyDescent="0.25">
      <c r="A47" s="9">
        <f t="shared" si="0"/>
        <v>41</v>
      </c>
      <c r="B47" s="4" t="s">
        <v>54</v>
      </c>
      <c r="C47" s="12">
        <f>SUM(C7:C46)</f>
        <v>53446.63</v>
      </c>
      <c r="D47" s="12">
        <f t="shared" ref="D47" si="2">SUM(D7:D46)</f>
        <v>50014.310000000012</v>
      </c>
      <c r="E47" s="12">
        <f>SUM(E7:E46)</f>
        <v>3432.33</v>
      </c>
      <c r="F47" s="12">
        <f>SUM(F7:F46)</f>
        <v>106893.27</v>
      </c>
    </row>
    <row r="50" spans="1:1" x14ac:dyDescent="0.25">
      <c r="A50" s="13" t="s">
        <v>55</v>
      </c>
    </row>
  </sheetData>
  <mergeCells count="1">
    <mergeCell ref="C5:F5"/>
  </mergeCells>
  <pageMargins left="0.7" right="0.7" top="0.75" bottom="0.75" header="0.3" footer="0.3"/>
  <pageSetup scale="8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CBB74786-0FA3-45F5-889D-15AC69E4F05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1_27</vt:lpstr>
      <vt:lpstr>'1_27'!Print_Area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s213167</dc:creator>
  <cp:keywords/>
  <cp:lastModifiedBy>s213167</cp:lastModifiedBy>
  <dcterms:created xsi:type="dcterms:W3CDTF">2020-08-19T19:30:11Z</dcterms:created>
  <dcterms:modified xsi:type="dcterms:W3CDTF">2020-08-21T20:12:21Z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de95ecc5-ac57-44d8-ad60-43d076d3fac4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mHnpUGvhrYAwVF9YqH5Whw/DnKUHosNP</vt:lpwstr>
  </property>
</Properties>
</file>