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b\Regulatory\KY 2020 Base Case\Discovery\Staff Set 3\vaughan\"/>
    </mc:Choice>
  </mc:AlternateContent>
  <bookViews>
    <workbookView xWindow="720" yWindow="360" windowWidth="17952" windowHeight="11532"/>
  </bookViews>
  <sheets>
    <sheet name="ADJ" sheetId="2" r:id="rId1"/>
    <sheet name="Workpaper" sheetId="1" r:id="rId2"/>
  </sheets>
  <definedNames>
    <definedName name="_xlnm.Print_Area" localSheetId="0">ADJ!$A$1:$L$28</definedName>
  </definedNames>
  <calcPr calcId="162913"/>
</workbook>
</file>

<file path=xl/calcChain.xml><?xml version="1.0" encoding="utf-8"?>
<calcChain xmlns="http://schemas.openxmlformats.org/spreadsheetml/2006/main">
  <c r="B8" i="1" l="1"/>
  <c r="B9" i="1" l="1"/>
  <c r="B10" i="1" s="1"/>
  <c r="E11" i="2" s="1"/>
  <c r="I11" i="2" s="1"/>
</calcChain>
</file>

<file path=xl/sharedStrings.xml><?xml version="1.0" encoding="utf-8"?>
<sst xmlns="http://schemas.openxmlformats.org/spreadsheetml/2006/main" count="30" uniqueCount="28">
  <si>
    <t>Kentucky Power Company</t>
  </si>
  <si>
    <t>LINE   NO.</t>
  </si>
  <si>
    <t>DESCRIPTION</t>
  </si>
  <si>
    <t>KPCO TOTAL COMPANY ADJUSTMENT</t>
  </si>
  <si>
    <t>ALLOCATION METHOD</t>
  </si>
  <si>
    <t>ALLOCATION FACTOR</t>
  </si>
  <si>
    <t>KENTUCKY PSC RETAIL JURISDICTION ADJUSTMENT</t>
  </si>
  <si>
    <t>Test Year Twelve Months Ended 3/31/2020</t>
  </si>
  <si>
    <t>Capacity Performance Insurance Premiums</t>
  </si>
  <si>
    <t>CP Insurance Premiums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</si>
  <si>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</si>
  <si>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</si>
  <si>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</si>
  <si>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</si>
  <si>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</si>
  <si>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</si>
  <si>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</si>
  <si>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</si>
  <si>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</si>
  <si>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</si>
  <si>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</si>
  <si>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</si>
  <si>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Test Year Total</t>
  </si>
  <si>
    <t>Delivery Year/Going Level Total</t>
  </si>
  <si>
    <t>Adjustment</t>
  </si>
  <si>
    <t>A&amp;G</t>
  </si>
  <si>
    <t>Increase Insurance Expense</t>
  </si>
  <si>
    <t xml:space="preserve">Adjust PJM Capacity Performance Insurance Premium Cost to the Going Level that Reflects the Current Delivery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</si>
</sst>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_);_(* \(#,##0.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164" fontId="0" fillId="0" borderId="0" xfId="2" applyNumberFormat="1" applyFont="1"/>
    <xf numFmtId="164" fontId="0" fillId="0" borderId="0" xfId="0" applyNumberFormat="1" applyBorder="1"/>
    <xf numFmtId="44" fontId="0" fillId="0" borderId="0" xfId="0" applyNumberFormat="1" applyBorder="1"/>
    <xf numFmtId="0" fontId="0" fillId="0" borderId="0" xfId="0"/>
    <xf numFmtId="0" fontId="2" fillId="2" borderId="0" xfId="3" applyFill="1"/>
    <xf numFmtId="0" fontId="2" fillId="2" borderId="0" xfId="3" applyFill="1" applyAlignment="1"/>
    <xf numFmtId="0" fontId="0" fillId="2" borderId="0" xfId="0" applyFill="1"/>
    <xf numFmtId="0" fontId="4" fillId="2" borderId="0" xfId="3" applyFont="1" applyFill="1"/>
    <xf numFmtId="0" fontId="2" fillId="2" borderId="1" xfId="3" applyFill="1" applyBorder="1" applyAlignment="1">
      <alignment horizontal="center" vertical="center" wrapText="1"/>
    </xf>
    <xf numFmtId="0" fontId="2" fillId="3" borderId="2" xfId="3" applyFill="1" applyBorder="1" applyAlignment="1">
      <alignment horizontal="center" vertical="center" wrapText="1"/>
    </xf>
    <xf numFmtId="0" fontId="2" fillId="2" borderId="0" xfId="3" applyFill="1" applyAlignment="1">
      <alignment horizontal="center"/>
    </xf>
    <xf numFmtId="165" fontId="2" fillId="2" borderId="0" xfId="4" applyNumberFormat="1" applyFont="1" applyFill="1" applyAlignment="1"/>
    <xf numFmtId="165" fontId="2" fillId="2" borderId="0" xfId="4" applyNumberFormat="1" applyFont="1" applyFill="1" applyAlignment="1">
      <alignment horizontal="center"/>
    </xf>
    <xf numFmtId="165" fontId="2" fillId="3" borderId="3" xfId="4" applyNumberFormat="1" applyFont="1" applyFill="1" applyBorder="1" applyAlignment="1">
      <alignment horizontal="center"/>
    </xf>
    <xf numFmtId="164" fontId="2" fillId="2" borderId="0" xfId="5" applyNumberFormat="1" applyFont="1" applyFill="1"/>
    <xf numFmtId="0" fontId="2" fillId="3" borderId="3" xfId="3" applyFill="1" applyBorder="1"/>
    <xf numFmtId="0" fontId="5" fillId="2" borderId="0" xfId="3" applyFont="1" applyFill="1"/>
    <xf numFmtId="164" fontId="2" fillId="3" borderId="3" xfId="5" applyNumberFormat="1" applyFont="1" applyFill="1" applyBorder="1"/>
    <xf numFmtId="164" fontId="0" fillId="2" borderId="0" xfId="2" applyNumberFormat="1" applyFont="1" applyFill="1"/>
    <xf numFmtId="164" fontId="0" fillId="2" borderId="0" xfId="0" applyNumberFormat="1" applyFill="1"/>
    <xf numFmtId="0" fontId="6" fillId="0" borderId="0" xfId="0" applyFont="1" applyAlignment="1">
      <alignment horizontal="center"/>
    </xf>
    <xf numFmtId="164" fontId="0" fillId="2" borderId="0" xfId="0" applyNumberFormat="1" applyFill="1" applyBorder="1"/>
    <xf numFmtId="166" fontId="2" fillId="2" borderId="0" xfId="1" applyNumberFormat="1" applyFont="1" applyFill="1" applyAlignment="1">
      <alignment horizontal="center"/>
    </xf>
    <xf numFmtId="0" fontId="3" fillId="2" borderId="0" xfId="3" applyFont="1" applyFill="1" applyAlignment="1">
      <alignment horizontal="center"/>
    </xf>
    <xf numFmtId="0" fontId="4" fillId="2" borderId="0" xfId="3" applyFont="1" applyFill="1" applyAlignment="1">
      <alignment horizontal="center" wrapText="1"/>
    </xf>
    <xf numFmtId="0" fontId="4" fillId="2" borderId="0" xfId="3" applyFont="1" applyFill="1" applyAlignment="1">
      <alignment horizontal="center"/>
    </xf>
    <xf numFmtId="0" fontId="2" fillId="2" borderId="1" xfId="3" applyFill="1" applyBorder="1" applyAlignment="1">
      <alignment horizontal="center" vertical="center" wrapText="1"/>
    </xf>
  </cellXfs>
  <cellStyles count="6">
    <cellStyle name="Comma" xfId="1" builtinId="3"/>
    <cellStyle name="Comma 6" xfId="4"/>
    <cellStyle name="Currency" xfId="2" builtinId="4"/>
    <cellStyle name="Currency 36" xfId="5"/>
    <cellStyle name="Normal" xfId="0" builtinId="0"/>
    <cellStyle name="Normal 10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workbookViewId="0">
      <selection activeCell="G18" sqref="G18"/>
    </sheetView>
  </sheetViews>
  <sheetFormatPr defaultColWidth="9.109375" defaultRowHeight="14.4" x14ac:dyDescent="0.3"/>
  <cols>
    <col min="1" max="2" width="9.109375" style="5"/>
    <col min="3" max="3" width="30.5546875" style="5" bestFit="1" customWidth="1"/>
    <col min="4" max="4" width="9.109375" style="5"/>
    <col min="5" max="5" width="13.6640625" style="5" customWidth="1"/>
    <col min="6" max="6" width="9.109375" style="5"/>
    <col min="7" max="7" width="13.33203125" style="5" customWidth="1"/>
    <col min="8" max="8" width="13" style="5" customWidth="1"/>
    <col min="9" max="9" width="18.6640625" style="5" customWidth="1"/>
    <col min="10" max="29" width="9.109375" style="8"/>
    <col min="30" max="16384" width="9.109375" style="5"/>
  </cols>
  <sheetData>
    <row r="1" spans="1:10" x14ac:dyDescent="0.3">
      <c r="A1" s="6"/>
      <c r="B1" s="6"/>
      <c r="C1" s="6"/>
      <c r="D1" s="6"/>
      <c r="E1" s="7"/>
      <c r="F1" s="7"/>
      <c r="G1" s="7"/>
      <c r="H1" s="7"/>
      <c r="I1" s="7"/>
      <c r="J1" s="7"/>
    </row>
    <row r="2" spans="1:10" ht="15.6" x14ac:dyDescent="0.3">
      <c r="A2" s="6"/>
      <c r="B2" s="25" t="s">
        <v>0</v>
      </c>
      <c r="C2" s="25"/>
      <c r="D2" s="25"/>
      <c r="E2" s="25"/>
      <c r="F2" s="25"/>
      <c r="G2" s="25"/>
      <c r="H2" s="25"/>
      <c r="I2" s="7"/>
      <c r="J2" s="7"/>
    </row>
    <row r="3" spans="1:10" ht="48" customHeight="1" x14ac:dyDescent="0.3">
      <c r="A3" s="6"/>
      <c r="B3" s="26" t="s">
        <v>27</v>
      </c>
      <c r="C3" s="26"/>
      <c r="D3" s="26"/>
      <c r="E3" s="26"/>
      <c r="F3" s="26"/>
      <c r="G3" s="26"/>
      <c r="H3" s="26"/>
      <c r="I3" s="7"/>
      <c r="J3" s="7"/>
    </row>
    <row r="4" spans="1:10" x14ac:dyDescent="0.3">
      <c r="A4" s="6"/>
      <c r="B4" s="27" t="s">
        <v>7</v>
      </c>
      <c r="C4" s="27"/>
      <c r="D4" s="27"/>
      <c r="E4" s="27"/>
      <c r="F4" s="27"/>
      <c r="G4" s="27"/>
      <c r="H4" s="9"/>
      <c r="I4" s="6"/>
      <c r="J4" s="6"/>
    </row>
    <row r="5" spans="1:10" x14ac:dyDescent="0.3">
      <c r="A5" s="8"/>
      <c r="B5" s="8"/>
      <c r="C5" s="8"/>
      <c r="D5" s="8"/>
      <c r="E5" s="8"/>
      <c r="F5" s="8"/>
      <c r="G5" s="8"/>
      <c r="H5" s="8"/>
      <c r="I5" s="8"/>
    </row>
    <row r="6" spans="1:10" x14ac:dyDescent="0.3">
      <c r="A6" s="8"/>
      <c r="B6" s="8"/>
      <c r="C6" s="8"/>
      <c r="D6" s="8"/>
      <c r="E6" s="8"/>
      <c r="F6" s="8"/>
      <c r="G6" s="8"/>
      <c r="H6" s="8"/>
      <c r="I6" s="8"/>
    </row>
    <row r="7" spans="1:10" ht="52.8" x14ac:dyDescent="0.3">
      <c r="A7" s="10" t="s">
        <v>1</v>
      </c>
      <c r="B7" s="28" t="s">
        <v>2</v>
      </c>
      <c r="C7" s="28"/>
      <c r="D7" s="28"/>
      <c r="E7" s="10" t="s">
        <v>3</v>
      </c>
      <c r="F7" s="10"/>
      <c r="G7" s="10" t="s">
        <v>4</v>
      </c>
      <c r="H7" s="10" t="s">
        <v>5</v>
      </c>
      <c r="I7" s="11" t="s">
        <v>6</v>
      </c>
      <c r="J7" s="6"/>
    </row>
    <row r="8" spans="1:10" x14ac:dyDescent="0.3">
      <c r="A8" s="12"/>
      <c r="B8" s="12"/>
      <c r="C8" s="12"/>
      <c r="D8" s="6"/>
      <c r="E8" s="13"/>
      <c r="F8" s="14"/>
      <c r="G8" s="14"/>
      <c r="H8" s="14"/>
      <c r="I8" s="15"/>
      <c r="J8" s="6"/>
    </row>
    <row r="9" spans="1:10" x14ac:dyDescent="0.3">
      <c r="A9" s="6"/>
      <c r="B9" s="6"/>
      <c r="C9" s="6"/>
      <c r="D9" s="6"/>
      <c r="E9" s="16"/>
      <c r="F9" s="6"/>
      <c r="G9" s="6"/>
      <c r="H9" s="6"/>
      <c r="I9" s="17"/>
      <c r="J9" s="6"/>
    </row>
    <row r="10" spans="1:10" x14ac:dyDescent="0.3">
      <c r="A10" s="6"/>
      <c r="B10" s="18" t="s">
        <v>9</v>
      </c>
      <c r="C10" s="18"/>
      <c r="D10" s="6"/>
      <c r="E10" s="8"/>
      <c r="F10" s="8"/>
      <c r="G10" s="6"/>
      <c r="H10" s="6"/>
      <c r="I10" s="19"/>
      <c r="J10" s="6"/>
    </row>
    <row r="11" spans="1:10" x14ac:dyDescent="0.3">
      <c r="A11" s="12">
        <v>1</v>
      </c>
      <c r="B11" s="6">
        <v>9240000</v>
      </c>
      <c r="C11" s="6" t="s">
        <v>8</v>
      </c>
      <c r="D11" s="6"/>
      <c r="E11" s="20">
        <f>Workpaper!B10</f>
        <v>52312.020000000019</v>
      </c>
      <c r="F11" s="8"/>
      <c r="G11" s="12" t="s">
        <v>25</v>
      </c>
      <c r="H11" s="24">
        <v>0.98499999999999999</v>
      </c>
      <c r="I11" s="19">
        <f>H11*E11</f>
        <v>51527.339700000019</v>
      </c>
      <c r="J11" s="9" t="s">
        <v>26</v>
      </c>
    </row>
    <row r="12" spans="1:10" s="8" customFormat="1" x14ac:dyDescent="0.3">
      <c r="E12" s="21"/>
      <c r="I12" s="23"/>
    </row>
    <row r="13" spans="1:10" s="8" customFormat="1" x14ac:dyDescent="0.3"/>
    <row r="14" spans="1:10" s="8" customFormat="1" x14ac:dyDescent="0.3"/>
    <row r="15" spans="1:10" s="8" customFormat="1" x14ac:dyDescent="0.3"/>
    <row r="16" spans="1:10" s="8" customFormat="1" x14ac:dyDescent="0.3"/>
    <row r="17" s="8" customFormat="1" x14ac:dyDescent="0.3"/>
    <row r="18" s="8" customFormat="1" x14ac:dyDescent="0.3"/>
    <row r="19" s="8" customFormat="1" x14ac:dyDescent="0.3"/>
    <row r="20" s="8" customFormat="1" x14ac:dyDescent="0.3"/>
    <row r="21" s="8" customFormat="1" x14ac:dyDescent="0.3"/>
    <row r="22" s="8" customFormat="1" x14ac:dyDescent="0.3"/>
    <row r="23" s="8" customFormat="1" x14ac:dyDescent="0.3"/>
    <row r="24" s="8" customFormat="1" x14ac:dyDescent="0.3"/>
    <row r="25" s="8" customFormat="1" x14ac:dyDescent="0.3"/>
    <row r="26" s="8" customFormat="1" x14ac:dyDescent="0.3"/>
    <row r="27" s="8" customFormat="1" x14ac:dyDescent="0.3"/>
    <row r="28" s="8" customFormat="1" x14ac:dyDescent="0.3"/>
    <row r="29" s="8" customFormat="1" x14ac:dyDescent="0.3"/>
    <row r="30" s="8" customFormat="1" x14ac:dyDescent="0.3"/>
    <row r="31" s="8" customFormat="1" x14ac:dyDescent="0.3"/>
    <row r="32" s="8" customFormat="1" x14ac:dyDescent="0.3"/>
    <row r="33" s="8" customFormat="1" x14ac:dyDescent="0.3"/>
    <row r="34" s="8" customFormat="1" x14ac:dyDescent="0.3"/>
    <row r="35" s="8" customFormat="1" x14ac:dyDescent="0.3"/>
    <row r="36" s="8" customFormat="1" x14ac:dyDescent="0.3"/>
    <row r="37" s="8" customFormat="1" x14ac:dyDescent="0.3"/>
    <row r="38" s="8" customFormat="1" x14ac:dyDescent="0.3"/>
    <row r="39" s="8" customFormat="1" x14ac:dyDescent="0.3"/>
    <row r="40" s="8" customFormat="1" x14ac:dyDescent="0.3"/>
    <row r="41" s="8" customFormat="1" x14ac:dyDescent="0.3"/>
    <row r="42" s="8" customFormat="1" x14ac:dyDescent="0.3"/>
    <row r="43" s="8" customFormat="1" x14ac:dyDescent="0.3"/>
    <row r="44" s="8" customFormat="1" x14ac:dyDescent="0.3"/>
    <row r="45" s="8" customFormat="1" x14ac:dyDescent="0.3"/>
    <row r="46" s="8" customFormat="1" x14ac:dyDescent="0.3"/>
    <row r="47" s="8" customFormat="1" x14ac:dyDescent="0.3"/>
    <row r="48" s="8" customFormat="1" x14ac:dyDescent="0.3"/>
    <row r="49" s="8" customFormat="1" x14ac:dyDescent="0.3"/>
    <row r="50" s="8" customFormat="1" x14ac:dyDescent="0.3"/>
    <row r="51" s="8" customFormat="1" x14ac:dyDescent="0.3"/>
  </sheetData>
  <mergeCells count="4">
    <mergeCell ref="B2:H2"/>
    <mergeCell ref="B3:H3"/>
    <mergeCell ref="B4:G4"/>
    <mergeCell ref="B7:D7"/>
  </mergeCells>
  <pageMargins left="0.7" right="0.7" top="0.75" bottom="0.75" header="0.3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2"/>
  <sheetViews>
    <sheetView workbookViewId="0">
      <selection activeCell="G11" sqref="G11"/>
    </sheetView>
  </sheetViews>
  <sheetFormatPr defaultRowHeight="14.4" x14ac:dyDescent="0.3"/>
  <cols>
    <col min="1" max="1" width="30.6640625" bestFit="1" customWidth="1"/>
    <col min="2" max="2" width="16.109375" customWidth="1"/>
    <col min="3" max="3" width="16.109375" style="5" customWidth="1"/>
    <col min="4" max="4" width="9" style="5" bestFit="1" customWidth="1"/>
    <col min="5" max="6" width="9" bestFit="1" customWidth="1"/>
    <col min="7" max="7" width="10.88671875" bestFit="1" customWidth="1"/>
    <col min="8" max="8" width="9" bestFit="1" customWidth="1"/>
    <col min="9" max="9" width="10.44140625" bestFit="1" customWidth="1"/>
    <col min="10" max="10" width="10.109375" bestFit="1" customWidth="1"/>
    <col min="11" max="15" width="9" bestFit="1" customWidth="1"/>
  </cols>
  <sheetData>
    <row r="3" spans="1:15" x14ac:dyDescent="0.3">
      <c r="B3" s="22"/>
      <c r="C3" s="22"/>
    </row>
    <row r="4" spans="1:15" x14ac:dyDescent="0.3">
      <c r="B4" s="1"/>
      <c r="C4" s="1"/>
    </row>
    <row r="5" spans="1:15" x14ac:dyDescent="0.3">
      <c r="B5" s="1" t="s">
        <v>10</v>
      </c>
      <c r="C5" s="1" t="s">
        <v>11</v>
      </c>
      <c r="D5" s="1" t="s">
        <v>12</v>
      </c>
      <c r="E5" s="1" t="s">
        <v>13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" t="s">
        <v>21</v>
      </c>
      <c r="N5" s="1" t="s">
        <v>10</v>
      </c>
      <c r="O5" s="1" t="s">
        <v>11</v>
      </c>
    </row>
    <row r="6" spans="1:15" x14ac:dyDescent="0.3">
      <c r="A6">
        <v>9240000</v>
      </c>
      <c r="B6" s="2">
        <v>0</v>
      </c>
      <c r="C6" s="2">
        <v>0</v>
      </c>
      <c r="D6" s="2">
        <v>26156.01</v>
      </c>
      <c r="E6" s="2">
        <v>26156.01</v>
      </c>
      <c r="F6" s="2">
        <v>26156.01</v>
      </c>
      <c r="G6" s="2">
        <v>26156.01</v>
      </c>
      <c r="H6" s="2">
        <v>26156.01</v>
      </c>
      <c r="I6" s="2">
        <v>26156.01</v>
      </c>
      <c r="J6" s="2">
        <v>26156.01</v>
      </c>
      <c r="K6" s="2">
        <v>26156.01</v>
      </c>
      <c r="L6" s="2">
        <v>26156.01</v>
      </c>
      <c r="M6" s="2">
        <v>26156.01</v>
      </c>
      <c r="N6" s="2">
        <v>26156.01</v>
      </c>
      <c r="O6" s="2">
        <v>26156.01</v>
      </c>
    </row>
    <row r="7" spans="1:15" x14ac:dyDescent="0.3">
      <c r="B7" s="4"/>
      <c r="C7" s="4"/>
      <c r="D7" s="4"/>
    </row>
    <row r="8" spans="1:15" x14ac:dyDescent="0.3">
      <c r="A8" t="s">
        <v>22</v>
      </c>
      <c r="B8" s="3">
        <f>SUM(B6:M6)</f>
        <v>261560.10000000003</v>
      </c>
      <c r="C8" s="3"/>
      <c r="D8" s="3"/>
    </row>
    <row r="9" spans="1:15" x14ac:dyDescent="0.3">
      <c r="A9" t="s">
        <v>23</v>
      </c>
      <c r="B9" s="3">
        <f>SUM(D6:O6)</f>
        <v>313872.12000000005</v>
      </c>
      <c r="C9" s="4"/>
      <c r="D9" s="4"/>
    </row>
    <row r="10" spans="1:15" x14ac:dyDescent="0.3">
      <c r="A10" t="s">
        <v>24</v>
      </c>
      <c r="B10" s="4">
        <f>B9-B8</f>
        <v>52312.020000000019</v>
      </c>
      <c r="C10" s="4"/>
      <c r="D10" s="4"/>
    </row>
    <row r="11" spans="1:15" x14ac:dyDescent="0.3">
      <c r="B11" s="4"/>
      <c r="C11" s="4"/>
      <c r="D11" s="4"/>
    </row>
    <row r="12" spans="1:15" x14ac:dyDescent="0.3">
      <c r="B12" s="3"/>
      <c r="C12" s="3"/>
      <c r="D12" s="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936e22d5-45a7-4cb7-95ab-1aa8c7c88789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5A8D66889804D93A541DC7FCD6740" ma:contentTypeVersion="1" ma:contentTypeDescription="Create a new document." ma:contentTypeScope="" ma:versionID="efd721c7cda02a20df6329f4e8d3d67f">
  <xsd:schema xmlns:xsd="http://www.w3.org/2001/XMLSchema" xmlns:xs="http://www.w3.org/2001/XMLSchema" xmlns:p="http://schemas.microsoft.com/office/2006/metadata/properties" xmlns:ns2="a1040523-5304-4b09-b6d4-64a124c994e2" targetNamespace="http://schemas.microsoft.com/office/2006/metadata/properties" ma:root="true" ma:fieldsID="600ce198b5c5104e6f0363384ebebfc8" ns2:_="">
    <xsd:import namespace="a1040523-5304-4b09-b6d4-64a124c994e2"/>
    <xsd:element name="properties">
      <xsd:complexType>
        <xsd:sequence>
          <xsd:element name="documentManagement">
            <xsd:complexType>
              <xsd:all>
                <xsd:element ref="ns2:Operating_x0020_Compan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ETT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Kentucky Power</Operating_x0020_Company>
  </documentManagement>
</p:properties>
</file>

<file path=customXml/itemProps1.xml><?xml version="1.0" encoding="utf-8"?>
<ds:datastoreItem xmlns:ds="http://schemas.openxmlformats.org/officeDocument/2006/customXml" ds:itemID="{629226E0-3261-4BA3-9C7A-1121FA6F37B9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AF72A121-B3CD-48C3-B611-E88EE87EAE25}"/>
</file>

<file path=customXml/itemProps3.xml><?xml version="1.0" encoding="utf-8"?>
<ds:datastoreItem xmlns:ds="http://schemas.openxmlformats.org/officeDocument/2006/customXml" ds:itemID="{CF0BE805-D374-446B-8626-3F7182A069C4}"/>
</file>

<file path=customXml/itemProps4.xml><?xml version="1.0" encoding="utf-8"?>
<ds:datastoreItem xmlns:ds="http://schemas.openxmlformats.org/officeDocument/2006/customXml" ds:itemID="{B1F5C96E-56A3-443F-99BD-BCE8C221E9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ADJ</vt:lpstr>
      <vt:lpstr>Workpaper</vt:lpstr>
      <vt:lpstr>ADJ!Print_Area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Alex Vaughan</dc:creator>
  <cp:keywords/>
  <cp:lastModifiedBy>s012197</cp:lastModifiedBy>
  <dcterms:created xsi:type="dcterms:W3CDTF">2017-02-01T16:01:53Z</dcterms:created>
  <dcterms:modified xsi:type="dcterms:W3CDTF">2020-07-26T20:50:00Z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9782721b-84be-4dea-9081-4ca19292a576</vt:lpwstr>
  </property>
  <property fmtid="{D5CDD505-2E9C-101B-9397-08002B2CF9AE}" pid="3" name="bjSaver">
    <vt:lpwstr>N1DSBWDQZIeY/VRw0Xy3fwx0B1BRPR0Y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uid="936e22d5-45a7-4cb7-95ab-1aa8c7c88789" value="" /&gt;&lt;/sisl&gt;</vt:lpwstr>
  </property>
  <property fmtid="{D5CDD505-2E9C-101B-9397-08002B2CF9AE}" pid="6" name="bjDocumentSecurityLabel">
    <vt:lpwstr>Uncategorized</vt:lpwstr>
  </property>
  <property fmtid="{D5CDD505-2E9C-101B-9397-08002B2CF9AE}" pid="7" name="ContentTypeId">
    <vt:lpwstr>0x0101002135A8D66889804D93A541DC7FCD6740</vt:lpwstr>
  </property>
</Properties>
</file>