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Rob\Regulatory\KY 2020 Base Case\Discovery\Staff Set 3\vaughan\"/>
    </mc:Choice>
  </mc:AlternateContent>
  <bookViews>
    <workbookView xWindow="480" yWindow="336" windowWidth="15480" windowHeight="10068" tabRatio="873"/>
  </bookViews>
  <sheets>
    <sheet name="ADJ" sheetId="8" r:id="rId1"/>
    <sheet name="Workpaper" sheetId="3" r:id="rId2"/>
  </sheets>
  <definedNames>
    <definedName name="_WRK1">#REF!</definedName>
    <definedName name="_WRK2">#REF!</definedName>
    <definedName name="ASD">#REF!</definedName>
    <definedName name="CSA">#REF!</definedName>
    <definedName name="CSO">#REF!</definedName>
    <definedName name="NOTBALANCED">#REF!</definedName>
    <definedName name="NvsASD">"V2005-07-31"</definedName>
    <definedName name="NvsAutoDrillOk">"VN"</definedName>
    <definedName name="NvsElapsedTime">0.000104166669188999</definedName>
    <definedName name="NvsEndTime">38513.5880671296</definedName>
    <definedName name="NvsInstLang">"VENG"</definedName>
    <definedName name="NvsInstSpec">"%,FBUSINESS_UNIT,V110"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"V2000-06-01"</definedName>
    <definedName name="NvsPanelSetid">"VAEP"</definedName>
    <definedName name="NvsReqBU">"V100"</definedName>
    <definedName name="NvsReqBUOnly">"VN"</definedName>
    <definedName name="NvsTransLed">"VN"</definedName>
    <definedName name="NvsTreeASD">"V2005-07-31"</definedName>
    <definedName name="NvsValTbl.ACCOUNT">"GL_ACCOUNT_TBL"</definedName>
    <definedName name="NvsValTbl.CURRENCY_CD">"CURRENCY_CD_TBL"</definedName>
    <definedName name="PRINTJE1">#REF!</definedName>
    <definedName name="PRINTJE2">#REF!</definedName>
    <definedName name="PRTWORK">#REF!</definedName>
    <definedName name="_xlnm.Recorder">#REF!</definedName>
    <definedName name="Reserved_Section">#REF!</definedName>
    <definedName name="WORKSHEET">#REF!</definedName>
  </definedNames>
  <calcPr calcId="162913"/>
</workbook>
</file>

<file path=xl/calcChain.xml><?xml version="1.0" encoding="utf-8"?>
<calcChain xmlns="http://schemas.openxmlformats.org/spreadsheetml/2006/main">
  <c r="C24" i="3" l="1"/>
  <c r="E11" i="8" l="1"/>
  <c r="G16" i="3" l="1"/>
  <c r="G17" i="3"/>
  <c r="G11" i="3" l="1"/>
  <c r="G15" i="3"/>
  <c r="G14" i="3"/>
  <c r="G13" i="3"/>
  <c r="G12" i="3"/>
  <c r="G10" i="3"/>
  <c r="G9" i="3"/>
  <c r="G8" i="3"/>
  <c r="G7" i="3"/>
  <c r="G6" i="3" l="1"/>
  <c r="G20" i="3" s="1"/>
  <c r="C25" i="3" s="1"/>
  <c r="E12" i="8" s="1"/>
  <c r="I12" i="8" s="1"/>
  <c r="C26" i="3"/>
  <c r="I11" i="8" s="1"/>
  <c r="I13" i="8" s="1"/>
</calcChain>
</file>

<file path=xl/sharedStrings.xml><?xml version="1.0" encoding="utf-8"?>
<sst xmlns="http://schemas.openxmlformats.org/spreadsheetml/2006/main" count="30" uniqueCount="25">
  <si>
    <t>Date</t>
  </si>
  <si>
    <t>Kentucky Power Company</t>
  </si>
  <si>
    <t>Capacity Charge Revenue Over/Under Recovery</t>
  </si>
  <si>
    <t>Explanation</t>
  </si>
  <si>
    <t>Billed Revenue (Revenue Received)</t>
  </si>
  <si>
    <t>Approved Revenue ($6.2M annually)</t>
  </si>
  <si>
    <t>LINE   NO.</t>
  </si>
  <si>
    <t>DESCRIPTION</t>
  </si>
  <si>
    <t>KPCO TOTAL COMPANY ADJUSTMENT</t>
  </si>
  <si>
    <t>ALLOCATION METHOD</t>
  </si>
  <si>
    <t>ALLOCATION FACTOR</t>
  </si>
  <si>
    <t>KENTUCKY PSC RETAIL JURISDICTION ADJUSTMENT</t>
  </si>
  <si>
    <t>44x</t>
  </si>
  <si>
    <t>Specific</t>
  </si>
  <si>
    <t>Reduce Firm Sales</t>
  </si>
  <si>
    <t>Adjustment to remove capacity charge revenues</t>
  </si>
  <si>
    <t>add over/under</t>
  </si>
  <si>
    <t>Total Test Year</t>
  </si>
  <si>
    <t>Recorded in 44X firm sales</t>
  </si>
  <si>
    <t>Witness: Alex Vaughan</t>
  </si>
  <si>
    <t>Test Year Twelve Months Ended 3/31/2020</t>
  </si>
  <si>
    <t>Total Billed Test Year</t>
  </si>
  <si>
    <t>Billed Retail Revenue</t>
  </si>
  <si>
    <t>Over/Under Retail Revenue</t>
  </si>
  <si>
    <t>Total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</si>
</sst>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&quot;&quot;;_(@_)"/>
    <numFmt numFmtId="166" formatCode="[Blue]#,##0,_);[Red]\(#,##0,\)"/>
    <numFmt numFmtId="167" formatCode="_(&quot;$&quot;* #,##0_);_(&quot;$&quot;* \(#,##0\);_(&quot;$&quot;* &quot;-&quot;??_);_(@_)"/>
  </numFmts>
  <fonts count="76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10"/>
      <name val="Arial"/>
      <family val="2"/>
    </font>
    <font>
      <sz val="10"/>
      <color indexed="19"/>
      <name val="Arial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Unicode MS"/>
      <family val="2"/>
    </font>
    <font>
      <sz val="12"/>
      <name val="Arial MT"/>
    </font>
    <font>
      <sz val="10"/>
      <color indexed="8"/>
      <name val="Tahoma"/>
      <family val="2"/>
    </font>
    <font>
      <sz val="10"/>
      <color indexed="9"/>
      <name val="Tahoma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i/>
      <sz val="10"/>
      <color indexed="23"/>
      <name val="Tahoma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0"/>
      <color indexed="63"/>
      <name val="Tahoma"/>
      <family val="2"/>
    </font>
    <font>
      <b/>
      <sz val="10"/>
      <color indexed="8"/>
      <name val="Tahoma"/>
      <family val="2"/>
    </font>
    <font>
      <sz val="10"/>
      <color indexed="10"/>
      <name val="Tahoma"/>
      <family val="2"/>
    </font>
    <font>
      <sz val="12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64">
    <xf numFmtId="0" fontId="0" fillId="0" borderId="0"/>
    <xf numFmtId="0" fontId="2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42" fillId="4" borderId="0" applyNumberFormat="0" applyBorder="0" applyAlignment="0" applyProtection="0"/>
    <xf numFmtId="0" fontId="2" fillId="4" borderId="0" applyNumberFormat="0" applyBorder="0" applyAlignment="0" applyProtection="0"/>
    <xf numFmtId="0" fontId="23" fillId="4" borderId="0" applyNumberFormat="0" applyBorder="0" applyAlignment="0" applyProtection="0"/>
    <xf numFmtId="0" fontId="2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42" fillId="6" borderId="0" applyNumberFormat="0" applyBorder="0" applyAlignment="0" applyProtection="0"/>
    <xf numFmtId="0" fontId="2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42" fillId="8" borderId="0" applyNumberFormat="0" applyBorder="0" applyAlignment="0" applyProtection="0"/>
    <xf numFmtId="0" fontId="2" fillId="8" borderId="0" applyNumberFormat="0" applyBorder="0" applyAlignment="0" applyProtection="0"/>
    <xf numFmtId="0" fontId="23" fillId="8" borderId="0" applyNumberFormat="0" applyBorder="0" applyAlignment="0" applyProtection="0"/>
    <xf numFmtId="0" fontId="2" fillId="9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42" fillId="10" borderId="0" applyNumberFormat="0" applyBorder="0" applyAlignment="0" applyProtection="0"/>
    <xf numFmtId="0" fontId="2" fillId="10" borderId="0" applyNumberFormat="0" applyBorder="0" applyAlignment="0" applyProtection="0"/>
    <xf numFmtId="0" fontId="23" fillId="10" borderId="0" applyNumberFormat="0" applyBorder="0" applyAlignment="0" applyProtection="0"/>
    <xf numFmtId="0" fontId="2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2" fillId="11" borderId="0" applyNumberFormat="0" applyBorder="0" applyAlignment="0" applyProtection="0"/>
    <xf numFmtId="0" fontId="2" fillId="7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42" fillId="9" borderId="0" applyNumberFormat="0" applyBorder="0" applyAlignment="0" applyProtection="0"/>
    <xf numFmtId="0" fontId="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42" fillId="2" borderId="0" applyNumberFormat="0" applyBorder="0" applyAlignment="0" applyProtection="0"/>
    <xf numFmtId="0" fontId="2" fillId="2" borderId="0" applyNumberFormat="0" applyBorder="0" applyAlignment="0" applyProtection="0"/>
    <xf numFmtId="0" fontId="23" fillId="2" borderId="0" applyNumberFormat="0" applyBorder="0" applyAlignment="0" applyProtection="0"/>
    <xf numFmtId="0" fontId="2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42" fillId="5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42" fillId="14" borderId="0" applyNumberFormat="0" applyBorder="0" applyAlignment="0" applyProtection="0"/>
    <xf numFmtId="0" fontId="2" fillId="14" borderId="0" applyNumberFormat="0" applyBorder="0" applyAlignment="0" applyProtection="0"/>
    <xf numFmtId="0" fontId="23" fillId="14" borderId="0" applyNumberFormat="0" applyBorder="0" applyAlignment="0" applyProtection="0"/>
    <xf numFmtId="0" fontId="2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42" fillId="10" borderId="0" applyNumberFormat="0" applyBorder="0" applyAlignment="0" applyProtection="0"/>
    <xf numFmtId="0" fontId="2" fillId="10" borderId="0" applyNumberFormat="0" applyBorder="0" applyAlignment="0" applyProtection="0"/>
    <xf numFmtId="0" fontId="23" fillId="10" borderId="0" applyNumberFormat="0" applyBorder="0" applyAlignment="0" applyProtection="0"/>
    <xf numFmtId="0" fontId="2" fillId="11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42" fillId="2" borderId="0" applyNumberFormat="0" applyBorder="0" applyAlignment="0" applyProtection="0"/>
    <xf numFmtId="0" fontId="2" fillId="7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42" fillId="15" borderId="0" applyNumberFormat="0" applyBorder="0" applyAlignment="0" applyProtection="0"/>
    <xf numFmtId="0" fontId="2" fillId="15" borderId="0" applyNumberFormat="0" applyBorder="0" applyAlignment="0" applyProtection="0"/>
    <xf numFmtId="0" fontId="23" fillId="15" borderId="0" applyNumberFormat="0" applyBorder="0" applyAlignment="0" applyProtection="0"/>
    <xf numFmtId="0" fontId="3" fillId="11" borderId="0" applyNumberFormat="0" applyBorder="0" applyAlignment="0" applyProtection="0"/>
    <xf numFmtId="0" fontId="24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3" fillId="17" borderId="0" applyNumberFormat="0" applyBorder="0" applyAlignment="0" applyProtection="0"/>
    <xf numFmtId="0" fontId="3" fillId="17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2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3" fillId="5" borderId="0" applyNumberFormat="0" applyBorder="0" applyAlignment="0" applyProtection="0"/>
    <xf numFmtId="0" fontId="3" fillId="15" borderId="0" applyNumberFormat="0" applyBorder="0" applyAlignment="0" applyProtection="0"/>
    <xf numFmtId="0" fontId="24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3" fillId="14" borderId="0" applyNumberFormat="0" applyBorder="0" applyAlignment="0" applyProtection="0"/>
    <xf numFmtId="0" fontId="3" fillId="14" borderId="0" applyNumberFormat="0" applyBorder="0" applyAlignment="0" applyProtection="0"/>
    <xf numFmtId="0" fontId="24" fillId="14" borderId="0" applyNumberFormat="0" applyBorder="0" applyAlignment="0" applyProtection="0"/>
    <xf numFmtId="0" fontId="3" fillId="6" borderId="0" applyNumberFormat="0" applyBorder="0" applyAlignment="0" applyProtection="0"/>
    <xf numFmtId="0" fontId="24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3" fillId="19" borderId="0" applyNumberFormat="0" applyBorder="0" applyAlignment="0" applyProtection="0"/>
    <xf numFmtId="0" fontId="3" fillId="19" borderId="0" applyNumberFormat="0" applyBorder="0" applyAlignment="0" applyProtection="0"/>
    <xf numFmtId="0" fontId="24" fillId="19" borderId="0" applyNumberFormat="0" applyBorder="0" applyAlignment="0" applyProtection="0"/>
    <xf numFmtId="0" fontId="3" fillId="11" borderId="0" applyNumberFormat="0" applyBorder="0" applyAlignment="0" applyProtection="0"/>
    <xf numFmtId="0" fontId="24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3" fillId="16" borderId="0" applyNumberFormat="0" applyBorder="0" applyAlignment="0" applyProtection="0"/>
    <xf numFmtId="0" fontId="3" fillId="5" borderId="0" applyNumberFormat="0" applyBorder="0" applyAlignment="0" applyProtection="0"/>
    <xf numFmtId="0" fontId="2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3" fillId="20" borderId="0" applyNumberFormat="0" applyBorder="0" applyAlignment="0" applyProtection="0"/>
    <xf numFmtId="0" fontId="3" fillId="20" borderId="0" applyNumberFormat="0" applyBorder="0" applyAlignment="0" applyProtection="0"/>
    <xf numFmtId="0" fontId="24" fillId="20" borderId="0" applyNumberFormat="0" applyBorder="0" applyAlignment="0" applyProtection="0"/>
    <xf numFmtId="0" fontId="3" fillId="21" borderId="0" applyNumberFormat="0" applyBorder="0" applyAlignment="0" applyProtection="0"/>
    <xf numFmtId="0" fontId="24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3" fillId="22" borderId="0" applyNumberFormat="0" applyBorder="0" applyAlignment="0" applyProtection="0"/>
    <xf numFmtId="0" fontId="3" fillId="22" borderId="0" applyNumberFormat="0" applyBorder="0" applyAlignment="0" applyProtection="0"/>
    <xf numFmtId="0" fontId="24" fillId="22" borderId="0" applyNumberFormat="0" applyBorder="0" applyAlignment="0" applyProtection="0"/>
    <xf numFmtId="0" fontId="3" fillId="18" borderId="0" applyNumberFormat="0" applyBorder="0" applyAlignment="0" applyProtection="0"/>
    <xf numFmtId="0" fontId="24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43" fillId="23" borderId="0" applyNumberFormat="0" applyBorder="0" applyAlignment="0" applyProtection="0"/>
    <xf numFmtId="0" fontId="3" fillId="15" borderId="0" applyNumberFormat="0" applyBorder="0" applyAlignment="0" applyProtection="0"/>
    <xf numFmtId="0" fontId="24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43" fillId="24" borderId="0" applyNumberFormat="0" applyBorder="0" applyAlignment="0" applyProtection="0"/>
    <xf numFmtId="0" fontId="3" fillId="25" borderId="0" applyNumberFormat="0" applyBorder="0" applyAlignment="0" applyProtection="0"/>
    <xf numFmtId="0" fontId="24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3" fillId="19" borderId="0" applyNumberFormat="0" applyBorder="0" applyAlignment="0" applyProtection="0"/>
    <xf numFmtId="0" fontId="3" fillId="19" borderId="0" applyNumberFormat="0" applyBorder="0" applyAlignment="0" applyProtection="0"/>
    <xf numFmtId="0" fontId="24" fillId="19" borderId="0" applyNumberFormat="0" applyBorder="0" applyAlignment="0" applyProtection="0"/>
    <xf numFmtId="0" fontId="3" fillId="16" borderId="0" applyNumberFormat="0" applyBorder="0" applyAlignment="0" applyProtection="0"/>
    <xf numFmtId="0" fontId="24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3" fillId="16" borderId="0" applyNumberFormat="0" applyBorder="0" applyAlignment="0" applyProtection="0"/>
    <xf numFmtId="0" fontId="3" fillId="23" borderId="0" applyNumberFormat="0" applyBorder="0" applyAlignment="0" applyProtection="0"/>
    <xf numFmtId="0" fontId="24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3" fillId="18" borderId="0" applyNumberFormat="0" applyBorder="0" applyAlignment="0" applyProtection="0"/>
    <xf numFmtId="0" fontId="4" fillId="10" borderId="0" applyNumberFormat="0" applyBorder="0" applyAlignment="0" applyProtection="0"/>
    <xf numFmtId="0" fontId="25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4" fillId="6" borderId="0" applyNumberFormat="0" applyBorder="0" applyAlignment="0" applyProtection="0"/>
    <xf numFmtId="0" fontId="4" fillId="6" borderId="0" applyNumberFormat="0" applyBorder="0" applyAlignment="0" applyProtection="0"/>
    <xf numFmtId="0" fontId="25" fillId="6" borderId="0" applyNumberFormat="0" applyBorder="0" applyAlignment="0" applyProtection="0"/>
    <xf numFmtId="0" fontId="5" fillId="27" borderId="1" applyNumberFormat="0" applyAlignment="0" applyProtection="0"/>
    <xf numFmtId="0" fontId="26" fillId="3" borderId="1" applyNumberFormat="0" applyAlignment="0" applyProtection="0"/>
    <xf numFmtId="0" fontId="45" fillId="3" borderId="1" applyNumberFormat="0" applyAlignment="0" applyProtection="0"/>
    <xf numFmtId="0" fontId="45" fillId="3" borderId="1" applyNumberFormat="0" applyAlignment="0" applyProtection="0"/>
    <xf numFmtId="0" fontId="45" fillId="3" borderId="1" applyNumberFormat="0" applyAlignment="0" applyProtection="0"/>
    <xf numFmtId="0" fontId="46" fillId="3" borderId="1" applyNumberFormat="0" applyAlignment="0" applyProtection="0"/>
    <xf numFmtId="0" fontId="6" fillId="28" borderId="2" applyNumberFormat="0" applyAlignment="0" applyProtection="0"/>
    <xf numFmtId="0" fontId="27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47" fillId="28" borderId="2" applyNumberFormat="0" applyAlignment="0" applyProtection="0"/>
    <xf numFmtId="0" fontId="6" fillId="28" borderId="2" applyNumberFormat="0" applyAlignment="0" applyProtection="0"/>
    <xf numFmtId="0" fontId="27" fillId="28" borderId="2" applyNumberFormat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0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16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8" fillId="11" borderId="0" applyNumberFormat="0" applyBorder="0" applyAlignment="0" applyProtection="0"/>
    <xf numFmtId="0" fontId="29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50" fillId="8" borderId="0" applyNumberFormat="0" applyBorder="0" applyAlignment="0" applyProtection="0"/>
    <xf numFmtId="0" fontId="9" fillId="0" borderId="3" applyNumberFormat="0" applyFill="0" applyAlignment="0" applyProtection="0"/>
    <xf numFmtId="0" fontId="51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52" fillId="0" borderId="5" applyNumberFormat="0" applyFill="0" applyAlignment="0" applyProtection="0"/>
    <xf numFmtId="0" fontId="53" fillId="0" borderId="5" applyNumberFormat="0" applyFill="0" applyAlignment="0" applyProtection="0"/>
    <xf numFmtId="0" fontId="30" fillId="0" borderId="5" applyNumberFormat="0" applyFill="0" applyAlignment="0" applyProtection="0"/>
    <xf numFmtId="0" fontId="10" fillId="0" borderId="6" applyNumberFormat="0" applyFill="0" applyAlignment="0" applyProtection="0"/>
    <xf numFmtId="0" fontId="54" fillId="0" borderId="7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55" fillId="0" borderId="8" applyNumberFormat="0" applyFill="0" applyAlignment="0" applyProtection="0"/>
    <xf numFmtId="0" fontId="56" fillId="0" borderId="8" applyNumberFormat="0" applyFill="0" applyAlignment="0" applyProtection="0"/>
    <xf numFmtId="0" fontId="31" fillId="0" borderId="8" applyNumberFormat="0" applyFill="0" applyAlignment="0" applyProtection="0"/>
    <xf numFmtId="0" fontId="11" fillId="0" borderId="9" applyNumberFormat="0" applyFill="0" applyAlignment="0" applyProtection="0"/>
    <xf numFmtId="0" fontId="57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58" fillId="0" borderId="11" applyNumberFormat="0" applyFill="0" applyAlignment="0" applyProtection="0"/>
    <xf numFmtId="0" fontId="59" fillId="0" borderId="11" applyNumberFormat="0" applyFill="0" applyAlignment="0" applyProtection="0"/>
    <xf numFmtId="0" fontId="32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13" borderId="1" applyNumberFormat="0" applyAlignment="0" applyProtection="0"/>
    <xf numFmtId="0" fontId="33" fillId="9" borderId="1" applyNumberFormat="0" applyAlignment="0" applyProtection="0"/>
    <xf numFmtId="0" fontId="12" fillId="9" borderId="1" applyNumberFormat="0" applyAlignment="0" applyProtection="0"/>
    <xf numFmtId="0" fontId="12" fillId="9" borderId="1" applyNumberFormat="0" applyAlignment="0" applyProtection="0"/>
    <xf numFmtId="0" fontId="12" fillId="9" borderId="1" applyNumberFormat="0" applyAlignment="0" applyProtection="0"/>
    <xf numFmtId="0" fontId="60" fillId="9" borderId="1" applyNumberFormat="0" applyAlignment="0" applyProtection="0"/>
    <xf numFmtId="41" fontId="61" fillId="0" borderId="0">
      <alignment horizontal="left"/>
    </xf>
    <xf numFmtId="0" fontId="13" fillId="0" borderId="12" applyNumberFormat="0" applyFill="0" applyAlignment="0" applyProtection="0"/>
    <xf numFmtId="0" fontId="34" fillId="0" borderId="13" applyNumberFormat="0" applyFill="0" applyAlignment="0" applyProtection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63" fillId="0" borderId="13" applyNumberFormat="0" applyFill="0" applyAlignment="0" applyProtection="0"/>
    <xf numFmtId="0" fontId="14" fillId="13" borderId="0" applyNumberFormat="0" applyBorder="0" applyAlignment="0" applyProtection="0"/>
    <xf numFmtId="0" fontId="35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5" fillId="13" borderId="0" applyNumberFormat="0" applyBorder="0" applyAlignment="0" applyProtection="0"/>
    <xf numFmtId="0" fontId="74" fillId="0" borderId="0"/>
    <xf numFmtId="0" fontId="40" fillId="0" borderId="0"/>
    <xf numFmtId="37" fontId="41" fillId="0" borderId="0"/>
    <xf numFmtId="0" fontId="41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38" fontId="21" fillId="0" borderId="0"/>
    <xf numFmtId="38" fontId="21" fillId="0" borderId="0"/>
    <xf numFmtId="38" fontId="21" fillId="0" borderId="0"/>
    <xf numFmtId="38" fontId="21" fillId="0" borderId="0"/>
    <xf numFmtId="0" fontId="21" fillId="0" borderId="0"/>
    <xf numFmtId="0" fontId="73" fillId="0" borderId="0"/>
    <xf numFmtId="0" fontId="16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38" fontId="21" fillId="0" borderId="0"/>
    <xf numFmtId="38" fontId="21" fillId="0" borderId="0"/>
    <xf numFmtId="38" fontId="21" fillId="0" borderId="0"/>
    <xf numFmtId="38" fontId="21" fillId="0" borderId="0"/>
    <xf numFmtId="38" fontId="21" fillId="0" borderId="0"/>
    <xf numFmtId="38" fontId="21" fillId="0" borderId="0"/>
    <xf numFmtId="38" fontId="21" fillId="0" borderId="0"/>
    <xf numFmtId="38" fontId="21" fillId="0" borderId="0"/>
    <xf numFmtId="38" fontId="21" fillId="0" borderId="0"/>
    <xf numFmtId="38" fontId="21" fillId="0" borderId="0"/>
    <xf numFmtId="0" fontId="21" fillId="0" borderId="0"/>
    <xf numFmtId="0" fontId="66" fillId="0" borderId="0"/>
    <xf numFmtId="0" fontId="66" fillId="0" borderId="0"/>
    <xf numFmtId="0" fontId="40" fillId="0" borderId="0"/>
    <xf numFmtId="0" fontId="16" fillId="0" borderId="0"/>
    <xf numFmtId="0" fontId="40" fillId="0" borderId="0"/>
    <xf numFmtId="0" fontId="40" fillId="0" borderId="0"/>
    <xf numFmtId="0" fontId="66" fillId="0" borderId="0"/>
    <xf numFmtId="38" fontId="21" fillId="0" borderId="0"/>
    <xf numFmtId="38" fontId="21" fillId="0" borderId="0"/>
    <xf numFmtId="38" fontId="21" fillId="0" borderId="0"/>
    <xf numFmtId="38" fontId="21" fillId="0" borderId="0"/>
    <xf numFmtId="38" fontId="2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1" fillId="0" borderId="0"/>
    <xf numFmtId="0" fontId="73" fillId="0" borderId="0"/>
    <xf numFmtId="0" fontId="21" fillId="0" borderId="0"/>
    <xf numFmtId="0" fontId="16" fillId="0" borderId="0"/>
    <xf numFmtId="0" fontId="40" fillId="0" borderId="0"/>
    <xf numFmtId="0" fontId="40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1" fillId="0" borderId="0"/>
    <xf numFmtId="0" fontId="74" fillId="0" borderId="0"/>
    <xf numFmtId="0" fontId="74" fillId="0" borderId="0"/>
    <xf numFmtId="0" fontId="74" fillId="0" borderId="0"/>
    <xf numFmtId="0" fontId="1" fillId="7" borderId="14" applyNumberFormat="0" applyFont="0" applyAlignment="0" applyProtection="0"/>
    <xf numFmtId="0" fontId="21" fillId="7" borderId="14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0" fontId="21" fillId="7" borderId="1" applyNumberFormat="0" applyFont="0" applyAlignment="0" applyProtection="0"/>
    <xf numFmtId="43" fontId="12" fillId="0" borderId="0"/>
    <xf numFmtId="166" fontId="67" fillId="0" borderId="0"/>
    <xf numFmtId="0" fontId="15" fillId="27" borderId="15" applyNumberFormat="0" applyAlignment="0" applyProtection="0"/>
    <xf numFmtId="0" fontId="36" fillId="3" borderId="15" applyNumberFormat="0" applyAlignment="0" applyProtection="0"/>
    <xf numFmtId="0" fontId="15" fillId="3" borderId="15" applyNumberFormat="0" applyAlignment="0" applyProtection="0"/>
    <xf numFmtId="0" fontId="15" fillId="3" borderId="15" applyNumberFormat="0" applyAlignment="0" applyProtection="0"/>
    <xf numFmtId="0" fontId="15" fillId="3" borderId="15" applyNumberFormat="0" applyAlignment="0" applyProtection="0"/>
    <xf numFmtId="0" fontId="68" fillId="3" borderId="15" applyNumberFormat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17" fillId="0" borderId="16">
      <alignment horizontal="center"/>
    </xf>
    <xf numFmtId="0" fontId="17" fillId="0" borderId="16">
      <alignment horizontal="center"/>
    </xf>
    <xf numFmtId="0" fontId="17" fillId="0" borderId="16">
      <alignment horizontal="center"/>
    </xf>
    <xf numFmtId="0" fontId="17" fillId="0" borderId="16">
      <alignment horizontal="center"/>
    </xf>
    <xf numFmtId="0" fontId="17" fillId="0" borderId="16">
      <alignment horizontal="center"/>
    </xf>
    <xf numFmtId="0" fontId="17" fillId="0" borderId="16">
      <alignment horizontal="center"/>
    </xf>
    <xf numFmtId="0" fontId="17" fillId="0" borderId="16">
      <alignment horizontal="center"/>
    </xf>
    <xf numFmtId="0" fontId="17" fillId="0" borderId="16">
      <alignment horizontal="center"/>
    </xf>
    <xf numFmtId="0" fontId="17" fillId="0" borderId="16">
      <alignment horizontal="center"/>
    </xf>
    <xf numFmtId="0" fontId="17" fillId="0" borderId="16">
      <alignment horizontal="center"/>
    </xf>
    <xf numFmtId="0" fontId="17" fillId="0" borderId="16">
      <alignment horizontal="center"/>
    </xf>
    <xf numFmtId="0" fontId="17" fillId="0" borderId="16">
      <alignment horizontal="center"/>
    </xf>
    <xf numFmtId="0" fontId="17" fillId="0" borderId="16">
      <alignment horizontal="center"/>
    </xf>
    <xf numFmtId="0" fontId="17" fillId="0" borderId="16">
      <alignment horizontal="center"/>
    </xf>
    <xf numFmtId="0" fontId="17" fillId="0" borderId="16">
      <alignment horizontal="center"/>
    </xf>
    <xf numFmtId="0" fontId="17" fillId="0" borderId="16">
      <alignment horizontal="center"/>
    </xf>
    <xf numFmtId="0" fontId="17" fillId="0" borderId="16">
      <alignment horizontal="center"/>
    </xf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6" fillId="29" borderId="0" applyNumberFormat="0" applyFont="0" applyBorder="0" applyAlignment="0" applyProtection="0"/>
    <xf numFmtId="0" fontId="16" fillId="29" borderId="0" applyNumberFormat="0" applyFont="0" applyBorder="0" applyAlignment="0" applyProtection="0"/>
    <xf numFmtId="0" fontId="16" fillId="29" borderId="0" applyNumberFormat="0" applyFont="0" applyBorder="0" applyAlignment="0" applyProtection="0"/>
    <xf numFmtId="0" fontId="16" fillId="29" borderId="0" applyNumberFormat="0" applyFont="0" applyBorder="0" applyAlignment="0" applyProtection="0"/>
    <xf numFmtId="0" fontId="16" fillId="29" borderId="0" applyNumberFormat="0" applyFont="0" applyBorder="0" applyAlignment="0" applyProtection="0"/>
    <xf numFmtId="0" fontId="16" fillId="29" borderId="0" applyNumberFormat="0" applyFont="0" applyBorder="0" applyAlignment="0" applyProtection="0"/>
    <xf numFmtId="0" fontId="16" fillId="29" borderId="0" applyNumberFormat="0" applyFont="0" applyBorder="0" applyAlignment="0" applyProtection="0"/>
    <xf numFmtId="0" fontId="16" fillId="29" borderId="0" applyNumberFormat="0" applyFont="0" applyBorder="0" applyAlignment="0" applyProtection="0"/>
    <xf numFmtId="0" fontId="16" fillId="29" borderId="0" applyNumberFormat="0" applyFon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38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69" fillId="0" borderId="19" applyNumberFormat="0" applyFill="0" applyAlignment="0" applyProtection="0"/>
    <xf numFmtId="0" fontId="19" fillId="0" borderId="19" applyNumberFormat="0" applyFill="0" applyAlignment="0" applyProtection="0"/>
    <xf numFmtId="0" fontId="38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</cellStyleXfs>
  <cellXfs count="39">
    <xf numFmtId="0" fontId="0" fillId="0" borderId="0" xfId="0"/>
    <xf numFmtId="0" fontId="22" fillId="0" borderId="0" xfId="0" applyFont="1" applyBorder="1"/>
    <xf numFmtId="0" fontId="22" fillId="0" borderId="0" xfId="0" applyFont="1"/>
    <xf numFmtId="40" fontId="22" fillId="0" borderId="0" xfId="0" applyNumberFormat="1" applyFont="1"/>
    <xf numFmtId="49" fontId="0" fillId="0" borderId="0" xfId="0" applyNumberFormat="1"/>
    <xf numFmtId="17" fontId="22" fillId="0" borderId="0" xfId="0" applyNumberFormat="1" applyFont="1"/>
    <xf numFmtId="17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40" fontId="22" fillId="0" borderId="21" xfId="0" applyNumberFormat="1" applyFont="1" applyBorder="1"/>
    <xf numFmtId="0" fontId="0" fillId="0" borderId="0" xfId="0" applyAlignment="1">
      <alignment wrapText="1"/>
    </xf>
    <xf numFmtId="0" fontId="71" fillId="0" borderId="16" xfId="0" applyFont="1" applyBorder="1" applyAlignment="1">
      <alignment horizontal="right"/>
    </xf>
    <xf numFmtId="0" fontId="22" fillId="0" borderId="16" xfId="0" applyFont="1" applyBorder="1"/>
    <xf numFmtId="0" fontId="0" fillId="0" borderId="16" xfId="0" applyBorder="1" applyAlignment="1">
      <alignment wrapText="1"/>
    </xf>
    <xf numFmtId="0" fontId="21" fillId="0" borderId="0" xfId="0" applyFont="1" applyAlignment="1">
      <alignment wrapText="1"/>
    </xf>
    <xf numFmtId="40" fontId="22" fillId="0" borderId="0" xfId="0" applyNumberFormat="1" applyFont="1" applyBorder="1"/>
    <xf numFmtId="0" fontId="22" fillId="0" borderId="20" xfId="0" applyFont="1" applyBorder="1" applyAlignment="1">
      <alignment horizontal="center" wrapText="1"/>
    </xf>
    <xf numFmtId="43" fontId="22" fillId="0" borderId="0" xfId="205" applyFont="1"/>
    <xf numFmtId="0" fontId="21" fillId="30" borderId="0" xfId="762" applyFill="1"/>
    <xf numFmtId="0" fontId="21" fillId="30" borderId="0" xfId="762" applyFill="1" applyAlignment="1"/>
    <xf numFmtId="0" fontId="0" fillId="30" borderId="0" xfId="0" applyFill="1"/>
    <xf numFmtId="0" fontId="20" fillId="30" borderId="0" xfId="762" applyFont="1" applyFill="1"/>
    <xf numFmtId="0" fontId="21" fillId="30" borderId="20" xfId="762" applyFill="1" applyBorder="1" applyAlignment="1">
      <alignment horizontal="center" vertical="center" wrapText="1"/>
    </xf>
    <xf numFmtId="0" fontId="21" fillId="31" borderId="23" xfId="762" applyFill="1" applyBorder="1" applyAlignment="1">
      <alignment horizontal="center" vertical="center" wrapText="1"/>
    </xf>
    <xf numFmtId="0" fontId="21" fillId="30" borderId="0" xfId="762" applyFill="1" applyAlignment="1">
      <alignment horizontal="center"/>
    </xf>
    <xf numFmtId="164" fontId="21" fillId="30" borderId="0" xfId="347" applyNumberFormat="1" applyFont="1" applyFill="1" applyAlignment="1"/>
    <xf numFmtId="164" fontId="21" fillId="30" borderId="0" xfId="347" applyNumberFormat="1" applyFont="1" applyFill="1" applyAlignment="1">
      <alignment horizontal="center"/>
    </xf>
    <xf numFmtId="164" fontId="21" fillId="31" borderId="22" xfId="347" applyNumberFormat="1" applyFont="1" applyFill="1" applyBorder="1" applyAlignment="1">
      <alignment horizontal="center"/>
    </xf>
    <xf numFmtId="167" fontId="21" fillId="30" borderId="0" xfId="763" applyNumberFormat="1" applyFont="1" applyFill="1"/>
    <xf numFmtId="0" fontId="21" fillId="31" borderId="22" xfId="762" applyFill="1" applyBorder="1"/>
    <xf numFmtId="0" fontId="75" fillId="30" borderId="0" xfId="762" applyFont="1" applyFill="1"/>
    <xf numFmtId="167" fontId="21" fillId="31" borderId="22" xfId="763" applyNumberFormat="1" applyFont="1" applyFill="1" applyBorder="1"/>
    <xf numFmtId="167" fontId="0" fillId="30" borderId="0" xfId="356" applyNumberFormat="1" applyFont="1" applyFill="1"/>
    <xf numFmtId="43" fontId="21" fillId="30" borderId="0" xfId="213" applyFont="1" applyFill="1" applyAlignment="1">
      <alignment horizontal="center"/>
    </xf>
    <xf numFmtId="167" fontId="21" fillId="31" borderId="23" xfId="763" applyNumberFormat="1" applyFont="1" applyFill="1" applyBorder="1"/>
    <xf numFmtId="167" fontId="0" fillId="30" borderId="0" xfId="0" applyNumberFormat="1" applyFill="1"/>
    <xf numFmtId="0" fontId="72" fillId="30" borderId="0" xfId="762" applyFont="1" applyFill="1" applyAlignment="1">
      <alignment horizontal="center"/>
    </xf>
    <xf numFmtId="0" fontId="20" fillId="30" borderId="0" xfId="762" applyFont="1" applyFill="1" applyAlignment="1">
      <alignment horizontal="center" wrapText="1"/>
    </xf>
    <xf numFmtId="0" fontId="21" fillId="30" borderId="20" xfId="762" applyFill="1" applyBorder="1" applyAlignment="1">
      <alignment horizontal="center" vertical="center" wrapText="1"/>
    </xf>
    <xf numFmtId="0" fontId="20" fillId="30" borderId="0" xfId="762" applyFont="1" applyFill="1" applyAlignment="1">
      <alignment horizontal="center"/>
    </xf>
  </cellXfs>
  <cellStyles count="764">
    <cellStyle name="20% - Accent1" xfId="1" builtinId="30" customBuiltin="1"/>
    <cellStyle name="20% - Accent1 2" xfId="2"/>
    <cellStyle name="20% - Accent1 2 2" xfId="3"/>
    <cellStyle name="20% - Accent1 3" xfId="4"/>
    <cellStyle name="20% - Accent1 4" xfId="5"/>
    <cellStyle name="20% - Accent1 5" xfId="6"/>
    <cellStyle name="20% - Accent1 6" xfId="7"/>
    <cellStyle name="20% - Accent1 7" xfId="8"/>
    <cellStyle name="20% - Accent1 8" xfId="9"/>
    <cellStyle name="20% - Accent2" xfId="10" builtinId="34" customBuiltin="1"/>
    <cellStyle name="20% - Accent2 2" xfId="11"/>
    <cellStyle name="20% - Accent2 2 2" xfId="12"/>
    <cellStyle name="20% - Accent2 3" xfId="13"/>
    <cellStyle name="20% - Accent2 4" xfId="14"/>
    <cellStyle name="20% - Accent2 5" xfId="15"/>
    <cellStyle name="20% - Accent2 6" xfId="16"/>
    <cellStyle name="20% - Accent3" xfId="17" builtinId="38" customBuiltin="1"/>
    <cellStyle name="20% - Accent3 2" xfId="18"/>
    <cellStyle name="20% - Accent3 2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3 8" xfId="25"/>
    <cellStyle name="20% - Accent4" xfId="26" builtinId="42" customBuiltin="1"/>
    <cellStyle name="20% - Accent4 2" xfId="27"/>
    <cellStyle name="20% - Accent4 2 2" xfId="28"/>
    <cellStyle name="20% - Accent4 3" xfId="29"/>
    <cellStyle name="20% - Accent4 4" xfId="30"/>
    <cellStyle name="20% - Accent4 5" xfId="31"/>
    <cellStyle name="20% - Accent4 6" xfId="32"/>
    <cellStyle name="20% - Accent4 7" xfId="33"/>
    <cellStyle name="20% - Accent4 8" xfId="34"/>
    <cellStyle name="20% - Accent5" xfId="35" builtinId="46" customBuiltin="1"/>
    <cellStyle name="20% - Accent5 2" xfId="36"/>
    <cellStyle name="20% - Accent5 2 2" xfId="37"/>
    <cellStyle name="20% - Accent5 3" xfId="38"/>
    <cellStyle name="20% - Accent5 4" xfId="39"/>
    <cellStyle name="20% - Accent5 5" xfId="40"/>
    <cellStyle name="20% - Accent5 6" xfId="41"/>
    <cellStyle name="20% - Accent6" xfId="42" builtinId="50" customBuiltin="1"/>
    <cellStyle name="20% - Accent6 2" xfId="43"/>
    <cellStyle name="20% - Accent6 2 2" xfId="44"/>
    <cellStyle name="20% - Accent6 3" xfId="45"/>
    <cellStyle name="20% - Accent6 4" xfId="46"/>
    <cellStyle name="20% - Accent6 5" xfId="47"/>
    <cellStyle name="20% - Accent6 6" xfId="48"/>
    <cellStyle name="40% - Accent1" xfId="49" builtinId="31" customBuiltin="1"/>
    <cellStyle name="40% - Accent1 2" xfId="50"/>
    <cellStyle name="40% - Accent1 2 2" xfId="51"/>
    <cellStyle name="40% - Accent1 3" xfId="52"/>
    <cellStyle name="40% - Accent1 4" xfId="53"/>
    <cellStyle name="40% - Accent1 5" xfId="54"/>
    <cellStyle name="40% - Accent1 6" xfId="55"/>
    <cellStyle name="40% - Accent1 7" xfId="56"/>
    <cellStyle name="40% - Accent1 8" xfId="57"/>
    <cellStyle name="40% - Accent2" xfId="58" builtinId="35" customBuiltin="1"/>
    <cellStyle name="40% - Accent2 2" xfId="59"/>
    <cellStyle name="40% - Accent2 2 2" xfId="60"/>
    <cellStyle name="40% - Accent2 3" xfId="61"/>
    <cellStyle name="40% - Accent2 4" xfId="62"/>
    <cellStyle name="40% - Accent2 5" xfId="63"/>
    <cellStyle name="40% - Accent2 6" xfId="64"/>
    <cellStyle name="40% - Accent3" xfId="65" builtinId="39" customBuiltin="1"/>
    <cellStyle name="40% - Accent3 2" xfId="66"/>
    <cellStyle name="40% - Accent3 2 2" xfId="67"/>
    <cellStyle name="40% - Accent3 3" xfId="68"/>
    <cellStyle name="40% - Accent3 4" xfId="69"/>
    <cellStyle name="40% - Accent3 5" xfId="70"/>
    <cellStyle name="40% - Accent3 6" xfId="71"/>
    <cellStyle name="40% - Accent3 7" xfId="72"/>
    <cellStyle name="40% - Accent3 8" xfId="73"/>
    <cellStyle name="40% - Accent4" xfId="74" builtinId="43" customBuiltin="1"/>
    <cellStyle name="40% - Accent4 2" xfId="75"/>
    <cellStyle name="40% - Accent4 2 2" xfId="76"/>
    <cellStyle name="40% - Accent4 3" xfId="77"/>
    <cellStyle name="40% - Accent4 4" xfId="78"/>
    <cellStyle name="40% - Accent4 5" xfId="79"/>
    <cellStyle name="40% - Accent4 6" xfId="80"/>
    <cellStyle name="40% - Accent4 7" xfId="81"/>
    <cellStyle name="40% - Accent4 8" xfId="82"/>
    <cellStyle name="40% - Accent5" xfId="83" builtinId="47" customBuiltin="1"/>
    <cellStyle name="40% - Accent5 2" xfId="84"/>
    <cellStyle name="40% - Accent5 2 2" xfId="85"/>
    <cellStyle name="40% - Accent5 3" xfId="86"/>
    <cellStyle name="40% - Accent5 4" xfId="87"/>
    <cellStyle name="40% - Accent5 5" xfId="88"/>
    <cellStyle name="40% - Accent5 6" xfId="89"/>
    <cellStyle name="40% - Accent6" xfId="90" builtinId="51" customBuiltin="1"/>
    <cellStyle name="40% - Accent6 2" xfId="91"/>
    <cellStyle name="40% - Accent6 2 2" xfId="92"/>
    <cellStyle name="40% - Accent6 3" xfId="93"/>
    <cellStyle name="40% - Accent6 4" xfId="94"/>
    <cellStyle name="40% - Accent6 5" xfId="95"/>
    <cellStyle name="40% - Accent6 6" xfId="96"/>
    <cellStyle name="40% - Accent6 7" xfId="97"/>
    <cellStyle name="40% - Accent6 8" xfId="98"/>
    <cellStyle name="60% - Accent1" xfId="99" builtinId="32" customBuiltin="1"/>
    <cellStyle name="60% - Accent1 2" xfId="100"/>
    <cellStyle name="60% - Accent1 3" xfId="101"/>
    <cellStyle name="60% - Accent1 4" xfId="102"/>
    <cellStyle name="60% - Accent1 5" xfId="103"/>
    <cellStyle name="60% - Accent1 6" xfId="104"/>
    <cellStyle name="60% - Accent1 7" xfId="105"/>
    <cellStyle name="60% - Accent1 8" xfId="106"/>
    <cellStyle name="60% - Accent2" xfId="107" builtinId="36" customBuiltin="1"/>
    <cellStyle name="60% - Accent2 2" xfId="108"/>
    <cellStyle name="60% - Accent2 3" xfId="109"/>
    <cellStyle name="60% - Accent2 4" xfId="110"/>
    <cellStyle name="60% - Accent2 5" xfId="111"/>
    <cellStyle name="60% - Accent2 6" xfId="112"/>
    <cellStyle name="60% - Accent3" xfId="113" builtinId="40" customBuiltin="1"/>
    <cellStyle name="60% - Accent3 2" xfId="114"/>
    <cellStyle name="60% - Accent3 3" xfId="115"/>
    <cellStyle name="60% - Accent3 4" xfId="116"/>
    <cellStyle name="60% - Accent3 5" xfId="117"/>
    <cellStyle name="60% - Accent3 6" xfId="118"/>
    <cellStyle name="60% - Accent3 7" xfId="119"/>
    <cellStyle name="60% - Accent3 8" xfId="120"/>
    <cellStyle name="60% - Accent4" xfId="121" builtinId="44" customBuiltin="1"/>
    <cellStyle name="60% - Accent4 2" xfId="122"/>
    <cellStyle name="60% - Accent4 3" xfId="123"/>
    <cellStyle name="60% - Accent4 4" xfId="124"/>
    <cellStyle name="60% - Accent4 5" xfId="125"/>
    <cellStyle name="60% - Accent4 6" xfId="126"/>
    <cellStyle name="60% - Accent4 7" xfId="127"/>
    <cellStyle name="60% - Accent4 8" xfId="128"/>
    <cellStyle name="60% - Accent5" xfId="129" builtinId="48" customBuiltin="1"/>
    <cellStyle name="60% - Accent5 2" xfId="130"/>
    <cellStyle name="60% - Accent5 3" xfId="131"/>
    <cellStyle name="60% - Accent5 4" xfId="132"/>
    <cellStyle name="60% - Accent5 5" xfId="133"/>
    <cellStyle name="60% - Accent5 6" xfId="134"/>
    <cellStyle name="60% - Accent6" xfId="135" builtinId="52" customBuiltin="1"/>
    <cellStyle name="60% - Accent6 2" xfId="136"/>
    <cellStyle name="60% - Accent6 3" xfId="137"/>
    <cellStyle name="60% - Accent6 4" xfId="138"/>
    <cellStyle name="60% - Accent6 5" xfId="139"/>
    <cellStyle name="60% - Accent6 6" xfId="140"/>
    <cellStyle name="60% - Accent6 7" xfId="141"/>
    <cellStyle name="60% - Accent6 8" xfId="142"/>
    <cellStyle name="Accent1" xfId="143" builtinId="29" customBuiltin="1"/>
    <cellStyle name="Accent1 2" xfId="144"/>
    <cellStyle name="Accent1 3" xfId="145"/>
    <cellStyle name="Accent1 4" xfId="146"/>
    <cellStyle name="Accent1 5" xfId="147"/>
    <cellStyle name="Accent1 6" xfId="148"/>
    <cellStyle name="Accent1 7" xfId="149"/>
    <cellStyle name="Accent1 8" xfId="150"/>
    <cellStyle name="Accent2" xfId="151" builtinId="33" customBuiltin="1"/>
    <cellStyle name="Accent2 2" xfId="152"/>
    <cellStyle name="Accent2 3" xfId="153"/>
    <cellStyle name="Accent2 4" xfId="154"/>
    <cellStyle name="Accent2 5" xfId="155"/>
    <cellStyle name="Accent2 6" xfId="156"/>
    <cellStyle name="Accent3" xfId="157" builtinId="37" customBuiltin="1"/>
    <cellStyle name="Accent3 2" xfId="158"/>
    <cellStyle name="Accent3 3" xfId="159"/>
    <cellStyle name="Accent3 4" xfId="160"/>
    <cellStyle name="Accent3 5" xfId="161"/>
    <cellStyle name="Accent3 6" xfId="162"/>
    <cellStyle name="Accent4" xfId="163" builtinId="41" customBuiltin="1"/>
    <cellStyle name="Accent4 2" xfId="164"/>
    <cellStyle name="Accent4 3" xfId="165"/>
    <cellStyle name="Accent4 4" xfId="166"/>
    <cellStyle name="Accent4 5" xfId="167"/>
    <cellStyle name="Accent4 6" xfId="168"/>
    <cellStyle name="Accent4 7" xfId="169"/>
    <cellStyle name="Accent4 8" xfId="170"/>
    <cellStyle name="Accent5" xfId="171" builtinId="45" customBuiltin="1"/>
    <cellStyle name="Accent5 2" xfId="172"/>
    <cellStyle name="Accent5 3" xfId="173"/>
    <cellStyle name="Accent5 4" xfId="174"/>
    <cellStyle name="Accent5 5" xfId="175"/>
    <cellStyle name="Accent5 6" xfId="176"/>
    <cellStyle name="Accent6" xfId="177" builtinId="49" customBuiltin="1"/>
    <cellStyle name="Accent6 2" xfId="178"/>
    <cellStyle name="Accent6 3" xfId="179"/>
    <cellStyle name="Accent6 4" xfId="180"/>
    <cellStyle name="Accent6 5" xfId="181"/>
    <cellStyle name="Accent6 6" xfId="182"/>
    <cellStyle name="Bad" xfId="183" builtinId="27" customBuiltin="1"/>
    <cellStyle name="Bad 2" xfId="184"/>
    <cellStyle name="Bad 3" xfId="185"/>
    <cellStyle name="Bad 4" xfId="186"/>
    <cellStyle name="Bad 5" xfId="187"/>
    <cellStyle name="Bad 6" xfId="188"/>
    <cellStyle name="Bad 7" xfId="189"/>
    <cellStyle name="Bad 8" xfId="190"/>
    <cellStyle name="Calculation" xfId="191" builtinId="22" customBuiltin="1"/>
    <cellStyle name="Calculation 2" xfId="192"/>
    <cellStyle name="Calculation 3" xfId="193"/>
    <cellStyle name="Calculation 4" xfId="194"/>
    <cellStyle name="Calculation 5" xfId="195"/>
    <cellStyle name="Calculation 6" xfId="196"/>
    <cellStyle name="Check Cell" xfId="197" builtinId="23" customBuiltin="1"/>
    <cellStyle name="Check Cell 2" xfId="198"/>
    <cellStyle name="Check Cell 3" xfId="199"/>
    <cellStyle name="Check Cell 4" xfId="200"/>
    <cellStyle name="Check Cell 5" xfId="201"/>
    <cellStyle name="Check Cell 6" xfId="202"/>
    <cellStyle name="Check Cell 7" xfId="203"/>
    <cellStyle name="Check Cell 8" xfId="204"/>
    <cellStyle name="Comma" xfId="205" builtinId="3"/>
    <cellStyle name="Comma 10" xfId="206"/>
    <cellStyle name="Comma 11" xfId="207"/>
    <cellStyle name="Comma 12" xfId="208"/>
    <cellStyle name="Comma 13" xfId="209"/>
    <cellStyle name="Comma 14" xfId="210"/>
    <cellStyle name="Comma 15" xfId="211"/>
    <cellStyle name="Comma 16" xfId="212"/>
    <cellStyle name="Comma 17" xfId="213"/>
    <cellStyle name="Comma 17 2" xfId="214"/>
    <cellStyle name="Comma 17 2 2" xfId="215"/>
    <cellStyle name="Comma 17 2 2 2" xfId="216"/>
    <cellStyle name="Comma 17 2 3" xfId="217"/>
    <cellStyle name="Comma 17 3" xfId="218"/>
    <cellStyle name="Comma 17 3 2" xfId="219"/>
    <cellStyle name="Comma 17 3 2 2" xfId="220"/>
    <cellStyle name="Comma 17 3 3" xfId="221"/>
    <cellStyle name="Comma 17 4" xfId="222"/>
    <cellStyle name="Comma 17 4 2" xfId="223"/>
    <cellStyle name="Comma 17 5" xfId="224"/>
    <cellStyle name="Comma 18" xfId="225"/>
    <cellStyle name="Comma 19" xfId="226"/>
    <cellStyle name="Comma 2" xfId="227"/>
    <cellStyle name="Comma 2 2" xfId="228"/>
    <cellStyle name="Comma 2 2 2" xfId="229"/>
    <cellStyle name="Comma 2 2 3" xfId="230"/>
    <cellStyle name="Comma 2 3" xfId="231"/>
    <cellStyle name="Comma 2 4" xfId="232"/>
    <cellStyle name="Comma 2 5" xfId="233"/>
    <cellStyle name="Comma 2_Allocators" xfId="234"/>
    <cellStyle name="Comma 20" xfId="235"/>
    <cellStyle name="Comma 20 2" xfId="236"/>
    <cellStyle name="Comma 20 2 2" xfId="237"/>
    <cellStyle name="Comma 20 2 2 2" xfId="238"/>
    <cellStyle name="Comma 20 2 3" xfId="239"/>
    <cellStyle name="Comma 20 3" xfId="240"/>
    <cellStyle name="Comma 20 3 2" xfId="241"/>
    <cellStyle name="Comma 20 3 2 2" xfId="242"/>
    <cellStyle name="Comma 20 3 3" xfId="243"/>
    <cellStyle name="Comma 20 4" xfId="244"/>
    <cellStyle name="Comma 20 4 2" xfId="245"/>
    <cellStyle name="Comma 20 5" xfId="246"/>
    <cellStyle name="Comma 21" xfId="247"/>
    <cellStyle name="Comma 22" xfId="248"/>
    <cellStyle name="Comma 3" xfId="249"/>
    <cellStyle name="Comma 3 10" xfId="250"/>
    <cellStyle name="Comma 3 10 2" xfId="251"/>
    <cellStyle name="Comma 3 10 2 2" xfId="252"/>
    <cellStyle name="Comma 3 10 2 2 2" xfId="253"/>
    <cellStyle name="Comma 3 10 2 3" xfId="254"/>
    <cellStyle name="Comma 3 10 3" xfId="255"/>
    <cellStyle name="Comma 3 10 3 2" xfId="256"/>
    <cellStyle name="Comma 3 10 3 2 2" xfId="257"/>
    <cellStyle name="Comma 3 10 3 3" xfId="258"/>
    <cellStyle name="Comma 3 10 4" xfId="259"/>
    <cellStyle name="Comma 3 10 4 2" xfId="260"/>
    <cellStyle name="Comma 3 10 5" xfId="261"/>
    <cellStyle name="Comma 3 11" xfId="262"/>
    <cellStyle name="Comma 3 12" xfId="263"/>
    <cellStyle name="Comma 3 12 2" xfId="264"/>
    <cellStyle name="Comma 3 12 2 2" xfId="265"/>
    <cellStyle name="Comma 3 12 3" xfId="266"/>
    <cellStyle name="Comma 3 13" xfId="267"/>
    <cellStyle name="Comma 3 2" xfId="268"/>
    <cellStyle name="Comma 3 3" xfId="269"/>
    <cellStyle name="Comma 3 4" xfId="270"/>
    <cellStyle name="Comma 3 4 2" xfId="271"/>
    <cellStyle name="Comma 3 4 2 2" xfId="272"/>
    <cellStyle name="Comma 3 4 2 2 2" xfId="273"/>
    <cellStyle name="Comma 3 4 2 3" xfId="274"/>
    <cellStyle name="Comma 3 4 3" xfId="275"/>
    <cellStyle name="Comma 3 4 3 2" xfId="276"/>
    <cellStyle name="Comma 3 4 3 2 2" xfId="277"/>
    <cellStyle name="Comma 3 4 3 3" xfId="278"/>
    <cellStyle name="Comma 3 4 4" xfId="279"/>
    <cellStyle name="Comma 3 4 4 2" xfId="280"/>
    <cellStyle name="Comma 3 4 5" xfId="281"/>
    <cellStyle name="Comma 3 5" xfId="282"/>
    <cellStyle name="Comma 3 5 2" xfId="283"/>
    <cellStyle name="Comma 3 5 2 2" xfId="284"/>
    <cellStyle name="Comma 3 5 2 2 2" xfId="285"/>
    <cellStyle name="Comma 3 5 2 3" xfId="286"/>
    <cellStyle name="Comma 3 5 3" xfId="287"/>
    <cellStyle name="Comma 3 5 3 2" xfId="288"/>
    <cellStyle name="Comma 3 5 3 2 2" xfId="289"/>
    <cellStyle name="Comma 3 5 3 3" xfId="290"/>
    <cellStyle name="Comma 3 5 4" xfId="291"/>
    <cellStyle name="Comma 3 5 4 2" xfId="292"/>
    <cellStyle name="Comma 3 5 5" xfId="293"/>
    <cellStyle name="Comma 3 6" xfId="294"/>
    <cellStyle name="Comma 3 6 2" xfId="295"/>
    <cellStyle name="Comma 3 6 2 2" xfId="296"/>
    <cellStyle name="Comma 3 6 2 2 2" xfId="297"/>
    <cellStyle name="Comma 3 6 2 3" xfId="298"/>
    <cellStyle name="Comma 3 6 3" xfId="299"/>
    <cellStyle name="Comma 3 6 3 2" xfId="300"/>
    <cellStyle name="Comma 3 6 3 2 2" xfId="301"/>
    <cellStyle name="Comma 3 6 3 3" xfId="302"/>
    <cellStyle name="Comma 3 6 4" xfId="303"/>
    <cellStyle name="Comma 3 6 4 2" xfId="304"/>
    <cellStyle name="Comma 3 6 5" xfId="305"/>
    <cellStyle name="Comma 3 7" xfId="306"/>
    <cellStyle name="Comma 3 7 2" xfId="307"/>
    <cellStyle name="Comma 3 7 2 2" xfId="308"/>
    <cellStyle name="Comma 3 7 2 2 2" xfId="309"/>
    <cellStyle name="Comma 3 7 2 3" xfId="310"/>
    <cellStyle name="Comma 3 7 3" xfId="311"/>
    <cellStyle name="Comma 3 7 3 2" xfId="312"/>
    <cellStyle name="Comma 3 7 3 2 2" xfId="313"/>
    <cellStyle name="Comma 3 7 3 3" xfId="314"/>
    <cellStyle name="Comma 3 7 4" xfId="315"/>
    <cellStyle name="Comma 3 7 4 2" xfId="316"/>
    <cellStyle name="Comma 3 7 5" xfId="317"/>
    <cellStyle name="Comma 3 8" xfId="318"/>
    <cellStyle name="Comma 3 8 2" xfId="319"/>
    <cellStyle name="Comma 3 8 2 2" xfId="320"/>
    <cellStyle name="Comma 3 8 2 2 2" xfId="321"/>
    <cellStyle name="Comma 3 8 2 3" xfId="322"/>
    <cellStyle name="Comma 3 8 3" xfId="323"/>
    <cellStyle name="Comma 3 8 3 2" xfId="324"/>
    <cellStyle name="Comma 3 8 3 2 2" xfId="325"/>
    <cellStyle name="Comma 3 8 3 3" xfId="326"/>
    <cellStyle name="Comma 3 8 4" xfId="327"/>
    <cellStyle name="Comma 3 8 4 2" xfId="328"/>
    <cellStyle name="Comma 3 8 5" xfId="329"/>
    <cellStyle name="Comma 3 9" xfId="330"/>
    <cellStyle name="Comma 3 9 2" xfId="331"/>
    <cellStyle name="Comma 3 9 2 2" xfId="332"/>
    <cellStyle name="Comma 3 9 2 2 2" xfId="333"/>
    <cellStyle name="Comma 3 9 2 3" xfId="334"/>
    <cellStyle name="Comma 3 9 3" xfId="335"/>
    <cellStyle name="Comma 3 9 3 2" xfId="336"/>
    <cellStyle name="Comma 3 9 3 2 2" xfId="337"/>
    <cellStyle name="Comma 3 9 3 3" xfId="338"/>
    <cellStyle name="Comma 3 9 4" xfId="339"/>
    <cellStyle name="Comma 3 9 4 2" xfId="340"/>
    <cellStyle name="Comma 3 9 5" xfId="341"/>
    <cellStyle name="Comma 4" xfId="342"/>
    <cellStyle name="Comma 4 2" xfId="343"/>
    <cellStyle name="Comma 4 3" xfId="344"/>
    <cellStyle name="Comma 4 4" xfId="345"/>
    <cellStyle name="Comma 5" xfId="346"/>
    <cellStyle name="Comma 6" xfId="347"/>
    <cellStyle name="Comma 6 2" xfId="348"/>
    <cellStyle name="Comma 7" xfId="349"/>
    <cellStyle name="Comma 7 2" xfId="350"/>
    <cellStyle name="Comma 8" xfId="351"/>
    <cellStyle name="Comma 8 2" xfId="352"/>
    <cellStyle name="Comma 9" xfId="353"/>
    <cellStyle name="CommaBlank" xfId="354"/>
    <cellStyle name="CommaBlank 2" xfId="355"/>
    <cellStyle name="Currency 10" xfId="356"/>
    <cellStyle name="Currency 10 2" xfId="357"/>
    <cellStyle name="Currency 10 2 2" xfId="358"/>
    <cellStyle name="Currency 10 2 2 2" xfId="359"/>
    <cellStyle name="Currency 10 2 3" xfId="360"/>
    <cellStyle name="Currency 10 3" xfId="361"/>
    <cellStyle name="Currency 10 3 2" xfId="362"/>
    <cellStyle name="Currency 10 3 2 2" xfId="363"/>
    <cellStyle name="Currency 10 3 3" xfId="364"/>
    <cellStyle name="Currency 10 4" xfId="365"/>
    <cellStyle name="Currency 10 4 2" xfId="366"/>
    <cellStyle name="Currency 10 5" xfId="367"/>
    <cellStyle name="Currency 11" xfId="368"/>
    <cellStyle name="Currency 2" xfId="369"/>
    <cellStyle name="Currency 2 2" xfId="370"/>
    <cellStyle name="Currency 2 3" xfId="371"/>
    <cellStyle name="Currency 2 4" xfId="372"/>
    <cellStyle name="Currency 3" xfId="373"/>
    <cellStyle name="Currency 3 2" xfId="374"/>
    <cellStyle name="Currency 3 3" xfId="375"/>
    <cellStyle name="Currency 3 4" xfId="376"/>
    <cellStyle name="Currency 3 5" xfId="377"/>
    <cellStyle name="Currency 36" xfId="763"/>
    <cellStyle name="Currency 4" xfId="378"/>
    <cellStyle name="Currency 4 2" xfId="379"/>
    <cellStyle name="Currency 4 3" xfId="380"/>
    <cellStyle name="Currency 4 4" xfId="381"/>
    <cellStyle name="Currency 5" xfId="382"/>
    <cellStyle name="Currency 6" xfId="383"/>
    <cellStyle name="Currency 7" xfId="384"/>
    <cellStyle name="Currency 8" xfId="385"/>
    <cellStyle name="Currency 9" xfId="386"/>
    <cellStyle name="Explanatory Text" xfId="387" builtinId="53" customBuiltin="1"/>
    <cellStyle name="Explanatory Text 2" xfId="388"/>
    <cellStyle name="Explanatory Text 3" xfId="389"/>
    <cellStyle name="Explanatory Text 4" xfId="390"/>
    <cellStyle name="Explanatory Text 5" xfId="391"/>
    <cellStyle name="Explanatory Text 6" xfId="392"/>
    <cellStyle name="Good" xfId="393" builtinId="26" customBuiltin="1"/>
    <cellStyle name="Good 2" xfId="394"/>
    <cellStyle name="Good 3" xfId="395"/>
    <cellStyle name="Good 4" xfId="396"/>
    <cellStyle name="Good 5" xfId="397"/>
    <cellStyle name="Good 6" xfId="398"/>
    <cellStyle name="Heading 1" xfId="399" builtinId="16" customBuiltin="1"/>
    <cellStyle name="Heading 1 2" xfId="400"/>
    <cellStyle name="Heading 1 3" xfId="401"/>
    <cellStyle name="Heading 1 4" xfId="402"/>
    <cellStyle name="Heading 1 5" xfId="403"/>
    <cellStyle name="Heading 1 6" xfId="404"/>
    <cellStyle name="Heading 1 7" xfId="405"/>
    <cellStyle name="Heading 1 8" xfId="406"/>
    <cellStyle name="Heading 2" xfId="407" builtinId="17" customBuiltin="1"/>
    <cellStyle name="Heading 2 2" xfId="408"/>
    <cellStyle name="Heading 2 3" xfId="409"/>
    <cellStyle name="Heading 2 4" xfId="410"/>
    <cellStyle name="Heading 2 5" xfId="411"/>
    <cellStyle name="Heading 2 6" xfId="412"/>
    <cellStyle name="Heading 2 7" xfId="413"/>
    <cellStyle name="Heading 2 8" xfId="414"/>
    <cellStyle name="Heading 3" xfId="415" builtinId="18" customBuiltin="1"/>
    <cellStyle name="Heading 3 2" xfId="416"/>
    <cellStyle name="Heading 3 3" xfId="417"/>
    <cellStyle name="Heading 3 4" xfId="418"/>
    <cellStyle name="Heading 3 5" xfId="419"/>
    <cellStyle name="Heading 3 6" xfId="420"/>
    <cellStyle name="Heading 3 7" xfId="421"/>
    <cellStyle name="Heading 3 8" xfId="422"/>
    <cellStyle name="Heading 4" xfId="423" builtinId="19" customBuiltin="1"/>
    <cellStyle name="Heading 4 2" xfId="424"/>
    <cellStyle name="Heading 4 3" xfId="425"/>
    <cellStyle name="Heading 4 4" xfId="426"/>
    <cellStyle name="Heading 4 5" xfId="427"/>
    <cellStyle name="Heading 4 6" xfId="428"/>
    <cellStyle name="Heading 4 7" xfId="429"/>
    <cellStyle name="Heading 4 8" xfId="430"/>
    <cellStyle name="Input" xfId="431" builtinId="20" customBuiltin="1"/>
    <cellStyle name="Input 2" xfId="432"/>
    <cellStyle name="Input 3" xfId="433"/>
    <cellStyle name="Input 4" xfId="434"/>
    <cellStyle name="Input 5" xfId="435"/>
    <cellStyle name="Input 6" xfId="436"/>
    <cellStyle name="kirkdollars" xfId="437"/>
    <cellStyle name="Linked Cell" xfId="438" builtinId="24" customBuiltin="1"/>
    <cellStyle name="Linked Cell 2" xfId="439"/>
    <cellStyle name="Linked Cell 3" xfId="440"/>
    <cellStyle name="Linked Cell 4" xfId="441"/>
    <cellStyle name="Linked Cell 5" xfId="442"/>
    <cellStyle name="Linked Cell 6" xfId="443"/>
    <cellStyle name="Neutral" xfId="444" builtinId="28" customBuiltin="1"/>
    <cellStyle name="Neutral 2" xfId="445"/>
    <cellStyle name="Neutral 3" xfId="446"/>
    <cellStyle name="Neutral 4" xfId="447"/>
    <cellStyle name="Neutral 5" xfId="448"/>
    <cellStyle name="Neutral 6" xfId="449"/>
    <cellStyle name="Normal" xfId="0" builtinId="0"/>
    <cellStyle name="Normal 10" xfId="450"/>
    <cellStyle name="Normal 102" xfId="762"/>
    <cellStyle name="Normal 11" xfId="451"/>
    <cellStyle name="Normal 12" xfId="452"/>
    <cellStyle name="Normal 13" xfId="453"/>
    <cellStyle name="Normal 14" xfId="454"/>
    <cellStyle name="Normal 15" xfId="455"/>
    <cellStyle name="Normal 15 2" xfId="456"/>
    <cellStyle name="Normal 15 2 2" xfId="457"/>
    <cellStyle name="Normal 15 2 2 2" xfId="458"/>
    <cellStyle name="Normal 15 2 3" xfId="459"/>
    <cellStyle name="Normal 15 3" xfId="460"/>
    <cellStyle name="Normal 15 3 2" xfId="461"/>
    <cellStyle name="Normal 15 3 2 2" xfId="462"/>
    <cellStyle name="Normal 15 3 3" xfId="463"/>
    <cellStyle name="Normal 15 4" xfId="464"/>
    <cellStyle name="Normal 15 4 2" xfId="465"/>
    <cellStyle name="Normal 15 5" xfId="466"/>
    <cellStyle name="Normal 16" xfId="467"/>
    <cellStyle name="Normal 17" xfId="468"/>
    <cellStyle name="Normal 18" xfId="469"/>
    <cellStyle name="Normal 19" xfId="470"/>
    <cellStyle name="Normal 2" xfId="471"/>
    <cellStyle name="Normal 2 2" xfId="472"/>
    <cellStyle name="Normal 2 2 2" xfId="473"/>
    <cellStyle name="Normal 2 3" xfId="474"/>
    <cellStyle name="Normal 2 4" xfId="475"/>
    <cellStyle name="Normal 2 5" xfId="476"/>
    <cellStyle name="Normal 2_Adjustment WP" xfId="477"/>
    <cellStyle name="Normal 20" xfId="478"/>
    <cellStyle name="Normal 21" xfId="479"/>
    <cellStyle name="Normal 22" xfId="480"/>
    <cellStyle name="Normal 23" xfId="481"/>
    <cellStyle name="Normal 24" xfId="482"/>
    <cellStyle name="Normal 25" xfId="483"/>
    <cellStyle name="Normal 26" xfId="484"/>
    <cellStyle name="Normal 27" xfId="485"/>
    <cellStyle name="Normal 28" xfId="486"/>
    <cellStyle name="Normal 29" xfId="487"/>
    <cellStyle name="Normal 3" xfId="488"/>
    <cellStyle name="Normal 3 2" xfId="489"/>
    <cellStyle name="Normal 3 3" xfId="490"/>
    <cellStyle name="Normal 3 4" xfId="491"/>
    <cellStyle name="Normal 3 5" xfId="492"/>
    <cellStyle name="Normal 3 6" xfId="493"/>
    <cellStyle name="Normal 3 7" xfId="494"/>
    <cellStyle name="Normal 3_108 Summary" xfId="495"/>
    <cellStyle name="Normal 30" xfId="496"/>
    <cellStyle name="Normal 31" xfId="497"/>
    <cellStyle name="Normal 32" xfId="498"/>
    <cellStyle name="Normal 33" xfId="499"/>
    <cellStyle name="Normal 34" xfId="500"/>
    <cellStyle name="Normal 35" xfId="501"/>
    <cellStyle name="Normal 35 2" xfId="502"/>
    <cellStyle name="Normal 35 2 2" xfId="503"/>
    <cellStyle name="Normal 35 2 2 2" xfId="504"/>
    <cellStyle name="Normal 35 2 3" xfId="505"/>
    <cellStyle name="Normal 35 3" xfId="506"/>
    <cellStyle name="Normal 35 3 2" xfId="507"/>
    <cellStyle name="Normal 35 3 2 2" xfId="508"/>
    <cellStyle name="Normal 35 3 3" xfId="509"/>
    <cellStyle name="Normal 35 4" xfId="510"/>
    <cellStyle name="Normal 35 4 2" xfId="511"/>
    <cellStyle name="Normal 35 5" xfId="512"/>
    <cellStyle name="Normal 36" xfId="513"/>
    <cellStyle name="Normal 37" xfId="514"/>
    <cellStyle name="Normal 4" xfId="515"/>
    <cellStyle name="Normal 4 2" xfId="516"/>
    <cellStyle name="Normal 4 3" xfId="517"/>
    <cellStyle name="Normal 4 4" xfId="518"/>
    <cellStyle name="Normal 5" xfId="519"/>
    <cellStyle name="Normal 5 2" xfId="520"/>
    <cellStyle name="Normal 5 3" xfId="521"/>
    <cellStyle name="Normal 6" xfId="522"/>
    <cellStyle name="Normal 6 10" xfId="523"/>
    <cellStyle name="Normal 6 10 2" xfId="524"/>
    <cellStyle name="Normal 6 10 2 2" xfId="525"/>
    <cellStyle name="Normal 6 10 3" xfId="526"/>
    <cellStyle name="Normal 6 2" xfId="527"/>
    <cellStyle name="Normal 6 2 2" xfId="528"/>
    <cellStyle name="Normal 6 2 2 2" xfId="529"/>
    <cellStyle name="Normal 6 2 2 2 2" xfId="530"/>
    <cellStyle name="Normal 6 2 2 3" xfId="531"/>
    <cellStyle name="Normal 6 2 3" xfId="532"/>
    <cellStyle name="Normal 6 2 3 2" xfId="533"/>
    <cellStyle name="Normal 6 2 3 2 2" xfId="534"/>
    <cellStyle name="Normal 6 2 3 3" xfId="535"/>
    <cellStyle name="Normal 6 2 4" xfId="536"/>
    <cellStyle name="Normal 6 2 4 2" xfId="537"/>
    <cellStyle name="Normal 6 2 5" xfId="538"/>
    <cellStyle name="Normal 6 3" xfId="539"/>
    <cellStyle name="Normal 6 3 2" xfId="540"/>
    <cellStyle name="Normal 6 3 2 2" xfId="541"/>
    <cellStyle name="Normal 6 3 2 2 2" xfId="542"/>
    <cellStyle name="Normal 6 3 2 3" xfId="543"/>
    <cellStyle name="Normal 6 3 3" xfId="544"/>
    <cellStyle name="Normal 6 3 3 2" xfId="545"/>
    <cellStyle name="Normal 6 3 3 2 2" xfId="546"/>
    <cellStyle name="Normal 6 3 3 3" xfId="547"/>
    <cellStyle name="Normal 6 3 4" xfId="548"/>
    <cellStyle name="Normal 6 3 4 2" xfId="549"/>
    <cellStyle name="Normal 6 3 5" xfId="550"/>
    <cellStyle name="Normal 6 4" xfId="551"/>
    <cellStyle name="Normal 6 4 2" xfId="552"/>
    <cellStyle name="Normal 6 4 2 2" xfId="553"/>
    <cellStyle name="Normal 6 4 2 2 2" xfId="554"/>
    <cellStyle name="Normal 6 4 2 3" xfId="555"/>
    <cellStyle name="Normal 6 4 3" xfId="556"/>
    <cellStyle name="Normal 6 4 3 2" xfId="557"/>
    <cellStyle name="Normal 6 4 3 2 2" xfId="558"/>
    <cellStyle name="Normal 6 4 3 3" xfId="559"/>
    <cellStyle name="Normal 6 4 4" xfId="560"/>
    <cellStyle name="Normal 6 4 4 2" xfId="561"/>
    <cellStyle name="Normal 6 4 5" xfId="562"/>
    <cellStyle name="Normal 6 5" xfId="563"/>
    <cellStyle name="Normal 6 5 2" xfId="564"/>
    <cellStyle name="Normal 6 5 2 2" xfId="565"/>
    <cellStyle name="Normal 6 5 2 2 2" xfId="566"/>
    <cellStyle name="Normal 6 5 2 3" xfId="567"/>
    <cellStyle name="Normal 6 5 3" xfId="568"/>
    <cellStyle name="Normal 6 5 3 2" xfId="569"/>
    <cellStyle name="Normal 6 5 3 2 2" xfId="570"/>
    <cellStyle name="Normal 6 5 3 3" xfId="571"/>
    <cellStyle name="Normal 6 5 4" xfId="572"/>
    <cellStyle name="Normal 6 5 4 2" xfId="573"/>
    <cellStyle name="Normal 6 5 5" xfId="574"/>
    <cellStyle name="Normal 6 6" xfId="575"/>
    <cellStyle name="Normal 6 6 2" xfId="576"/>
    <cellStyle name="Normal 6 6 2 2" xfId="577"/>
    <cellStyle name="Normal 6 6 2 2 2" xfId="578"/>
    <cellStyle name="Normal 6 6 2 3" xfId="579"/>
    <cellStyle name="Normal 6 6 3" xfId="580"/>
    <cellStyle name="Normal 6 6 3 2" xfId="581"/>
    <cellStyle name="Normal 6 6 3 2 2" xfId="582"/>
    <cellStyle name="Normal 6 6 3 3" xfId="583"/>
    <cellStyle name="Normal 6 6 4" xfId="584"/>
    <cellStyle name="Normal 6 6 4 2" xfId="585"/>
    <cellStyle name="Normal 6 6 5" xfId="586"/>
    <cellStyle name="Normal 6 7" xfId="587"/>
    <cellStyle name="Normal 6 7 2" xfId="588"/>
    <cellStyle name="Normal 6 7 2 2" xfId="589"/>
    <cellStyle name="Normal 6 7 2 2 2" xfId="590"/>
    <cellStyle name="Normal 6 7 2 3" xfId="591"/>
    <cellStyle name="Normal 6 7 3" xfId="592"/>
    <cellStyle name="Normal 6 7 3 2" xfId="593"/>
    <cellStyle name="Normal 6 7 3 2 2" xfId="594"/>
    <cellStyle name="Normal 6 7 3 3" xfId="595"/>
    <cellStyle name="Normal 6 7 4" xfId="596"/>
    <cellStyle name="Normal 6 7 4 2" xfId="597"/>
    <cellStyle name="Normal 6 7 5" xfId="598"/>
    <cellStyle name="Normal 6 8" xfId="599"/>
    <cellStyle name="Normal 6 8 2" xfId="600"/>
    <cellStyle name="Normal 6 8 2 2" xfId="601"/>
    <cellStyle name="Normal 6 8 2 2 2" xfId="602"/>
    <cellStyle name="Normal 6 8 2 3" xfId="603"/>
    <cellStyle name="Normal 6 8 3" xfId="604"/>
    <cellStyle name="Normal 6 8 3 2" xfId="605"/>
    <cellStyle name="Normal 6 8 3 2 2" xfId="606"/>
    <cellStyle name="Normal 6 8 3 3" xfId="607"/>
    <cellStyle name="Normal 6 8 4" xfId="608"/>
    <cellStyle name="Normal 6 8 4 2" xfId="609"/>
    <cellStyle name="Normal 6 8 5" xfId="610"/>
    <cellStyle name="Normal 6 9" xfId="611"/>
    <cellStyle name="Normal 7" xfId="612"/>
    <cellStyle name="Normal 8" xfId="613"/>
    <cellStyle name="Normal 9" xfId="614"/>
    <cellStyle name="Note" xfId="615" builtinId="10" customBuiltin="1"/>
    <cellStyle name="Note 10" xfId="616"/>
    <cellStyle name="Note 11" xfId="617"/>
    <cellStyle name="Note 2" xfId="618"/>
    <cellStyle name="Note 2 2" xfId="619"/>
    <cellStyle name="Note 2_Allocators" xfId="620"/>
    <cellStyle name="Note 3" xfId="621"/>
    <cellStyle name="Note 3 2" xfId="622"/>
    <cellStyle name="Note 3 3" xfId="623"/>
    <cellStyle name="Note 3_Allocators" xfId="624"/>
    <cellStyle name="Note 4" xfId="625"/>
    <cellStyle name="Note 4 2" xfId="626"/>
    <cellStyle name="Note 4_Allocators" xfId="627"/>
    <cellStyle name="Note 5" xfId="628"/>
    <cellStyle name="Note 6" xfId="629"/>
    <cellStyle name="Note 6 2" xfId="630"/>
    <cellStyle name="Note 6_Allocators" xfId="631"/>
    <cellStyle name="Note 7" xfId="632"/>
    <cellStyle name="Note 7 2" xfId="633"/>
    <cellStyle name="Note 8" xfId="634"/>
    <cellStyle name="Note 9" xfId="635"/>
    <cellStyle name="nPlosion" xfId="636"/>
    <cellStyle name="nvision" xfId="637"/>
    <cellStyle name="Output" xfId="638" builtinId="21" customBuiltin="1"/>
    <cellStyle name="Output 2" xfId="639"/>
    <cellStyle name="Output 3" xfId="640"/>
    <cellStyle name="Output 4" xfId="641"/>
    <cellStyle name="Output 5" xfId="642"/>
    <cellStyle name="Output 6" xfId="643"/>
    <cellStyle name="Percent 10" xfId="644"/>
    <cellStyle name="Percent 11" xfId="645"/>
    <cellStyle name="Percent 12" xfId="646"/>
    <cellStyle name="Percent 13" xfId="647"/>
    <cellStyle name="Percent 13 2" xfId="648"/>
    <cellStyle name="Percent 13 2 2" xfId="649"/>
    <cellStyle name="Percent 13 2 2 2" xfId="650"/>
    <cellStyle name="Percent 13 2 3" xfId="651"/>
    <cellStyle name="Percent 13 3" xfId="652"/>
    <cellStyle name="Percent 13 3 2" xfId="653"/>
    <cellStyle name="Percent 13 3 2 2" xfId="654"/>
    <cellStyle name="Percent 13 3 3" xfId="655"/>
    <cellStyle name="Percent 13 4" xfId="656"/>
    <cellStyle name="Percent 13 4 2" xfId="657"/>
    <cellStyle name="Percent 13 5" xfId="658"/>
    <cellStyle name="Percent 14" xfId="659"/>
    <cellStyle name="Percent 15" xfId="660"/>
    <cellStyle name="Percent 2" xfId="661"/>
    <cellStyle name="Percent 2 2" xfId="662"/>
    <cellStyle name="Percent 2 3" xfId="663"/>
    <cellStyle name="Percent 3" xfId="664"/>
    <cellStyle name="Percent 3 2" xfId="665"/>
    <cellStyle name="Percent 3 3" xfId="666"/>
    <cellStyle name="Percent 3 4" xfId="667"/>
    <cellStyle name="Percent 3 5" xfId="668"/>
    <cellStyle name="Percent 3 6" xfId="669"/>
    <cellStyle name="Percent 4" xfId="670"/>
    <cellStyle name="Percent 4 2" xfId="671"/>
    <cellStyle name="Percent 4 3" xfId="672"/>
    <cellStyle name="Percent 4 4" xfId="673"/>
    <cellStyle name="Percent 5" xfId="674"/>
    <cellStyle name="Percent 5 2" xfId="675"/>
    <cellStyle name="Percent 6" xfId="676"/>
    <cellStyle name="Percent 6 2" xfId="677"/>
    <cellStyle name="Percent 7" xfId="678"/>
    <cellStyle name="Percent 8" xfId="679"/>
    <cellStyle name="Percent 9" xfId="680"/>
    <cellStyle name="PSChar" xfId="681"/>
    <cellStyle name="PSChar 2" xfId="682"/>
    <cellStyle name="PSChar 2 2" xfId="683"/>
    <cellStyle name="PSChar 2 3" xfId="684"/>
    <cellStyle name="PSChar 3" xfId="685"/>
    <cellStyle name="PSChar 3 2" xfId="686"/>
    <cellStyle name="PSChar 4" xfId="687"/>
    <cellStyle name="PSChar 5" xfId="688"/>
    <cellStyle name="PSChar 6" xfId="689"/>
    <cellStyle name="PSDate" xfId="690"/>
    <cellStyle name="PSDate 2" xfId="691"/>
    <cellStyle name="PSDate 2 2" xfId="692"/>
    <cellStyle name="PSDate 2 3" xfId="693"/>
    <cellStyle name="PSDate 3" xfId="694"/>
    <cellStyle name="PSDate 3 2" xfId="695"/>
    <cellStyle name="PSDate 4" xfId="696"/>
    <cellStyle name="PSDate 5" xfId="697"/>
    <cellStyle name="PSDate 6" xfId="698"/>
    <cellStyle name="PSDec" xfId="699"/>
    <cellStyle name="PSDec 2" xfId="700"/>
    <cellStyle name="PSDec 2 2" xfId="701"/>
    <cellStyle name="PSDec 2 3" xfId="702"/>
    <cellStyle name="PSDec 3" xfId="703"/>
    <cellStyle name="PSDec 3 2" xfId="704"/>
    <cellStyle name="PSDec 4" xfId="705"/>
    <cellStyle name="PSDec 5" xfId="706"/>
    <cellStyle name="PSDec 6" xfId="707"/>
    <cellStyle name="PSHeading" xfId="708"/>
    <cellStyle name="PSHeading 10" xfId="709"/>
    <cellStyle name="PSHeading 11" xfId="710"/>
    <cellStyle name="PSHeading 2" xfId="711"/>
    <cellStyle name="PSHeading 2 2" xfId="712"/>
    <cellStyle name="PSHeading 2 3" xfId="713"/>
    <cellStyle name="PSHeading 2_108 Summary" xfId="714"/>
    <cellStyle name="PSHeading 3" xfId="715"/>
    <cellStyle name="PSHeading 3 2" xfId="716"/>
    <cellStyle name="PSHeading 3_108 Summary" xfId="717"/>
    <cellStyle name="PSHeading 4" xfId="718"/>
    <cellStyle name="PSHeading 5" xfId="719"/>
    <cellStyle name="PSHeading 6" xfId="720"/>
    <cellStyle name="PSHeading 7" xfId="721"/>
    <cellStyle name="PSHeading 8" xfId="722"/>
    <cellStyle name="PSHeading 9" xfId="723"/>
    <cellStyle name="PSHeading_101 check" xfId="724"/>
    <cellStyle name="PSInt" xfId="725"/>
    <cellStyle name="PSInt 2" xfId="726"/>
    <cellStyle name="PSInt 2 2" xfId="727"/>
    <cellStyle name="PSInt 2 3" xfId="728"/>
    <cellStyle name="PSInt 3" xfId="729"/>
    <cellStyle name="PSInt 3 2" xfId="730"/>
    <cellStyle name="PSInt 4" xfId="731"/>
    <cellStyle name="PSInt 5" xfId="732"/>
    <cellStyle name="PSInt 6" xfId="733"/>
    <cellStyle name="PSSpacer" xfId="734"/>
    <cellStyle name="PSSpacer 2" xfId="735"/>
    <cellStyle name="PSSpacer 2 2" xfId="736"/>
    <cellStyle name="PSSpacer 2 3" xfId="737"/>
    <cellStyle name="PSSpacer 3" xfId="738"/>
    <cellStyle name="PSSpacer 3 2" xfId="739"/>
    <cellStyle name="PSSpacer 4" xfId="740"/>
    <cellStyle name="PSSpacer 5" xfId="741"/>
    <cellStyle name="PSSpacer 6" xfId="742"/>
    <cellStyle name="Title" xfId="743" builtinId="15" customBuiltin="1"/>
    <cellStyle name="Title 2" xfId="744"/>
    <cellStyle name="Title 3" xfId="745"/>
    <cellStyle name="Title 4" xfId="746"/>
    <cellStyle name="Title 5" xfId="747"/>
    <cellStyle name="Total" xfId="748" builtinId="25" customBuiltin="1"/>
    <cellStyle name="Total 2" xfId="749"/>
    <cellStyle name="Total 3" xfId="750"/>
    <cellStyle name="Total 4" xfId="751"/>
    <cellStyle name="Total 5" xfId="752"/>
    <cellStyle name="Total 6" xfId="753"/>
    <cellStyle name="Total 7" xfId="754"/>
    <cellStyle name="Total 8" xfId="755"/>
    <cellStyle name="Warning Text" xfId="756" builtinId="11" customBuiltin="1"/>
    <cellStyle name="Warning Text 2" xfId="757"/>
    <cellStyle name="Warning Text 3" xfId="758"/>
    <cellStyle name="Warning Text 4" xfId="759"/>
    <cellStyle name="Warning Text 5" xfId="760"/>
    <cellStyle name="Warning Text 6" xfId="7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workbookViewId="0">
      <selection activeCell="F17" sqref="F17"/>
    </sheetView>
  </sheetViews>
  <sheetFormatPr defaultRowHeight="13.2"/>
  <cols>
    <col min="4" max="4" width="14.5546875" customWidth="1"/>
    <col min="5" max="5" width="15.44140625" customWidth="1"/>
    <col min="7" max="7" width="17.44140625" customWidth="1"/>
    <col min="8" max="8" width="16.44140625" customWidth="1"/>
    <col min="9" max="9" width="24.6640625" customWidth="1"/>
  </cols>
  <sheetData>
    <row r="1" spans="1:17">
      <c r="A1" s="17"/>
      <c r="B1" s="17"/>
      <c r="C1" s="17"/>
      <c r="D1" s="17"/>
      <c r="E1" s="18"/>
      <c r="F1" s="18"/>
      <c r="G1" s="18"/>
      <c r="H1" s="18"/>
      <c r="I1" s="18"/>
      <c r="J1" s="18"/>
      <c r="K1" s="19"/>
      <c r="L1" s="19"/>
      <c r="M1" s="19"/>
      <c r="N1" s="19"/>
      <c r="O1" s="19"/>
      <c r="P1" s="19"/>
      <c r="Q1" s="19"/>
    </row>
    <row r="2" spans="1:17" ht="15.6">
      <c r="A2" s="17"/>
      <c r="B2" s="35" t="s">
        <v>1</v>
      </c>
      <c r="C2" s="35"/>
      <c r="D2" s="35"/>
      <c r="E2" s="35"/>
      <c r="F2" s="35"/>
      <c r="G2" s="35"/>
      <c r="H2" s="35"/>
      <c r="I2" s="18"/>
      <c r="J2" s="18"/>
      <c r="K2" s="19"/>
      <c r="L2" s="19"/>
      <c r="M2" s="19"/>
      <c r="N2" s="19"/>
      <c r="O2" s="19"/>
      <c r="P2" s="19"/>
      <c r="Q2" s="19"/>
    </row>
    <row r="3" spans="1:17">
      <c r="A3" s="17"/>
      <c r="B3" s="36" t="s">
        <v>15</v>
      </c>
      <c r="C3" s="36"/>
      <c r="D3" s="36"/>
      <c r="E3" s="36"/>
      <c r="F3" s="36"/>
      <c r="G3" s="36"/>
      <c r="H3" s="36"/>
      <c r="I3" s="18"/>
      <c r="J3" s="18"/>
      <c r="K3" s="19"/>
      <c r="L3" s="19"/>
      <c r="M3" s="19"/>
      <c r="N3" s="19"/>
      <c r="O3" s="19"/>
      <c r="P3" s="19"/>
      <c r="Q3" s="19"/>
    </row>
    <row r="4" spans="1:17">
      <c r="A4" s="17"/>
      <c r="B4" s="38" t="s">
        <v>20</v>
      </c>
      <c r="C4" s="38"/>
      <c r="D4" s="38"/>
      <c r="E4" s="38"/>
      <c r="F4" s="38"/>
      <c r="G4" s="38"/>
      <c r="H4" s="38"/>
      <c r="I4" s="17"/>
      <c r="J4" s="17"/>
      <c r="K4" s="19"/>
      <c r="L4" s="19"/>
      <c r="M4" s="19"/>
      <c r="N4" s="19"/>
      <c r="O4" s="19"/>
      <c r="P4" s="19"/>
      <c r="Q4" s="19"/>
    </row>
    <row r="5" spans="1:17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39.6">
      <c r="A7" s="21" t="s">
        <v>6</v>
      </c>
      <c r="B7" s="37" t="s">
        <v>7</v>
      </c>
      <c r="C7" s="37"/>
      <c r="D7" s="37"/>
      <c r="E7" s="21" t="s">
        <v>8</v>
      </c>
      <c r="F7" s="21"/>
      <c r="G7" s="21" t="s">
        <v>9</v>
      </c>
      <c r="H7" s="21" t="s">
        <v>10</v>
      </c>
      <c r="I7" s="22" t="s">
        <v>11</v>
      </c>
      <c r="J7" s="17"/>
      <c r="K7" s="19"/>
      <c r="L7" s="19"/>
      <c r="M7" s="19"/>
      <c r="N7" s="19"/>
      <c r="O7" s="19"/>
      <c r="P7" s="19"/>
      <c r="Q7" s="19"/>
    </row>
    <row r="8" spans="1:17">
      <c r="A8" s="23"/>
      <c r="B8" s="23"/>
      <c r="C8" s="23"/>
      <c r="D8" s="17"/>
      <c r="E8" s="24"/>
      <c r="F8" s="25"/>
      <c r="G8" s="25"/>
      <c r="H8" s="25"/>
      <c r="I8" s="26"/>
      <c r="J8" s="17"/>
      <c r="K8" s="19"/>
      <c r="L8" s="19"/>
      <c r="M8" s="19"/>
      <c r="N8" s="19"/>
      <c r="O8" s="19"/>
      <c r="P8" s="19"/>
      <c r="Q8" s="19"/>
    </row>
    <row r="9" spans="1:17">
      <c r="A9" s="17"/>
      <c r="B9" s="17"/>
      <c r="C9" s="17"/>
      <c r="D9" s="17"/>
      <c r="E9" s="27"/>
      <c r="F9" s="17"/>
      <c r="G9" s="17"/>
      <c r="H9" s="17"/>
      <c r="I9" s="28"/>
      <c r="J9" s="17"/>
      <c r="K9" s="19"/>
      <c r="L9" s="19"/>
      <c r="M9" s="19"/>
      <c r="N9" s="19"/>
      <c r="O9" s="19"/>
      <c r="P9" s="19"/>
      <c r="Q9" s="19"/>
    </row>
    <row r="10" spans="1:17">
      <c r="A10" s="17"/>
      <c r="B10" s="29"/>
      <c r="C10" s="29"/>
      <c r="D10" s="17"/>
      <c r="G10" s="17"/>
      <c r="H10" s="17"/>
      <c r="I10" s="30"/>
      <c r="J10" s="17"/>
      <c r="K10" s="19"/>
      <c r="L10" s="19"/>
      <c r="M10" s="19"/>
      <c r="N10" s="19"/>
      <c r="O10" s="19"/>
      <c r="P10" s="19"/>
      <c r="Q10" s="19"/>
    </row>
    <row r="11" spans="1:17">
      <c r="A11" s="23">
        <v>1</v>
      </c>
      <c r="B11" s="17" t="s">
        <v>12</v>
      </c>
      <c r="C11" s="17" t="s">
        <v>22</v>
      </c>
      <c r="D11" s="17"/>
      <c r="E11" s="31">
        <f>-Workpaper!C24</f>
        <v>-5850478.3399999999</v>
      </c>
      <c r="F11" s="19"/>
      <c r="G11" s="17" t="s">
        <v>13</v>
      </c>
      <c r="H11" s="32">
        <v>1</v>
      </c>
      <c r="I11" s="30">
        <f>E11</f>
        <v>-5850478.3399999999</v>
      </c>
      <c r="J11" s="20" t="s">
        <v>14</v>
      </c>
      <c r="K11" s="19"/>
      <c r="L11" s="19"/>
      <c r="M11" s="19"/>
      <c r="N11" s="19"/>
      <c r="O11" s="19"/>
      <c r="P11" s="19"/>
      <c r="Q11" s="19"/>
    </row>
    <row r="12" spans="1:17">
      <c r="A12" s="23">
        <v>2</v>
      </c>
      <c r="B12" s="17" t="s">
        <v>12</v>
      </c>
      <c r="C12" s="17" t="s">
        <v>23</v>
      </c>
      <c r="D12" s="17"/>
      <c r="E12" s="27">
        <f>-Workpaper!C25</f>
        <v>-349521.7</v>
      </c>
      <c r="F12" s="17"/>
      <c r="G12" s="17" t="s">
        <v>13</v>
      </c>
      <c r="H12" s="32">
        <v>1</v>
      </c>
      <c r="I12" s="33">
        <f>E12</f>
        <v>-349521.7</v>
      </c>
      <c r="J12" s="20" t="s">
        <v>14</v>
      </c>
      <c r="K12" s="19"/>
      <c r="L12" s="19"/>
      <c r="M12" s="19"/>
      <c r="N12" s="19"/>
      <c r="O12" s="19"/>
      <c r="P12" s="19"/>
      <c r="Q12" s="19"/>
    </row>
    <row r="13" spans="1:17">
      <c r="A13" s="23">
        <v>3</v>
      </c>
      <c r="B13" s="17" t="s">
        <v>12</v>
      </c>
      <c r="C13" s="17" t="s">
        <v>24</v>
      </c>
      <c r="D13" s="19"/>
      <c r="E13" s="19"/>
      <c r="F13" s="19"/>
      <c r="G13" s="19"/>
      <c r="H13" s="19"/>
      <c r="I13" s="34">
        <f>I12+I11</f>
        <v>-6200000.04</v>
      </c>
      <c r="J13" s="20" t="s">
        <v>14</v>
      </c>
      <c r="K13" s="19"/>
      <c r="L13" s="19"/>
      <c r="M13" s="19"/>
      <c r="N13" s="19"/>
      <c r="O13" s="19"/>
      <c r="P13" s="19"/>
      <c r="Q13" s="19"/>
    </row>
    <row r="14" spans="1:17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>
      <c r="A16" s="19"/>
      <c r="B16" s="19"/>
      <c r="C16" s="19"/>
      <c r="D16" s="19"/>
      <c r="E16" s="19"/>
      <c r="F16" s="19"/>
      <c r="G16" s="19"/>
      <c r="H16" s="19"/>
      <c r="J16" s="19"/>
      <c r="K16" s="19"/>
      <c r="L16" s="19"/>
      <c r="M16" s="19"/>
      <c r="N16" s="19"/>
      <c r="O16" s="19"/>
      <c r="P16" s="19"/>
      <c r="Q16" s="19"/>
    </row>
    <row r="17" spans="1:17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>
      <c r="A19" s="19" t="s">
        <v>19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17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7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17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17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1:17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1:17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1:17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</sheetData>
  <mergeCells count="4">
    <mergeCell ref="B2:H2"/>
    <mergeCell ref="B3:H3"/>
    <mergeCell ref="B7:D7"/>
    <mergeCell ref="B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9"/>
  <sheetViews>
    <sheetView zoomScaleNormal="100" workbookViewId="0">
      <selection activeCell="K8" sqref="K8"/>
    </sheetView>
  </sheetViews>
  <sheetFormatPr defaultColWidth="9.109375" defaultRowHeight="13.2"/>
  <cols>
    <col min="1" max="1" width="24" style="1" customWidth="1"/>
    <col min="2" max="2" width="2.109375" style="2" customWidth="1"/>
    <col min="3" max="3" width="19.5546875" style="2" customWidth="1"/>
    <col min="4" max="4" width="2.109375" style="2" customWidth="1"/>
    <col min="5" max="5" width="17" style="2" customWidth="1"/>
    <col min="6" max="6" width="2.109375" style="2" customWidth="1"/>
    <col min="7" max="7" width="20.109375" style="2" customWidth="1"/>
    <col min="8" max="8" width="2.109375" style="2" customWidth="1"/>
    <col min="9" max="9" width="17.6640625" style="2" customWidth="1"/>
    <col min="10" max="10" width="2.5546875" style="2" customWidth="1"/>
    <col min="11" max="11" width="18.88671875" style="2" customWidth="1"/>
    <col min="12" max="12" width="4.6640625" style="2" customWidth="1"/>
    <col min="13" max="13" width="13.6640625" style="1" bestFit="1" customWidth="1"/>
    <col min="14" max="14" width="3.109375" style="2" customWidth="1"/>
    <col min="15" max="15" width="15.6640625" style="2" bestFit="1" customWidth="1"/>
    <col min="16" max="16" width="2.88671875" style="2" customWidth="1"/>
    <col min="17" max="17" width="14.6640625" style="2" bestFit="1" customWidth="1"/>
    <col min="18" max="16384" width="9.109375" style="2"/>
  </cols>
  <sheetData>
    <row r="1" spans="1:13">
      <c r="C1" s="3"/>
      <c r="D1" s="3"/>
      <c r="E1" s="3"/>
      <c r="F1" s="3"/>
      <c r="G1" s="3"/>
    </row>
    <row r="2" spans="1:13" ht="40.799999999999997" thickBot="1">
      <c r="A2" s="10" t="s">
        <v>0</v>
      </c>
      <c r="B2" s="11"/>
      <c r="C2" s="15" t="s">
        <v>4</v>
      </c>
      <c r="E2" s="15" t="s">
        <v>5</v>
      </c>
      <c r="F2" s="9"/>
      <c r="G2" s="12" t="s">
        <v>2</v>
      </c>
      <c r="H2" s="9"/>
      <c r="I2" s="13" t="s">
        <v>3</v>
      </c>
      <c r="J2" s="9"/>
      <c r="K2" s="9"/>
      <c r="L2" s="9"/>
      <c r="M2" s="9"/>
    </row>
    <row r="3" spans="1:13">
      <c r="A3" s="6"/>
      <c r="C3" s="16"/>
      <c r="D3" s="16"/>
      <c r="E3" s="16"/>
      <c r="F3" s="3"/>
      <c r="G3" s="3"/>
      <c r="H3" s="3"/>
      <c r="I3" s="4"/>
      <c r="M3" s="2"/>
    </row>
    <row r="4" spans="1:13">
      <c r="A4" s="6"/>
      <c r="C4" s="16"/>
      <c r="D4" s="16"/>
      <c r="E4" s="16"/>
      <c r="F4" s="3"/>
      <c r="G4" s="3"/>
      <c r="H4" s="3"/>
      <c r="I4" s="4"/>
      <c r="M4" s="2"/>
    </row>
    <row r="5" spans="1:13">
      <c r="A5" s="6"/>
      <c r="C5" s="16"/>
      <c r="D5" s="16"/>
      <c r="E5" s="16"/>
      <c r="F5" s="3"/>
      <c r="G5" s="3"/>
      <c r="H5" s="3"/>
      <c r="I5" s="4"/>
      <c r="M5" s="2"/>
    </row>
    <row r="6" spans="1:13">
      <c r="A6" s="5">
        <v>43556</v>
      </c>
      <c r="C6" s="16">
        <v>457820.08999999997</v>
      </c>
      <c r="D6" s="16"/>
      <c r="E6" s="16">
        <v>516666.67</v>
      </c>
      <c r="F6" s="3"/>
      <c r="G6" s="3">
        <f t="shared" ref="G6:G13" si="0">+E6-C6</f>
        <v>58846.580000000016</v>
      </c>
      <c r="H6" s="3"/>
      <c r="I6" s="4"/>
      <c r="M6" s="2"/>
    </row>
    <row r="7" spans="1:13">
      <c r="A7" s="5">
        <v>43586</v>
      </c>
      <c r="C7" s="16">
        <v>428702.14</v>
      </c>
      <c r="D7" s="16"/>
      <c r="E7" s="16">
        <v>516666.67</v>
      </c>
      <c r="F7" s="3"/>
      <c r="G7" s="3">
        <f t="shared" si="0"/>
        <v>87964.52999999997</v>
      </c>
      <c r="H7" s="3"/>
      <c r="I7" s="4"/>
      <c r="M7" s="2"/>
    </row>
    <row r="8" spans="1:13">
      <c r="A8" s="5">
        <v>43617</v>
      </c>
      <c r="C8" s="16">
        <v>451159.05</v>
      </c>
      <c r="D8" s="16"/>
      <c r="E8" s="16">
        <v>516666.67</v>
      </c>
      <c r="F8" s="3"/>
      <c r="G8" s="3">
        <f t="shared" si="0"/>
        <v>65507.619999999995</v>
      </c>
      <c r="H8" s="3"/>
      <c r="I8" s="4"/>
      <c r="M8" s="2"/>
    </row>
    <row r="9" spans="1:13">
      <c r="A9" s="5">
        <v>43647</v>
      </c>
      <c r="C9" s="16">
        <v>494222.73</v>
      </c>
      <c r="D9" s="16"/>
      <c r="E9" s="16">
        <v>516666.67</v>
      </c>
      <c r="F9" s="3"/>
      <c r="G9" s="3">
        <f t="shared" si="0"/>
        <v>22443.940000000002</v>
      </c>
      <c r="H9" s="3"/>
      <c r="I9" s="4"/>
      <c r="M9" s="2"/>
    </row>
    <row r="10" spans="1:13">
      <c r="A10" s="5">
        <v>43678</v>
      </c>
      <c r="C10" s="16">
        <v>512866.54</v>
      </c>
      <c r="D10" s="16"/>
      <c r="E10" s="16">
        <v>516666.67</v>
      </c>
      <c r="F10" s="3"/>
      <c r="G10" s="3">
        <f t="shared" si="0"/>
        <v>3800.1300000000047</v>
      </c>
      <c r="H10" s="3"/>
      <c r="I10" s="4"/>
      <c r="M10" s="2"/>
    </row>
    <row r="11" spans="1:13">
      <c r="A11" s="5">
        <v>43709</v>
      </c>
      <c r="C11" s="16">
        <v>488357.52999999997</v>
      </c>
      <c r="D11" s="16"/>
      <c r="E11" s="16">
        <v>516666.67</v>
      </c>
      <c r="F11" s="3"/>
      <c r="G11" s="3">
        <f>+E11-C11</f>
        <v>28309.140000000014</v>
      </c>
      <c r="H11" s="3"/>
      <c r="I11" s="4"/>
      <c r="M11" s="2"/>
    </row>
    <row r="12" spans="1:13">
      <c r="A12" s="5">
        <v>43739</v>
      </c>
      <c r="C12" s="16">
        <v>443019.07</v>
      </c>
      <c r="D12" s="16"/>
      <c r="E12" s="16">
        <v>516666.67</v>
      </c>
      <c r="F12" s="3"/>
      <c r="G12" s="3">
        <f t="shared" si="0"/>
        <v>73647.599999999977</v>
      </c>
      <c r="H12" s="3"/>
      <c r="I12" s="4"/>
      <c r="M12" s="2"/>
    </row>
    <row r="13" spans="1:13">
      <c r="A13" s="5">
        <v>43770</v>
      </c>
      <c r="C13" s="16">
        <v>428061.25</v>
      </c>
      <c r="D13" s="16"/>
      <c r="E13" s="16">
        <v>516666.67</v>
      </c>
      <c r="F13" s="3"/>
      <c r="G13" s="3">
        <f t="shared" si="0"/>
        <v>88605.419999999984</v>
      </c>
      <c r="H13" s="3"/>
      <c r="I13" s="4"/>
      <c r="M13" s="2"/>
    </row>
    <row r="14" spans="1:13">
      <c r="A14" s="5">
        <v>43800</v>
      </c>
      <c r="C14" s="16">
        <v>544931.28</v>
      </c>
      <c r="D14" s="16"/>
      <c r="E14" s="16">
        <v>516666.67</v>
      </c>
      <c r="F14" s="3"/>
      <c r="G14" s="3">
        <f>+E14-C14</f>
        <v>-28264.610000000044</v>
      </c>
      <c r="H14" s="3"/>
      <c r="I14" s="4"/>
      <c r="M14" s="2"/>
    </row>
    <row r="15" spans="1:13">
      <c r="A15" s="5">
        <v>43831</v>
      </c>
      <c r="C15" s="16">
        <v>581252.66999999993</v>
      </c>
      <c r="D15" s="16"/>
      <c r="E15" s="16">
        <v>516666.67</v>
      </c>
      <c r="F15" s="3"/>
      <c r="G15" s="3">
        <f>+E15-C15</f>
        <v>-64585.999999999942</v>
      </c>
      <c r="H15" s="3"/>
      <c r="I15" s="4"/>
      <c r="M15" s="2"/>
    </row>
    <row r="16" spans="1:13">
      <c r="A16" s="5">
        <v>43862</v>
      </c>
      <c r="C16" s="16">
        <v>517920.66</v>
      </c>
      <c r="D16" s="16"/>
      <c r="E16" s="16">
        <v>516666.67</v>
      </c>
      <c r="F16" s="3"/>
      <c r="G16" s="3">
        <f t="shared" ref="G16:G17" si="1">+E16-C16</f>
        <v>-1253.9899999999907</v>
      </c>
      <c r="H16" s="3"/>
      <c r="I16" s="4"/>
      <c r="M16" s="2"/>
    </row>
    <row r="17" spans="1:13">
      <c r="A17" s="5">
        <v>43891</v>
      </c>
      <c r="C17" s="16">
        <v>502165.32999999996</v>
      </c>
      <c r="D17" s="16"/>
      <c r="E17" s="16">
        <v>516666.67</v>
      </c>
      <c r="F17" s="3"/>
      <c r="G17" s="3">
        <f t="shared" si="1"/>
        <v>14501.340000000026</v>
      </c>
      <c r="H17" s="3"/>
      <c r="I17" s="4"/>
      <c r="M17" s="2"/>
    </row>
    <row r="18" spans="1:13">
      <c r="A18" s="5"/>
      <c r="C18" s="16"/>
      <c r="D18" s="16"/>
      <c r="E18" s="16"/>
      <c r="F18" s="3"/>
      <c r="G18" s="3"/>
      <c r="H18" s="3"/>
      <c r="I18" s="4"/>
      <c r="M18" s="2"/>
    </row>
    <row r="19" spans="1:13">
      <c r="A19" s="5"/>
      <c r="C19" s="16"/>
      <c r="D19" s="16"/>
      <c r="E19" s="16"/>
      <c r="F19" s="3"/>
      <c r="G19" s="3"/>
      <c r="H19" s="3"/>
      <c r="I19" s="4"/>
      <c r="M19" s="2"/>
    </row>
    <row r="20" spans="1:13">
      <c r="A20" s="2"/>
      <c r="C20" s="16"/>
      <c r="D20" s="16"/>
      <c r="E20" s="16"/>
      <c r="F20" s="3"/>
      <c r="G20" s="8">
        <f>SUM(G6:G17)</f>
        <v>349521.7</v>
      </c>
      <c r="H20" s="3" t="s">
        <v>18</v>
      </c>
      <c r="I20" s="3"/>
      <c r="M20" s="2"/>
    </row>
    <row r="21" spans="1:13">
      <c r="A21" s="7"/>
      <c r="C21" s="16"/>
      <c r="D21" s="16"/>
      <c r="E21" s="16"/>
      <c r="F21" s="3"/>
      <c r="G21" s="14"/>
      <c r="H21" s="3"/>
      <c r="I21" s="3"/>
      <c r="M21" s="2"/>
    </row>
    <row r="22" spans="1:13">
      <c r="A22" s="2"/>
      <c r="C22" s="3"/>
      <c r="E22" s="3"/>
      <c r="F22" s="3"/>
      <c r="G22" s="3"/>
      <c r="H22" s="3"/>
      <c r="M22" s="2"/>
    </row>
    <row r="23" spans="1:13">
      <c r="A23" s="2"/>
      <c r="C23" s="3"/>
      <c r="D23" s="3"/>
      <c r="E23" s="3"/>
      <c r="F23" s="3"/>
      <c r="G23" s="3"/>
      <c r="M23" s="2"/>
    </row>
    <row r="24" spans="1:13">
      <c r="A24" s="2" t="s">
        <v>21</v>
      </c>
      <c r="C24" s="3">
        <f>SUM(C6:C17)</f>
        <v>5850478.3399999999</v>
      </c>
      <c r="D24" s="3"/>
      <c r="E24" s="3"/>
      <c r="F24" s="3"/>
      <c r="G24" s="3"/>
      <c r="M24" s="2"/>
    </row>
    <row r="25" spans="1:13">
      <c r="A25" s="2" t="s">
        <v>16</v>
      </c>
      <c r="C25" s="3">
        <f>G20</f>
        <v>349521.7</v>
      </c>
      <c r="D25" s="3"/>
      <c r="E25" s="3"/>
      <c r="F25" s="3"/>
      <c r="G25" s="3"/>
      <c r="M25" s="2"/>
    </row>
    <row r="26" spans="1:13">
      <c r="A26" s="2" t="s">
        <v>17</v>
      </c>
      <c r="C26" s="3">
        <f>C25+C24</f>
        <v>6200000.04</v>
      </c>
      <c r="D26" s="3"/>
      <c r="E26" s="3"/>
      <c r="F26" s="3"/>
      <c r="G26" s="3"/>
      <c r="M26" s="2"/>
    </row>
    <row r="27" spans="1:13">
      <c r="A27" s="2"/>
      <c r="C27" s="3"/>
      <c r="D27" s="3"/>
      <c r="E27" s="3"/>
      <c r="F27" s="3"/>
      <c r="G27" s="3"/>
      <c r="M27" s="2"/>
    </row>
    <row r="28" spans="1:13">
      <c r="A28" s="2"/>
      <c r="C28" s="3"/>
      <c r="D28" s="3"/>
      <c r="E28" s="3"/>
      <c r="F28" s="3"/>
      <c r="G28" s="3"/>
      <c r="M28" s="2"/>
    </row>
    <row r="29" spans="1:13">
      <c r="A29" s="2"/>
      <c r="C29" s="3"/>
      <c r="D29" s="3"/>
      <c r="E29" s="3"/>
      <c r="F29" s="3"/>
      <c r="G29" s="3"/>
      <c r="M29" s="2"/>
    </row>
    <row r="30" spans="1:13">
      <c r="A30" s="2"/>
      <c r="C30" s="3"/>
      <c r="D30" s="3"/>
      <c r="E30" s="3"/>
      <c r="F30" s="3"/>
      <c r="G30" s="3"/>
      <c r="M30" s="2"/>
    </row>
    <row r="31" spans="1:13">
      <c r="A31" s="2"/>
      <c r="C31" s="3"/>
      <c r="D31" s="3"/>
      <c r="E31" s="3"/>
      <c r="F31" s="3"/>
      <c r="G31" s="3"/>
      <c r="M31" s="2"/>
    </row>
    <row r="32" spans="1:13">
      <c r="A32" s="2"/>
      <c r="C32" s="3"/>
      <c r="D32" s="3"/>
      <c r="E32" s="3"/>
      <c r="F32" s="3"/>
      <c r="G32" s="3"/>
      <c r="M32" s="2"/>
    </row>
    <row r="33" spans="1:13">
      <c r="A33" s="2"/>
      <c r="C33" s="3"/>
      <c r="D33" s="3"/>
      <c r="E33" s="3"/>
      <c r="F33" s="3"/>
      <c r="G33" s="3"/>
      <c r="M33" s="2"/>
    </row>
    <row r="34" spans="1:13">
      <c r="A34" s="2"/>
      <c r="C34" s="3"/>
      <c r="D34" s="3"/>
      <c r="E34" s="3"/>
      <c r="F34" s="3"/>
      <c r="G34" s="3"/>
      <c r="M34" s="2"/>
    </row>
    <row r="35" spans="1:13">
      <c r="A35" s="2"/>
      <c r="C35" s="3"/>
      <c r="D35" s="3"/>
      <c r="E35" s="3"/>
      <c r="F35" s="3"/>
      <c r="G35" s="3"/>
      <c r="M35" s="2"/>
    </row>
    <row r="36" spans="1:13">
      <c r="A36" s="2"/>
      <c r="C36" s="3"/>
      <c r="D36" s="3"/>
      <c r="E36" s="3"/>
      <c r="F36" s="3"/>
      <c r="G36" s="3"/>
      <c r="M36" s="2"/>
    </row>
    <row r="37" spans="1:13">
      <c r="A37" s="2"/>
      <c r="C37" s="3"/>
      <c r="D37" s="3"/>
      <c r="E37" s="3"/>
      <c r="F37" s="3"/>
      <c r="G37" s="3"/>
      <c r="M37" s="2"/>
    </row>
    <row r="38" spans="1:13">
      <c r="A38" s="2"/>
      <c r="C38" s="3"/>
      <c r="D38" s="3"/>
      <c r="E38" s="3"/>
      <c r="F38" s="3"/>
      <c r="G38" s="3"/>
      <c r="M38" s="2"/>
    </row>
    <row r="39" spans="1:13">
      <c r="A39" s="2"/>
      <c r="C39" s="3"/>
      <c r="D39" s="3"/>
      <c r="E39" s="3"/>
      <c r="F39" s="3"/>
      <c r="G39" s="3"/>
      <c r="M39" s="2"/>
    </row>
    <row r="40" spans="1:13">
      <c r="A40" s="2"/>
      <c r="C40" s="3"/>
      <c r="D40" s="3"/>
      <c r="E40" s="3"/>
      <c r="F40" s="3"/>
      <c r="G40" s="3"/>
      <c r="M40" s="2"/>
    </row>
    <row r="41" spans="1:13">
      <c r="A41" s="2"/>
      <c r="C41" s="3"/>
      <c r="D41" s="3"/>
      <c r="E41" s="3"/>
      <c r="F41" s="3"/>
      <c r="G41" s="3"/>
      <c r="M41" s="2"/>
    </row>
    <row r="42" spans="1:13">
      <c r="A42" s="2"/>
      <c r="C42" s="3"/>
      <c r="D42" s="3"/>
      <c r="E42" s="3"/>
      <c r="F42" s="3"/>
      <c r="G42" s="3"/>
      <c r="M42" s="2"/>
    </row>
    <row r="43" spans="1:13">
      <c r="A43" s="2"/>
      <c r="C43" s="3"/>
      <c r="D43" s="3"/>
      <c r="E43" s="3"/>
      <c r="F43" s="3"/>
      <c r="G43" s="3"/>
      <c r="M43" s="2"/>
    </row>
    <row r="44" spans="1:13">
      <c r="A44" s="2"/>
      <c r="C44" s="3"/>
      <c r="D44" s="3"/>
      <c r="E44" s="3"/>
      <c r="F44" s="3"/>
      <c r="G44" s="3"/>
      <c r="M44" s="2"/>
    </row>
    <row r="45" spans="1:13">
      <c r="A45" s="2"/>
      <c r="C45" s="3"/>
      <c r="D45" s="3"/>
      <c r="E45" s="3"/>
      <c r="F45" s="3"/>
      <c r="G45" s="3"/>
      <c r="M45" s="2"/>
    </row>
    <row r="46" spans="1:13">
      <c r="A46" s="2"/>
      <c r="C46" s="3"/>
      <c r="D46" s="3"/>
      <c r="E46" s="3"/>
      <c r="F46" s="3"/>
      <c r="G46" s="3"/>
      <c r="M46" s="2"/>
    </row>
    <row r="47" spans="1:13">
      <c r="A47" s="2"/>
      <c r="C47" s="3"/>
      <c r="D47" s="3"/>
      <c r="E47" s="3"/>
      <c r="F47" s="3"/>
      <c r="G47" s="3"/>
      <c r="M47" s="2"/>
    </row>
    <row r="48" spans="1:13">
      <c r="A48" s="2"/>
      <c r="C48" s="3"/>
      <c r="D48" s="3"/>
      <c r="E48" s="3"/>
      <c r="F48" s="3"/>
      <c r="G48" s="3"/>
      <c r="M48" s="2"/>
    </row>
    <row r="49" spans="1:13">
      <c r="A49" s="2"/>
      <c r="C49" s="3"/>
      <c r="D49" s="3"/>
      <c r="E49" s="3"/>
      <c r="F49" s="3"/>
      <c r="G49" s="3"/>
      <c r="M49" s="2"/>
    </row>
    <row r="50" spans="1:13">
      <c r="A50" s="2"/>
      <c r="C50" s="3"/>
      <c r="D50" s="3"/>
      <c r="E50" s="3"/>
      <c r="F50" s="3"/>
      <c r="G50" s="3"/>
      <c r="M50" s="2"/>
    </row>
    <row r="51" spans="1:13">
      <c r="A51" s="2"/>
      <c r="C51" s="3"/>
      <c r="D51" s="3"/>
      <c r="E51" s="3"/>
      <c r="F51" s="3"/>
      <c r="G51" s="3"/>
      <c r="M51" s="2"/>
    </row>
    <row r="52" spans="1:13">
      <c r="A52" s="2"/>
      <c r="C52" s="3"/>
      <c r="D52" s="3"/>
      <c r="E52" s="3"/>
      <c r="F52" s="3"/>
      <c r="G52" s="3"/>
      <c r="M52" s="2"/>
    </row>
    <row r="53" spans="1:13">
      <c r="A53" s="2"/>
      <c r="C53" s="3"/>
      <c r="D53" s="3"/>
      <c r="E53" s="3"/>
      <c r="F53" s="3"/>
      <c r="G53" s="3"/>
      <c r="M53" s="2"/>
    </row>
    <row r="54" spans="1:13">
      <c r="A54" s="2"/>
      <c r="C54" s="3"/>
      <c r="D54" s="3"/>
      <c r="E54" s="3"/>
      <c r="F54" s="3"/>
      <c r="G54" s="3"/>
      <c r="M54" s="2"/>
    </row>
    <row r="55" spans="1:13">
      <c r="A55" s="2"/>
      <c r="C55" s="3"/>
      <c r="D55" s="3"/>
      <c r="E55" s="3"/>
      <c r="F55" s="3"/>
      <c r="G55" s="3"/>
      <c r="M55" s="2"/>
    </row>
    <row r="56" spans="1:13">
      <c r="A56" s="2"/>
      <c r="C56" s="3"/>
      <c r="D56" s="3"/>
      <c r="E56" s="3"/>
      <c r="F56" s="3"/>
      <c r="G56" s="3"/>
      <c r="M56" s="2"/>
    </row>
    <row r="57" spans="1:13">
      <c r="A57" s="2"/>
      <c r="C57" s="3"/>
      <c r="D57" s="3"/>
      <c r="E57" s="3"/>
      <c r="F57" s="3"/>
      <c r="G57" s="3"/>
      <c r="M57" s="2"/>
    </row>
    <row r="58" spans="1:13">
      <c r="A58" s="2"/>
      <c r="C58" s="3"/>
      <c r="D58" s="3"/>
      <c r="E58" s="3"/>
      <c r="F58" s="3"/>
      <c r="G58" s="3"/>
      <c r="M58" s="2"/>
    </row>
    <row r="59" spans="1:13">
      <c r="A59" s="2"/>
      <c r="C59" s="3"/>
      <c r="D59" s="3"/>
      <c r="E59" s="3"/>
      <c r="F59" s="3"/>
      <c r="G59" s="3"/>
      <c r="M59" s="2"/>
    </row>
    <row r="60" spans="1:13">
      <c r="A60" s="2"/>
      <c r="C60" s="3"/>
      <c r="D60" s="3"/>
      <c r="E60" s="3"/>
      <c r="F60" s="3"/>
      <c r="G60" s="3"/>
      <c r="M60" s="2"/>
    </row>
    <row r="61" spans="1:13">
      <c r="A61" s="2"/>
      <c r="C61" s="3"/>
      <c r="D61" s="3"/>
      <c r="E61" s="3"/>
      <c r="F61" s="3"/>
      <c r="G61" s="3"/>
      <c r="M61" s="2"/>
    </row>
    <row r="62" spans="1:13">
      <c r="A62" s="2"/>
      <c r="C62" s="3"/>
      <c r="D62" s="3"/>
      <c r="E62" s="3"/>
      <c r="F62" s="3"/>
      <c r="G62" s="3"/>
      <c r="M62" s="2"/>
    </row>
    <row r="63" spans="1:13">
      <c r="A63" s="2"/>
      <c r="C63" s="3"/>
      <c r="D63" s="3"/>
      <c r="E63" s="3"/>
      <c r="F63" s="3"/>
      <c r="G63" s="3"/>
      <c r="M63" s="2"/>
    </row>
    <row r="64" spans="1:13">
      <c r="A64" s="2"/>
      <c r="C64" s="3"/>
      <c r="D64" s="3"/>
      <c r="E64" s="3"/>
      <c r="F64" s="3"/>
      <c r="G64" s="3"/>
      <c r="M64" s="2"/>
    </row>
    <row r="65" spans="1:13">
      <c r="A65" s="2"/>
      <c r="C65" s="3"/>
      <c r="D65" s="3"/>
      <c r="E65" s="3"/>
      <c r="F65" s="3"/>
      <c r="G65" s="3"/>
      <c r="M65" s="2"/>
    </row>
    <row r="66" spans="1:13">
      <c r="A66" s="2"/>
      <c r="C66" s="3"/>
      <c r="D66" s="3"/>
      <c r="E66" s="3"/>
      <c r="F66" s="3"/>
      <c r="G66" s="3"/>
      <c r="M66" s="2"/>
    </row>
    <row r="67" spans="1:13">
      <c r="A67" s="2"/>
      <c r="C67" s="3"/>
      <c r="D67" s="3"/>
      <c r="E67" s="3"/>
      <c r="F67" s="3"/>
      <c r="G67" s="3"/>
      <c r="M67" s="2"/>
    </row>
    <row r="68" spans="1:13">
      <c r="A68" s="2"/>
      <c r="C68" s="3"/>
      <c r="D68" s="3"/>
      <c r="E68" s="3"/>
      <c r="F68" s="3"/>
      <c r="G68" s="3"/>
      <c r="M68" s="2"/>
    </row>
    <row r="69" spans="1:13">
      <c r="A69" s="2"/>
      <c r="C69" s="3"/>
      <c r="D69" s="3"/>
      <c r="E69" s="3"/>
      <c r="F69" s="3"/>
      <c r="G69" s="3"/>
      <c r="M69" s="2"/>
    </row>
    <row r="70" spans="1:13">
      <c r="A70" s="2"/>
      <c r="C70" s="3"/>
      <c r="D70" s="3"/>
      <c r="E70" s="3"/>
      <c r="F70" s="3"/>
      <c r="G70" s="3"/>
      <c r="M70" s="2"/>
    </row>
    <row r="71" spans="1:13">
      <c r="A71" s="2"/>
      <c r="C71" s="3"/>
      <c r="D71" s="3"/>
      <c r="E71" s="3"/>
      <c r="F71" s="3"/>
      <c r="G71" s="3"/>
      <c r="M71" s="2"/>
    </row>
    <row r="72" spans="1:13">
      <c r="A72" s="2"/>
      <c r="C72" s="3"/>
      <c r="D72" s="3"/>
      <c r="E72" s="3"/>
      <c r="F72" s="3"/>
      <c r="G72" s="3"/>
      <c r="M72" s="2"/>
    </row>
    <row r="73" spans="1:13">
      <c r="A73" s="2"/>
      <c r="C73" s="3"/>
      <c r="D73" s="3"/>
      <c r="E73" s="3"/>
      <c r="F73" s="3"/>
      <c r="G73" s="3"/>
      <c r="M73" s="2"/>
    </row>
    <row r="74" spans="1:13">
      <c r="A74" s="2"/>
      <c r="C74" s="3"/>
      <c r="D74" s="3"/>
      <c r="E74" s="3"/>
      <c r="F74" s="3"/>
      <c r="G74" s="3"/>
      <c r="M74" s="2"/>
    </row>
    <row r="75" spans="1:13">
      <c r="A75" s="2"/>
      <c r="C75" s="3"/>
      <c r="D75" s="3"/>
      <c r="E75" s="3"/>
      <c r="F75" s="3"/>
      <c r="G75" s="3"/>
      <c r="M75" s="2"/>
    </row>
    <row r="76" spans="1:13">
      <c r="A76" s="2"/>
      <c r="C76" s="3"/>
      <c r="D76" s="3"/>
      <c r="E76" s="3"/>
      <c r="F76" s="3"/>
      <c r="G76" s="3"/>
      <c r="M76" s="2"/>
    </row>
    <row r="77" spans="1:13">
      <c r="A77" s="2"/>
      <c r="C77" s="3"/>
      <c r="D77" s="3"/>
      <c r="E77" s="3"/>
      <c r="F77" s="3"/>
      <c r="G77" s="3"/>
      <c r="M77" s="2"/>
    </row>
    <row r="78" spans="1:13">
      <c r="A78" s="2"/>
      <c r="C78" s="3"/>
      <c r="D78" s="3"/>
      <c r="E78" s="3"/>
      <c r="F78" s="3"/>
      <c r="G78" s="3"/>
      <c r="M78" s="2"/>
    </row>
    <row r="79" spans="1:13">
      <c r="A79" s="2"/>
      <c r="C79" s="3"/>
      <c r="D79" s="3"/>
      <c r="E79" s="3"/>
      <c r="F79" s="3"/>
      <c r="G79" s="3"/>
      <c r="M79" s="2"/>
    </row>
    <row r="80" spans="1:13">
      <c r="A80" s="2"/>
      <c r="C80" s="3"/>
      <c r="D80" s="3"/>
      <c r="E80" s="3"/>
      <c r="F80" s="3"/>
      <c r="G80" s="3"/>
      <c r="M80" s="2"/>
    </row>
    <row r="81" spans="1:13">
      <c r="A81" s="2"/>
      <c r="C81" s="3"/>
      <c r="D81" s="3"/>
      <c r="E81" s="3"/>
      <c r="F81" s="3"/>
      <c r="G81" s="3"/>
      <c r="M81" s="2"/>
    </row>
    <row r="82" spans="1:13">
      <c r="A82" s="2"/>
      <c r="C82" s="3"/>
      <c r="D82" s="3"/>
      <c r="E82" s="3"/>
      <c r="F82" s="3"/>
      <c r="G82" s="3"/>
      <c r="M82" s="2"/>
    </row>
    <row r="83" spans="1:13">
      <c r="A83" s="2"/>
      <c r="C83" s="3"/>
      <c r="D83" s="3"/>
      <c r="E83" s="3"/>
      <c r="F83" s="3"/>
      <c r="G83" s="3"/>
      <c r="M83" s="2"/>
    </row>
    <row r="84" spans="1:13">
      <c r="A84" s="2"/>
      <c r="C84" s="3"/>
      <c r="D84" s="3"/>
      <c r="E84" s="3"/>
      <c r="F84" s="3"/>
      <c r="G84" s="3"/>
      <c r="M84" s="2"/>
    </row>
    <row r="85" spans="1:13">
      <c r="A85" s="2"/>
      <c r="C85" s="3"/>
      <c r="D85" s="3"/>
      <c r="E85" s="3"/>
      <c r="F85" s="3"/>
      <c r="G85" s="3"/>
      <c r="M85" s="2"/>
    </row>
    <row r="86" spans="1:13">
      <c r="A86" s="2"/>
      <c r="C86" s="3"/>
      <c r="D86" s="3"/>
      <c r="E86" s="3"/>
      <c r="F86" s="3"/>
      <c r="G86" s="3"/>
      <c r="M86" s="2"/>
    </row>
    <row r="87" spans="1:13">
      <c r="A87" s="2"/>
      <c r="C87" s="3"/>
      <c r="D87" s="3"/>
      <c r="E87" s="3"/>
      <c r="F87" s="3"/>
      <c r="G87" s="3"/>
      <c r="M87" s="2"/>
    </row>
    <row r="88" spans="1:13">
      <c r="A88" s="2"/>
      <c r="C88" s="3"/>
      <c r="D88" s="3"/>
      <c r="E88" s="3"/>
      <c r="F88" s="3"/>
      <c r="G88" s="3"/>
      <c r="M88" s="2"/>
    </row>
    <row r="89" spans="1:13">
      <c r="A89" s="2"/>
      <c r="C89" s="3"/>
      <c r="D89" s="3"/>
      <c r="E89" s="3"/>
      <c r="F89" s="3"/>
      <c r="G89" s="3"/>
      <c r="M89" s="2"/>
    </row>
    <row r="90" spans="1:13">
      <c r="A90" s="2"/>
      <c r="C90" s="3"/>
      <c r="D90" s="3"/>
      <c r="E90" s="3"/>
      <c r="F90" s="3"/>
      <c r="G90" s="3"/>
      <c r="M90" s="2"/>
    </row>
    <row r="91" spans="1:13">
      <c r="A91" s="2"/>
      <c r="C91" s="3"/>
      <c r="D91" s="3"/>
      <c r="E91" s="3"/>
      <c r="F91" s="3"/>
      <c r="G91" s="3"/>
      <c r="M91" s="2"/>
    </row>
    <row r="92" spans="1:13">
      <c r="A92" s="2"/>
      <c r="C92" s="3"/>
      <c r="D92" s="3"/>
      <c r="E92" s="3"/>
      <c r="F92" s="3"/>
      <c r="G92" s="3"/>
      <c r="M92" s="2"/>
    </row>
    <row r="93" spans="1:13">
      <c r="A93" s="2"/>
      <c r="C93" s="3"/>
      <c r="D93" s="3"/>
      <c r="E93" s="3"/>
      <c r="F93" s="3"/>
      <c r="G93" s="3"/>
      <c r="M93" s="2"/>
    </row>
    <row r="94" spans="1:13">
      <c r="A94" s="2"/>
      <c r="C94" s="3"/>
      <c r="D94" s="3"/>
      <c r="E94" s="3"/>
      <c r="F94" s="3"/>
      <c r="G94" s="3"/>
      <c r="M94" s="2"/>
    </row>
    <row r="95" spans="1:13">
      <c r="A95" s="2"/>
      <c r="C95" s="3"/>
      <c r="D95" s="3"/>
      <c r="E95" s="3"/>
      <c r="F95" s="3"/>
      <c r="G95" s="3"/>
      <c r="M95" s="2"/>
    </row>
    <row r="96" spans="1:13">
      <c r="A96" s="2"/>
      <c r="C96" s="3"/>
      <c r="D96" s="3"/>
      <c r="E96" s="3"/>
      <c r="F96" s="3"/>
      <c r="G96" s="3"/>
      <c r="M96" s="2"/>
    </row>
    <row r="97" spans="1:13">
      <c r="A97" s="2"/>
      <c r="C97" s="3"/>
      <c r="D97" s="3"/>
      <c r="E97" s="3"/>
      <c r="F97" s="3"/>
      <c r="G97" s="3"/>
      <c r="M97" s="2"/>
    </row>
    <row r="98" spans="1:13">
      <c r="A98" s="2"/>
      <c r="C98" s="3"/>
      <c r="D98" s="3"/>
      <c r="E98" s="3"/>
      <c r="F98" s="3"/>
      <c r="G98" s="3"/>
      <c r="M98" s="2"/>
    </row>
    <row r="99" spans="1:13">
      <c r="A99" s="2"/>
      <c r="C99" s="3"/>
      <c r="D99" s="3"/>
      <c r="E99" s="3"/>
      <c r="F99" s="3"/>
      <c r="G99" s="3"/>
      <c r="M99" s="2"/>
    </row>
    <row r="100" spans="1:13">
      <c r="A100" s="2"/>
      <c r="C100" s="3"/>
      <c r="D100" s="3"/>
      <c r="E100" s="3"/>
      <c r="F100" s="3"/>
      <c r="G100" s="3"/>
      <c r="M100" s="2"/>
    </row>
    <row r="101" spans="1:13">
      <c r="A101" s="2"/>
      <c r="C101" s="3"/>
      <c r="D101" s="3"/>
      <c r="E101" s="3"/>
      <c r="F101" s="3"/>
      <c r="G101" s="3"/>
      <c r="M101" s="2"/>
    </row>
    <row r="102" spans="1:13">
      <c r="A102" s="2"/>
      <c r="C102" s="3"/>
      <c r="D102" s="3"/>
      <c r="E102" s="3"/>
      <c r="F102" s="3"/>
      <c r="G102" s="3"/>
      <c r="M102" s="2"/>
    </row>
    <row r="103" spans="1:13">
      <c r="A103" s="2"/>
      <c r="C103" s="3"/>
      <c r="D103" s="3"/>
      <c r="E103" s="3"/>
      <c r="F103" s="3"/>
      <c r="G103" s="3"/>
      <c r="M103" s="2"/>
    </row>
    <row r="104" spans="1:13">
      <c r="A104" s="2"/>
      <c r="C104" s="3"/>
      <c r="D104" s="3"/>
      <c r="E104" s="3"/>
      <c r="F104" s="3"/>
      <c r="G104" s="3"/>
      <c r="M104" s="2"/>
    </row>
    <row r="105" spans="1:13">
      <c r="A105" s="2"/>
      <c r="C105" s="3"/>
      <c r="D105" s="3"/>
      <c r="E105" s="3"/>
      <c r="F105" s="3"/>
      <c r="G105" s="3"/>
      <c r="M105" s="2"/>
    </row>
    <row r="106" spans="1:13">
      <c r="A106" s="2"/>
      <c r="C106" s="3"/>
      <c r="D106" s="3"/>
      <c r="E106" s="3"/>
      <c r="F106" s="3"/>
      <c r="G106" s="3"/>
      <c r="M106" s="2"/>
    </row>
    <row r="107" spans="1:13">
      <c r="A107" s="2"/>
      <c r="C107" s="3"/>
      <c r="D107" s="3"/>
      <c r="E107" s="3"/>
      <c r="F107" s="3"/>
      <c r="G107" s="3"/>
      <c r="M107" s="2"/>
    </row>
    <row r="108" spans="1:13">
      <c r="A108" s="2"/>
      <c r="C108" s="3"/>
      <c r="D108" s="3"/>
      <c r="E108" s="3"/>
      <c r="F108" s="3"/>
      <c r="G108" s="3"/>
      <c r="M108" s="2"/>
    </row>
    <row r="109" spans="1:13">
      <c r="A109" s="2"/>
      <c r="C109" s="3"/>
      <c r="D109" s="3"/>
      <c r="E109" s="3"/>
      <c r="F109" s="3"/>
      <c r="G109" s="3"/>
      <c r="M109" s="2"/>
    </row>
    <row r="110" spans="1:13">
      <c r="A110" s="2"/>
      <c r="C110" s="3"/>
      <c r="D110" s="3"/>
      <c r="E110" s="3"/>
      <c r="F110" s="3"/>
      <c r="G110" s="3"/>
      <c r="M110" s="2"/>
    </row>
    <row r="111" spans="1:13">
      <c r="A111" s="2"/>
      <c r="C111" s="3"/>
      <c r="D111" s="3"/>
      <c r="E111" s="3"/>
      <c r="F111" s="3"/>
      <c r="G111" s="3"/>
      <c r="M111" s="2"/>
    </row>
    <row r="112" spans="1:13">
      <c r="A112" s="2"/>
      <c r="C112" s="3"/>
      <c r="D112" s="3"/>
      <c r="E112" s="3"/>
      <c r="F112" s="3"/>
      <c r="G112" s="3"/>
      <c r="M112" s="2"/>
    </row>
    <row r="113" spans="1:13">
      <c r="A113" s="2"/>
      <c r="C113" s="3"/>
      <c r="D113" s="3"/>
      <c r="E113" s="3"/>
      <c r="F113" s="3"/>
      <c r="G113" s="3"/>
      <c r="M113" s="2"/>
    </row>
    <row r="114" spans="1:13">
      <c r="A114" s="2"/>
      <c r="C114" s="3"/>
      <c r="D114" s="3"/>
      <c r="E114" s="3"/>
      <c r="F114" s="3"/>
      <c r="G114" s="3"/>
      <c r="M114" s="2"/>
    </row>
    <row r="115" spans="1:13">
      <c r="A115" s="2"/>
      <c r="C115" s="3"/>
      <c r="D115" s="3"/>
      <c r="E115" s="3"/>
      <c r="F115" s="3"/>
      <c r="G115" s="3"/>
      <c r="M115" s="2"/>
    </row>
    <row r="116" spans="1:13">
      <c r="A116" s="2"/>
      <c r="C116" s="3"/>
      <c r="D116" s="3"/>
      <c r="E116" s="3"/>
      <c r="F116" s="3"/>
      <c r="G116" s="3"/>
      <c r="M116" s="2"/>
    </row>
    <row r="117" spans="1:13">
      <c r="A117" s="2"/>
      <c r="C117" s="3"/>
      <c r="D117" s="3"/>
      <c r="E117" s="3"/>
      <c r="F117" s="3"/>
      <c r="G117" s="3"/>
      <c r="M117" s="2"/>
    </row>
    <row r="118" spans="1:13">
      <c r="A118" s="2"/>
      <c r="C118" s="3"/>
      <c r="D118" s="3"/>
      <c r="E118" s="3"/>
      <c r="F118" s="3"/>
      <c r="G118" s="3"/>
      <c r="M118" s="2"/>
    </row>
    <row r="119" spans="1:13">
      <c r="A119" s="2"/>
      <c r="C119" s="3"/>
      <c r="D119" s="3"/>
      <c r="E119" s="3"/>
      <c r="F119" s="3"/>
      <c r="G119" s="3"/>
      <c r="M119" s="2"/>
    </row>
    <row r="120" spans="1:13">
      <c r="A120" s="2"/>
      <c r="C120" s="3"/>
      <c r="D120" s="3"/>
      <c r="E120" s="3"/>
      <c r="F120" s="3"/>
      <c r="G120" s="3"/>
      <c r="M120" s="2"/>
    </row>
    <row r="121" spans="1:13">
      <c r="A121" s="2"/>
      <c r="C121" s="3"/>
      <c r="D121" s="3"/>
      <c r="E121" s="3"/>
      <c r="F121" s="3"/>
      <c r="G121" s="3"/>
      <c r="M121" s="2"/>
    </row>
    <row r="122" spans="1:13">
      <c r="A122" s="2"/>
      <c r="C122" s="3"/>
      <c r="D122" s="3"/>
      <c r="E122" s="3"/>
      <c r="F122" s="3"/>
      <c r="G122" s="3"/>
      <c r="M122" s="2"/>
    </row>
    <row r="123" spans="1:13">
      <c r="A123" s="2"/>
      <c r="C123" s="3"/>
      <c r="D123" s="3"/>
      <c r="E123" s="3"/>
      <c r="F123" s="3"/>
      <c r="G123" s="3"/>
      <c r="M123" s="2"/>
    </row>
    <row r="124" spans="1:13">
      <c r="A124" s="2"/>
      <c r="C124" s="3"/>
      <c r="D124" s="3"/>
      <c r="E124" s="3"/>
      <c r="F124" s="3"/>
      <c r="G124" s="3"/>
      <c r="M124" s="2"/>
    </row>
    <row r="125" spans="1:13">
      <c r="A125" s="2"/>
      <c r="C125" s="3"/>
      <c r="D125" s="3"/>
      <c r="E125" s="3"/>
      <c r="F125" s="3"/>
      <c r="G125" s="3"/>
      <c r="M125" s="2"/>
    </row>
    <row r="126" spans="1:13">
      <c r="A126" s="2"/>
      <c r="C126" s="3"/>
      <c r="D126" s="3"/>
      <c r="E126" s="3"/>
      <c r="F126" s="3"/>
      <c r="G126" s="3"/>
      <c r="M126" s="2"/>
    </row>
    <row r="127" spans="1:13">
      <c r="A127" s="2"/>
      <c r="C127" s="3"/>
      <c r="D127" s="3"/>
      <c r="E127" s="3"/>
      <c r="F127" s="3"/>
      <c r="G127" s="3"/>
      <c r="M127" s="2"/>
    </row>
    <row r="128" spans="1:13">
      <c r="A128" s="2"/>
      <c r="C128" s="3"/>
      <c r="D128" s="3"/>
      <c r="E128" s="3"/>
      <c r="F128" s="3"/>
      <c r="G128" s="3"/>
      <c r="M128" s="2"/>
    </row>
    <row r="129" spans="1:13">
      <c r="A129" s="2"/>
      <c r="C129" s="3"/>
      <c r="D129" s="3"/>
      <c r="E129" s="3"/>
      <c r="F129" s="3"/>
      <c r="G129" s="3"/>
      <c r="M129" s="2"/>
    </row>
    <row r="130" spans="1:13">
      <c r="A130" s="2"/>
      <c r="C130" s="3"/>
      <c r="D130" s="3"/>
      <c r="E130" s="3"/>
      <c r="F130" s="3"/>
      <c r="G130" s="3"/>
      <c r="M130" s="2"/>
    </row>
    <row r="131" spans="1:13">
      <c r="A131" s="2"/>
      <c r="C131" s="3"/>
      <c r="D131" s="3"/>
      <c r="E131" s="3"/>
      <c r="F131" s="3"/>
      <c r="G131" s="3"/>
      <c r="M131" s="2"/>
    </row>
    <row r="132" spans="1:13">
      <c r="A132" s="2"/>
      <c r="C132" s="3"/>
      <c r="D132" s="3"/>
      <c r="E132" s="3"/>
      <c r="F132" s="3"/>
      <c r="G132" s="3"/>
      <c r="M132" s="2"/>
    </row>
    <row r="133" spans="1:13">
      <c r="A133" s="2"/>
      <c r="C133" s="3"/>
      <c r="D133" s="3"/>
      <c r="E133" s="3"/>
      <c r="F133" s="3"/>
      <c r="G133" s="3"/>
      <c r="M133" s="2"/>
    </row>
    <row r="134" spans="1:13">
      <c r="A134" s="2"/>
      <c r="C134" s="3"/>
      <c r="D134" s="3"/>
      <c r="E134" s="3"/>
      <c r="F134" s="3"/>
      <c r="G134" s="3"/>
      <c r="M134" s="2"/>
    </row>
    <row r="135" spans="1:13">
      <c r="A135" s="2"/>
      <c r="C135" s="3"/>
      <c r="D135" s="3"/>
      <c r="E135" s="3"/>
      <c r="F135" s="3"/>
      <c r="G135" s="3"/>
      <c r="M135" s="2"/>
    </row>
    <row r="136" spans="1:13">
      <c r="A136" s="2"/>
      <c r="C136" s="3"/>
      <c r="D136" s="3"/>
      <c r="E136" s="3"/>
      <c r="F136" s="3"/>
      <c r="G136" s="3"/>
      <c r="M136" s="2"/>
    </row>
    <row r="137" spans="1:13">
      <c r="A137" s="2"/>
      <c r="C137" s="3"/>
      <c r="D137" s="3"/>
      <c r="E137" s="3"/>
      <c r="F137" s="3"/>
      <c r="G137" s="3"/>
      <c r="M137" s="2"/>
    </row>
    <row r="138" spans="1:13">
      <c r="A138" s="2"/>
      <c r="C138" s="3"/>
      <c r="D138" s="3"/>
      <c r="E138" s="3"/>
      <c r="F138" s="3"/>
      <c r="G138" s="3"/>
      <c r="M138" s="2"/>
    </row>
    <row r="139" spans="1:13">
      <c r="A139" s="2"/>
      <c r="C139" s="3"/>
      <c r="D139" s="3"/>
      <c r="E139" s="3"/>
      <c r="F139" s="3"/>
      <c r="G139" s="3"/>
      <c r="M139" s="2"/>
    </row>
    <row r="140" spans="1:13">
      <c r="A140" s="2"/>
      <c r="C140" s="3"/>
      <c r="D140" s="3"/>
      <c r="E140" s="3"/>
      <c r="F140" s="3"/>
      <c r="G140" s="3"/>
      <c r="M140" s="2"/>
    </row>
    <row r="141" spans="1:13">
      <c r="A141" s="2"/>
      <c r="C141" s="3"/>
      <c r="D141" s="3"/>
      <c r="E141" s="3"/>
      <c r="F141" s="3"/>
      <c r="G141" s="3"/>
      <c r="M141" s="2"/>
    </row>
    <row r="142" spans="1:13">
      <c r="A142" s="2"/>
      <c r="C142" s="3"/>
      <c r="D142" s="3"/>
      <c r="E142" s="3"/>
      <c r="F142" s="3"/>
      <c r="G142" s="3"/>
      <c r="M142" s="2"/>
    </row>
    <row r="143" spans="1:13">
      <c r="A143" s="2"/>
      <c r="C143" s="3"/>
      <c r="D143" s="3"/>
      <c r="E143" s="3"/>
      <c r="F143" s="3"/>
      <c r="G143" s="3"/>
      <c r="M143" s="2"/>
    </row>
    <row r="144" spans="1:13">
      <c r="A144" s="2"/>
      <c r="C144" s="3"/>
      <c r="D144" s="3"/>
      <c r="E144" s="3"/>
      <c r="F144" s="3"/>
      <c r="G144" s="3"/>
      <c r="M144" s="2"/>
    </row>
    <row r="145" spans="1:13">
      <c r="A145" s="2"/>
      <c r="C145" s="3"/>
      <c r="D145" s="3"/>
      <c r="E145" s="3"/>
      <c r="F145" s="3"/>
      <c r="G145" s="3"/>
      <c r="M145" s="2"/>
    </row>
    <row r="146" spans="1:13">
      <c r="A146" s="2"/>
      <c r="C146" s="3"/>
      <c r="D146" s="3"/>
      <c r="E146" s="3"/>
      <c r="F146" s="3"/>
      <c r="G146" s="3"/>
      <c r="M146" s="2"/>
    </row>
    <row r="147" spans="1:13">
      <c r="A147" s="2"/>
      <c r="C147" s="3"/>
      <c r="D147" s="3"/>
      <c r="E147" s="3"/>
      <c r="F147" s="3"/>
      <c r="G147" s="3"/>
      <c r="M147" s="2"/>
    </row>
    <row r="148" spans="1:13">
      <c r="A148" s="2"/>
      <c r="C148" s="3"/>
      <c r="D148" s="3"/>
      <c r="E148" s="3"/>
      <c r="F148" s="3"/>
      <c r="G148" s="3"/>
      <c r="M148" s="2"/>
    </row>
    <row r="149" spans="1:13">
      <c r="A149" s="2"/>
      <c r="C149" s="3"/>
      <c r="D149" s="3"/>
      <c r="E149" s="3"/>
      <c r="F149" s="3"/>
      <c r="G149" s="3"/>
      <c r="M149" s="2"/>
    </row>
    <row r="150" spans="1:13">
      <c r="A150" s="2"/>
      <c r="C150" s="3"/>
      <c r="D150" s="3"/>
      <c r="E150" s="3"/>
      <c r="F150" s="3"/>
      <c r="G150" s="3"/>
      <c r="M150" s="2"/>
    </row>
    <row r="151" spans="1:13">
      <c r="A151" s="2"/>
      <c r="C151" s="3"/>
      <c r="D151" s="3"/>
      <c r="E151" s="3"/>
      <c r="F151" s="3"/>
      <c r="G151" s="3"/>
      <c r="M151" s="2"/>
    </row>
    <row r="152" spans="1:13">
      <c r="A152" s="2"/>
      <c r="C152" s="3"/>
      <c r="D152" s="3"/>
      <c r="E152" s="3"/>
      <c r="F152" s="3"/>
      <c r="G152" s="3"/>
      <c r="M152" s="2"/>
    </row>
    <row r="153" spans="1:13">
      <c r="A153" s="2"/>
      <c r="C153" s="3"/>
      <c r="D153" s="3"/>
      <c r="E153" s="3"/>
      <c r="F153" s="3"/>
      <c r="G153" s="3"/>
      <c r="M153" s="2"/>
    </row>
    <row r="154" spans="1:13">
      <c r="A154" s="2"/>
      <c r="C154" s="3"/>
      <c r="D154" s="3"/>
      <c r="E154" s="3"/>
      <c r="F154" s="3"/>
      <c r="G154" s="3"/>
      <c r="M154" s="2"/>
    </row>
    <row r="155" spans="1:13">
      <c r="A155" s="2"/>
      <c r="C155" s="3"/>
      <c r="D155" s="3"/>
      <c r="E155" s="3"/>
      <c r="F155" s="3"/>
      <c r="G155" s="3"/>
      <c r="M155" s="2"/>
    </row>
    <row r="156" spans="1:13">
      <c r="A156" s="2"/>
      <c r="C156" s="3"/>
      <c r="D156" s="3"/>
      <c r="E156" s="3"/>
      <c r="F156" s="3"/>
      <c r="G156" s="3"/>
      <c r="M156" s="2"/>
    </row>
    <row r="157" spans="1:13">
      <c r="A157" s="2"/>
      <c r="C157" s="3"/>
      <c r="D157" s="3"/>
      <c r="E157" s="3"/>
      <c r="F157" s="3"/>
      <c r="G157" s="3"/>
      <c r="M157" s="2"/>
    </row>
    <row r="158" spans="1:13">
      <c r="A158" s="2"/>
      <c r="C158" s="3"/>
      <c r="D158" s="3"/>
      <c r="E158" s="3"/>
      <c r="F158" s="3"/>
      <c r="G158" s="3"/>
      <c r="M158" s="2"/>
    </row>
    <row r="159" spans="1:13">
      <c r="A159" s="2"/>
      <c r="C159" s="3"/>
      <c r="D159" s="3"/>
      <c r="E159" s="3"/>
      <c r="F159" s="3"/>
      <c r="G159" s="3"/>
      <c r="M159" s="2"/>
    </row>
    <row r="160" spans="1:13">
      <c r="A160" s="2"/>
      <c r="C160" s="3"/>
      <c r="D160" s="3"/>
      <c r="E160" s="3"/>
      <c r="F160" s="3"/>
      <c r="G160" s="3"/>
      <c r="M160" s="2"/>
    </row>
    <row r="161" spans="1:13">
      <c r="A161" s="2"/>
      <c r="C161" s="3"/>
      <c r="D161" s="3"/>
      <c r="E161" s="3"/>
      <c r="F161" s="3"/>
      <c r="G161" s="3"/>
      <c r="M161" s="2"/>
    </row>
    <row r="162" spans="1:13">
      <c r="A162" s="2"/>
      <c r="C162" s="3"/>
      <c r="D162" s="3"/>
      <c r="E162" s="3"/>
      <c r="F162" s="3"/>
      <c r="G162" s="3"/>
      <c r="M162" s="2"/>
    </row>
    <row r="163" spans="1:13">
      <c r="A163" s="2"/>
      <c r="C163" s="3"/>
      <c r="D163" s="3"/>
      <c r="E163" s="3"/>
      <c r="F163" s="3"/>
      <c r="G163" s="3"/>
      <c r="M163" s="2"/>
    </row>
    <row r="164" spans="1:13">
      <c r="A164" s="2"/>
      <c r="C164" s="3"/>
      <c r="D164" s="3"/>
      <c r="E164" s="3"/>
      <c r="F164" s="3"/>
      <c r="G164" s="3"/>
      <c r="M164" s="2"/>
    </row>
    <row r="165" spans="1:13">
      <c r="A165" s="2"/>
      <c r="C165" s="3"/>
      <c r="D165" s="3"/>
      <c r="E165" s="3"/>
      <c r="F165" s="3"/>
      <c r="G165" s="3"/>
      <c r="M165" s="2"/>
    </row>
    <row r="166" spans="1:13">
      <c r="A166" s="2"/>
      <c r="C166" s="3"/>
      <c r="D166" s="3"/>
      <c r="E166" s="3"/>
      <c r="F166" s="3"/>
      <c r="G166" s="3"/>
      <c r="M166" s="2"/>
    </row>
    <row r="167" spans="1:13">
      <c r="A167" s="2"/>
      <c r="C167" s="3"/>
      <c r="D167" s="3"/>
      <c r="E167" s="3"/>
      <c r="F167" s="3"/>
      <c r="G167" s="3"/>
      <c r="M167" s="2"/>
    </row>
    <row r="168" spans="1:13">
      <c r="A168" s="2"/>
      <c r="C168" s="3"/>
      <c r="D168" s="3"/>
      <c r="E168" s="3"/>
      <c r="F168" s="3"/>
      <c r="G168" s="3"/>
      <c r="M168" s="2"/>
    </row>
    <row r="169" spans="1:13">
      <c r="A169" s="2"/>
      <c r="C169" s="3"/>
      <c r="D169" s="3"/>
      <c r="E169" s="3"/>
      <c r="F169" s="3"/>
      <c r="G169" s="3"/>
      <c r="M169" s="2"/>
    </row>
    <row r="170" spans="1:13">
      <c r="A170" s="2"/>
      <c r="C170" s="3"/>
      <c r="D170" s="3"/>
      <c r="E170" s="3"/>
      <c r="F170" s="3"/>
      <c r="G170" s="3"/>
      <c r="M170" s="2"/>
    </row>
    <row r="171" spans="1:13">
      <c r="A171" s="2"/>
      <c r="C171" s="3"/>
      <c r="D171" s="3"/>
      <c r="E171" s="3"/>
      <c r="F171" s="3"/>
      <c r="G171" s="3"/>
      <c r="M171" s="2"/>
    </row>
    <row r="172" spans="1:13">
      <c r="A172" s="2"/>
      <c r="C172" s="3"/>
      <c r="D172" s="3"/>
      <c r="E172" s="3"/>
      <c r="F172" s="3"/>
      <c r="G172" s="3"/>
      <c r="M172" s="2"/>
    </row>
    <row r="173" spans="1:13">
      <c r="A173" s="2"/>
      <c r="C173" s="3"/>
      <c r="D173" s="3"/>
      <c r="E173" s="3"/>
      <c r="F173" s="3"/>
      <c r="G173" s="3"/>
      <c r="M173" s="2"/>
    </row>
    <row r="174" spans="1:13">
      <c r="A174" s="2"/>
      <c r="C174" s="3"/>
      <c r="D174" s="3"/>
      <c r="E174" s="3"/>
      <c r="F174" s="3"/>
      <c r="G174" s="3"/>
      <c r="M174" s="2"/>
    </row>
    <row r="175" spans="1:13">
      <c r="A175" s="2"/>
      <c r="C175" s="3"/>
      <c r="D175" s="3"/>
      <c r="E175" s="3"/>
      <c r="F175" s="3"/>
      <c r="G175" s="3"/>
      <c r="M175" s="2"/>
    </row>
    <row r="176" spans="1:13">
      <c r="A176" s="2"/>
      <c r="C176" s="3"/>
      <c r="D176" s="3"/>
      <c r="E176" s="3"/>
      <c r="F176" s="3"/>
      <c r="G176" s="3"/>
      <c r="M176" s="2"/>
    </row>
    <row r="177" spans="1:13">
      <c r="A177" s="2"/>
      <c r="C177" s="3"/>
      <c r="D177" s="3"/>
      <c r="E177" s="3"/>
      <c r="F177" s="3"/>
      <c r="G177" s="3"/>
      <c r="M177" s="2"/>
    </row>
    <row r="178" spans="1:13">
      <c r="A178" s="2"/>
      <c r="C178" s="3"/>
      <c r="D178" s="3"/>
      <c r="E178" s="3"/>
      <c r="F178" s="3"/>
      <c r="G178" s="3"/>
      <c r="M178" s="2"/>
    </row>
    <row r="179" spans="1:13">
      <c r="A179" s="2"/>
      <c r="C179" s="3"/>
      <c r="D179" s="3"/>
      <c r="E179" s="3"/>
      <c r="F179" s="3"/>
      <c r="G179" s="3"/>
      <c r="M179" s="2"/>
    </row>
    <row r="180" spans="1:13">
      <c r="A180" s="2"/>
      <c r="C180" s="3"/>
      <c r="D180" s="3"/>
      <c r="E180" s="3"/>
      <c r="F180" s="3"/>
      <c r="G180" s="3"/>
      <c r="M180" s="2"/>
    </row>
    <row r="181" spans="1:13">
      <c r="A181" s="2"/>
      <c r="C181" s="3"/>
      <c r="D181" s="3"/>
      <c r="E181" s="3"/>
      <c r="F181" s="3"/>
      <c r="G181" s="3"/>
      <c r="M181" s="2"/>
    </row>
    <row r="182" spans="1:13">
      <c r="A182" s="2"/>
      <c r="C182" s="3"/>
      <c r="D182" s="3"/>
      <c r="E182" s="3"/>
      <c r="F182" s="3"/>
      <c r="G182" s="3"/>
      <c r="M182" s="2"/>
    </row>
    <row r="183" spans="1:13">
      <c r="A183" s="2"/>
      <c r="C183" s="3"/>
      <c r="D183" s="3"/>
      <c r="E183" s="3"/>
      <c r="F183" s="3"/>
      <c r="G183" s="3"/>
      <c r="M183" s="2"/>
    </row>
    <row r="184" spans="1:13">
      <c r="A184" s="2"/>
      <c r="C184" s="3"/>
      <c r="D184" s="3"/>
      <c r="E184" s="3"/>
      <c r="F184" s="3"/>
      <c r="G184" s="3"/>
      <c r="M184" s="2"/>
    </row>
    <row r="185" spans="1:13">
      <c r="A185" s="2"/>
      <c r="C185" s="3"/>
      <c r="D185" s="3"/>
      <c r="E185" s="3"/>
      <c r="F185" s="3"/>
      <c r="G185" s="3"/>
      <c r="M185" s="2"/>
    </row>
    <row r="186" spans="1:13">
      <c r="A186" s="2"/>
      <c r="C186" s="3"/>
      <c r="D186" s="3"/>
      <c r="E186" s="3"/>
      <c r="F186" s="3"/>
      <c r="G186" s="3"/>
      <c r="M186" s="2"/>
    </row>
    <row r="187" spans="1:13">
      <c r="A187" s="2"/>
      <c r="C187" s="3"/>
      <c r="D187" s="3"/>
      <c r="E187" s="3"/>
      <c r="F187" s="3"/>
      <c r="G187" s="3"/>
      <c r="M187" s="2"/>
    </row>
    <row r="188" spans="1:13">
      <c r="A188" s="2"/>
      <c r="C188" s="3"/>
      <c r="D188" s="3"/>
      <c r="E188" s="3"/>
      <c r="F188" s="3"/>
      <c r="G188" s="3"/>
      <c r="M188" s="2"/>
    </row>
    <row r="189" spans="1:13">
      <c r="A189" s="2"/>
      <c r="C189" s="3"/>
      <c r="D189" s="3"/>
      <c r="E189" s="3"/>
      <c r="F189" s="3"/>
      <c r="G189" s="3"/>
      <c r="M189" s="2"/>
    </row>
    <row r="190" spans="1:13">
      <c r="A190" s="2"/>
      <c r="C190" s="3"/>
      <c r="D190" s="3"/>
      <c r="E190" s="3"/>
      <c r="F190" s="3"/>
      <c r="G190" s="3"/>
      <c r="M190" s="2"/>
    </row>
    <row r="191" spans="1:13">
      <c r="A191" s="2"/>
      <c r="C191" s="3"/>
      <c r="D191" s="3"/>
      <c r="E191" s="3"/>
      <c r="F191" s="3"/>
      <c r="G191" s="3"/>
      <c r="M191" s="2"/>
    </row>
    <row r="192" spans="1:13">
      <c r="A192" s="2"/>
      <c r="C192" s="3"/>
      <c r="D192" s="3"/>
      <c r="E192" s="3"/>
      <c r="F192" s="3"/>
      <c r="G192" s="3"/>
      <c r="M192" s="2"/>
    </row>
    <row r="193" spans="1:13">
      <c r="A193" s="2"/>
      <c r="C193" s="3"/>
      <c r="D193" s="3"/>
      <c r="E193" s="3"/>
      <c r="F193" s="3"/>
      <c r="G193" s="3"/>
      <c r="M193" s="2"/>
    </row>
    <row r="194" spans="1:13">
      <c r="A194" s="2"/>
      <c r="C194" s="3"/>
      <c r="D194" s="3"/>
      <c r="E194" s="3"/>
      <c r="F194" s="3"/>
      <c r="G194" s="3"/>
      <c r="M194" s="2"/>
    </row>
    <row r="195" spans="1:13">
      <c r="A195" s="2"/>
      <c r="C195" s="3"/>
      <c r="D195" s="3"/>
      <c r="E195" s="3"/>
      <c r="F195" s="3"/>
      <c r="G195" s="3"/>
      <c r="M195" s="2"/>
    </row>
    <row r="196" spans="1:13">
      <c r="A196" s="2"/>
      <c r="C196" s="3"/>
      <c r="D196" s="3"/>
      <c r="E196" s="3"/>
      <c r="F196" s="3"/>
      <c r="G196" s="3"/>
      <c r="M196" s="2"/>
    </row>
    <row r="197" spans="1:13">
      <c r="A197" s="2"/>
      <c r="C197" s="3"/>
      <c r="D197" s="3"/>
      <c r="E197" s="3"/>
      <c r="F197" s="3"/>
      <c r="G197" s="3"/>
      <c r="M197" s="2"/>
    </row>
    <row r="198" spans="1:13">
      <c r="A198" s="2"/>
      <c r="C198" s="3"/>
      <c r="D198" s="3"/>
      <c r="E198" s="3"/>
      <c r="F198" s="3"/>
      <c r="G198" s="3"/>
      <c r="M198" s="2"/>
    </row>
    <row r="199" spans="1:13">
      <c r="A199" s="2"/>
      <c r="C199" s="3"/>
      <c r="D199" s="3"/>
      <c r="E199" s="3"/>
      <c r="F199" s="3"/>
      <c r="G199" s="3"/>
      <c r="M199" s="2"/>
    </row>
    <row r="200" spans="1:13">
      <c r="A200" s="2"/>
      <c r="C200" s="3"/>
      <c r="D200" s="3"/>
      <c r="E200" s="3"/>
      <c r="F200" s="3"/>
      <c r="G200" s="3"/>
      <c r="M200" s="2"/>
    </row>
    <row r="201" spans="1:13">
      <c r="A201" s="2"/>
      <c r="C201" s="3"/>
      <c r="D201" s="3"/>
      <c r="E201" s="3"/>
      <c r="F201" s="3"/>
      <c r="G201" s="3"/>
      <c r="M201" s="2"/>
    </row>
    <row r="202" spans="1:13">
      <c r="A202" s="2"/>
      <c r="C202" s="3"/>
      <c r="D202" s="3"/>
      <c r="E202" s="3"/>
      <c r="F202" s="3"/>
      <c r="G202" s="3"/>
      <c r="M202" s="2"/>
    </row>
    <row r="203" spans="1:13">
      <c r="A203" s="2"/>
      <c r="C203" s="3"/>
      <c r="D203" s="3"/>
      <c r="E203" s="3"/>
      <c r="F203" s="3"/>
      <c r="G203" s="3"/>
      <c r="M203" s="2"/>
    </row>
    <row r="204" spans="1:13">
      <c r="A204" s="2"/>
      <c r="C204" s="3"/>
      <c r="D204" s="3"/>
      <c r="E204" s="3"/>
      <c r="F204" s="3"/>
      <c r="G204" s="3"/>
      <c r="M204" s="2"/>
    </row>
    <row r="205" spans="1:13">
      <c r="A205" s="2"/>
      <c r="C205" s="3"/>
      <c r="D205" s="3"/>
      <c r="E205" s="3"/>
      <c r="F205" s="3"/>
      <c r="G205" s="3"/>
      <c r="M205" s="2"/>
    </row>
    <row r="206" spans="1:13">
      <c r="A206" s="2"/>
      <c r="C206" s="3"/>
      <c r="D206" s="3"/>
      <c r="E206" s="3"/>
      <c r="F206" s="3"/>
      <c r="G206" s="3"/>
      <c r="M206" s="2"/>
    </row>
    <row r="207" spans="1:13">
      <c r="A207" s="2"/>
      <c r="C207" s="3"/>
      <c r="D207" s="3"/>
      <c r="E207" s="3"/>
      <c r="F207" s="3"/>
      <c r="G207" s="3"/>
      <c r="M207" s="2"/>
    </row>
    <row r="208" spans="1:13">
      <c r="A208" s="2"/>
      <c r="C208" s="3"/>
      <c r="D208" s="3"/>
      <c r="E208" s="3"/>
      <c r="F208" s="3"/>
      <c r="G208" s="3"/>
      <c r="M208" s="2"/>
    </row>
    <row r="209" spans="1:13">
      <c r="A209" s="2"/>
      <c r="C209" s="3"/>
      <c r="D209" s="3"/>
      <c r="E209" s="3"/>
      <c r="F209" s="3"/>
      <c r="G209" s="3"/>
      <c r="M209" s="2"/>
    </row>
    <row r="210" spans="1:13">
      <c r="A210" s="2"/>
      <c r="C210" s="3"/>
      <c r="D210" s="3"/>
      <c r="E210" s="3"/>
      <c r="F210" s="3"/>
      <c r="G210" s="3"/>
      <c r="M210" s="2"/>
    </row>
    <row r="211" spans="1:13">
      <c r="A211" s="2"/>
      <c r="C211" s="3"/>
      <c r="D211" s="3"/>
      <c r="E211" s="3"/>
      <c r="F211" s="3"/>
      <c r="G211" s="3"/>
      <c r="M211" s="2"/>
    </row>
    <row r="212" spans="1:13">
      <c r="A212" s="2"/>
      <c r="C212" s="3"/>
      <c r="D212" s="3"/>
      <c r="E212" s="3"/>
      <c r="F212" s="3"/>
      <c r="G212" s="3"/>
      <c r="M212" s="2"/>
    </row>
    <row r="213" spans="1:13">
      <c r="A213" s="2"/>
      <c r="C213" s="3"/>
      <c r="D213" s="3"/>
      <c r="E213" s="3"/>
      <c r="F213" s="3"/>
      <c r="G213" s="3"/>
      <c r="M213" s="2"/>
    </row>
    <row r="214" spans="1:13">
      <c r="A214" s="2"/>
      <c r="C214" s="3"/>
      <c r="D214" s="3"/>
      <c r="E214" s="3"/>
      <c r="F214" s="3"/>
      <c r="G214" s="3"/>
      <c r="M214" s="2"/>
    </row>
    <row r="215" spans="1:13">
      <c r="A215" s="2"/>
      <c r="C215" s="3"/>
      <c r="D215" s="3"/>
      <c r="E215" s="3"/>
      <c r="F215" s="3"/>
      <c r="G215" s="3"/>
      <c r="M215" s="2"/>
    </row>
    <row r="216" spans="1:13">
      <c r="A216" s="2"/>
      <c r="C216" s="3"/>
      <c r="D216" s="3"/>
      <c r="E216" s="3"/>
      <c r="F216" s="3"/>
      <c r="G216" s="3"/>
      <c r="M216" s="2"/>
    </row>
    <row r="217" spans="1:13">
      <c r="A217" s="2"/>
      <c r="C217" s="3"/>
      <c r="D217" s="3"/>
      <c r="E217" s="3"/>
      <c r="F217" s="3"/>
      <c r="G217" s="3"/>
      <c r="M217" s="2"/>
    </row>
    <row r="218" spans="1:13">
      <c r="A218" s="2"/>
      <c r="C218" s="3"/>
      <c r="D218" s="3"/>
      <c r="E218" s="3"/>
      <c r="F218" s="3"/>
      <c r="G218" s="3"/>
      <c r="M218" s="2"/>
    </row>
    <row r="219" spans="1:13">
      <c r="A219" s="2"/>
      <c r="C219" s="3"/>
      <c r="D219" s="3"/>
      <c r="E219" s="3"/>
      <c r="F219" s="3"/>
      <c r="G219" s="3"/>
      <c r="M219" s="2"/>
    </row>
    <row r="220" spans="1:13">
      <c r="A220" s="2"/>
      <c r="C220" s="3"/>
      <c r="D220" s="3"/>
      <c r="E220" s="3"/>
      <c r="F220" s="3"/>
      <c r="G220" s="3"/>
      <c r="M220" s="2"/>
    </row>
    <row r="221" spans="1:13">
      <c r="A221" s="2"/>
      <c r="C221" s="3"/>
      <c r="D221" s="3"/>
      <c r="E221" s="3"/>
      <c r="F221" s="3"/>
      <c r="G221" s="3"/>
      <c r="M221" s="2"/>
    </row>
    <row r="222" spans="1:13">
      <c r="A222" s="2"/>
      <c r="C222" s="3"/>
      <c r="D222" s="3"/>
      <c r="E222" s="3"/>
      <c r="F222" s="3"/>
      <c r="G222" s="3"/>
      <c r="M222" s="2"/>
    </row>
    <row r="223" spans="1:13">
      <c r="A223" s="2"/>
      <c r="C223" s="3"/>
      <c r="D223" s="3"/>
      <c r="E223" s="3"/>
      <c r="F223" s="3"/>
      <c r="G223" s="3"/>
      <c r="M223" s="2"/>
    </row>
    <row r="224" spans="1:13">
      <c r="A224" s="2"/>
      <c r="C224" s="3"/>
      <c r="D224" s="3"/>
      <c r="E224" s="3"/>
      <c r="F224" s="3"/>
      <c r="G224" s="3"/>
      <c r="M224" s="2"/>
    </row>
    <row r="225" spans="1:13">
      <c r="A225" s="2"/>
      <c r="C225" s="3"/>
      <c r="D225" s="3"/>
      <c r="E225" s="3"/>
      <c r="F225" s="3"/>
      <c r="G225" s="3"/>
      <c r="M225" s="2"/>
    </row>
    <row r="226" spans="1:13">
      <c r="A226" s="2"/>
      <c r="C226" s="3"/>
      <c r="D226" s="3"/>
      <c r="E226" s="3"/>
      <c r="F226" s="3"/>
      <c r="G226" s="3"/>
      <c r="M226" s="2"/>
    </row>
    <row r="227" spans="1:13">
      <c r="A227" s="2"/>
      <c r="C227" s="3"/>
      <c r="D227" s="3"/>
      <c r="E227" s="3"/>
      <c r="F227" s="3"/>
      <c r="G227" s="3"/>
      <c r="M227" s="2"/>
    </row>
    <row r="228" spans="1:13">
      <c r="A228" s="2"/>
      <c r="C228" s="3"/>
      <c r="D228" s="3"/>
      <c r="E228" s="3"/>
      <c r="F228" s="3"/>
      <c r="G228" s="3"/>
      <c r="M228" s="2"/>
    </row>
    <row r="229" spans="1:13">
      <c r="A229" s="2"/>
      <c r="C229" s="3"/>
      <c r="D229" s="3"/>
      <c r="E229" s="3"/>
      <c r="F229" s="3"/>
      <c r="G229" s="3"/>
      <c r="M229" s="2"/>
    </row>
    <row r="230" spans="1:13">
      <c r="A230" s="2"/>
      <c r="C230" s="3"/>
      <c r="D230" s="3"/>
      <c r="E230" s="3"/>
      <c r="F230" s="3"/>
      <c r="G230" s="3"/>
      <c r="M230" s="2"/>
    </row>
    <row r="231" spans="1:13">
      <c r="A231" s="2"/>
      <c r="C231" s="3"/>
      <c r="D231" s="3"/>
      <c r="E231" s="3"/>
      <c r="F231" s="3"/>
      <c r="G231" s="3"/>
      <c r="M231" s="2"/>
    </row>
    <row r="232" spans="1:13">
      <c r="A232" s="2"/>
      <c r="C232" s="3"/>
      <c r="D232" s="3"/>
      <c r="E232" s="3"/>
      <c r="F232" s="3"/>
      <c r="G232" s="3"/>
      <c r="M232" s="2"/>
    </row>
    <row r="233" spans="1:13">
      <c r="A233" s="2"/>
      <c r="C233" s="3"/>
      <c r="D233" s="3"/>
      <c r="E233" s="3"/>
      <c r="F233" s="3"/>
      <c r="G233" s="3"/>
      <c r="M233" s="2"/>
    </row>
    <row r="234" spans="1:13">
      <c r="A234" s="2"/>
      <c r="C234" s="3"/>
      <c r="D234" s="3"/>
      <c r="E234" s="3"/>
      <c r="F234" s="3"/>
      <c r="G234" s="3"/>
      <c r="M234" s="2"/>
    </row>
    <row r="235" spans="1:13">
      <c r="A235" s="2"/>
      <c r="C235" s="3"/>
      <c r="D235" s="3"/>
      <c r="E235" s="3"/>
      <c r="F235" s="3"/>
      <c r="G235" s="3"/>
      <c r="M235" s="2"/>
    </row>
    <row r="236" spans="1:13">
      <c r="A236" s="2"/>
      <c r="C236" s="3"/>
      <c r="D236" s="3"/>
      <c r="E236" s="3"/>
      <c r="F236" s="3"/>
      <c r="G236" s="3"/>
      <c r="M236" s="2"/>
    </row>
    <row r="237" spans="1:13">
      <c r="A237" s="2"/>
      <c r="C237" s="3"/>
      <c r="D237" s="3"/>
      <c r="E237" s="3"/>
      <c r="F237" s="3"/>
      <c r="G237" s="3"/>
      <c r="M237" s="2"/>
    </row>
    <row r="238" spans="1:13">
      <c r="A238" s="2"/>
      <c r="C238" s="3"/>
      <c r="D238" s="3"/>
      <c r="E238" s="3"/>
      <c r="F238" s="3"/>
      <c r="G238" s="3"/>
      <c r="M238" s="2"/>
    </row>
    <row r="239" spans="1:13">
      <c r="A239" s="2"/>
      <c r="C239" s="3"/>
      <c r="D239" s="3"/>
      <c r="E239" s="3"/>
      <c r="F239" s="3"/>
      <c r="G239" s="3"/>
      <c r="M239" s="2"/>
    </row>
    <row r="240" spans="1:13">
      <c r="A240" s="2"/>
      <c r="C240" s="3"/>
      <c r="D240" s="3"/>
      <c r="E240" s="3"/>
      <c r="F240" s="3"/>
      <c r="G240" s="3"/>
      <c r="M240" s="2"/>
    </row>
    <row r="241" spans="1:13">
      <c r="A241" s="2"/>
      <c r="C241" s="3"/>
      <c r="D241" s="3"/>
      <c r="E241" s="3"/>
      <c r="F241" s="3"/>
      <c r="G241" s="3"/>
      <c r="M241" s="2"/>
    </row>
    <row r="242" spans="1:13">
      <c r="A242" s="2"/>
      <c r="C242" s="3"/>
      <c r="D242" s="3"/>
      <c r="E242" s="3"/>
      <c r="F242" s="3"/>
      <c r="G242" s="3"/>
      <c r="M242" s="2"/>
    </row>
    <row r="243" spans="1:13">
      <c r="A243" s="2"/>
      <c r="C243" s="3"/>
      <c r="D243" s="3"/>
      <c r="E243" s="3"/>
      <c r="F243" s="3"/>
      <c r="G243" s="3"/>
      <c r="M243" s="2"/>
    </row>
    <row r="244" spans="1:13">
      <c r="A244" s="2"/>
      <c r="C244" s="3"/>
      <c r="D244" s="3"/>
      <c r="E244" s="3"/>
      <c r="F244" s="3"/>
      <c r="G244" s="3"/>
      <c r="M244" s="2"/>
    </row>
    <row r="245" spans="1:13">
      <c r="A245" s="2"/>
      <c r="C245" s="3"/>
      <c r="D245" s="3"/>
      <c r="E245" s="3"/>
      <c r="F245" s="3"/>
      <c r="G245" s="3"/>
      <c r="M245" s="2"/>
    </row>
    <row r="246" spans="1:13">
      <c r="A246" s="2"/>
      <c r="C246" s="3"/>
      <c r="D246" s="3"/>
      <c r="E246" s="3"/>
      <c r="F246" s="3"/>
      <c r="G246" s="3"/>
      <c r="M246" s="2"/>
    </row>
    <row r="247" spans="1:13">
      <c r="A247" s="2"/>
      <c r="C247" s="3"/>
      <c r="D247" s="3"/>
      <c r="E247" s="3"/>
      <c r="F247" s="3"/>
      <c r="G247" s="3"/>
      <c r="M247" s="2"/>
    </row>
    <row r="248" spans="1:13">
      <c r="A248" s="2"/>
      <c r="C248" s="3"/>
      <c r="D248" s="3"/>
      <c r="E248" s="3"/>
      <c r="F248" s="3"/>
      <c r="G248" s="3"/>
      <c r="M248" s="2"/>
    </row>
    <row r="249" spans="1:13">
      <c r="A249" s="2"/>
      <c r="C249" s="3"/>
      <c r="D249" s="3"/>
      <c r="E249" s="3"/>
      <c r="F249" s="3"/>
      <c r="G249" s="3"/>
      <c r="M249" s="2"/>
    </row>
    <row r="250" spans="1:13">
      <c r="A250" s="2"/>
      <c r="C250" s="3"/>
      <c r="D250" s="3"/>
      <c r="E250" s="3"/>
      <c r="F250" s="3"/>
      <c r="G250" s="3"/>
      <c r="M250" s="2"/>
    </row>
    <row r="251" spans="1:13">
      <c r="A251" s="2"/>
      <c r="C251" s="3"/>
      <c r="D251" s="3"/>
      <c r="E251" s="3"/>
      <c r="F251" s="3"/>
      <c r="G251" s="3"/>
      <c r="M251" s="2"/>
    </row>
    <row r="252" spans="1:13">
      <c r="A252" s="2"/>
      <c r="C252" s="3"/>
      <c r="D252" s="3"/>
      <c r="E252" s="3"/>
      <c r="F252" s="3"/>
      <c r="G252" s="3"/>
      <c r="M252" s="2"/>
    </row>
    <row r="253" spans="1:13">
      <c r="A253" s="2"/>
      <c r="C253" s="3"/>
      <c r="D253" s="3"/>
      <c r="E253" s="3"/>
      <c r="F253" s="3"/>
      <c r="G253" s="3"/>
      <c r="M253" s="2"/>
    </row>
    <row r="254" spans="1:13">
      <c r="A254" s="2"/>
      <c r="C254" s="3"/>
      <c r="D254" s="3"/>
      <c r="E254" s="3"/>
      <c r="F254" s="3"/>
      <c r="G254" s="3"/>
      <c r="M254" s="2"/>
    </row>
    <row r="255" spans="1:13">
      <c r="A255" s="2"/>
      <c r="C255" s="3"/>
      <c r="D255" s="3"/>
      <c r="E255" s="3"/>
      <c r="F255" s="3"/>
      <c r="G255" s="3"/>
      <c r="M255" s="2"/>
    </row>
    <row r="256" spans="1:13">
      <c r="A256" s="2"/>
      <c r="C256" s="3"/>
      <c r="D256" s="3"/>
      <c r="E256" s="3"/>
      <c r="F256" s="3"/>
      <c r="G256" s="3"/>
      <c r="M256" s="2"/>
    </row>
    <row r="257" spans="1:13">
      <c r="A257" s="2"/>
      <c r="C257" s="3"/>
      <c r="D257" s="3"/>
      <c r="E257" s="3"/>
      <c r="F257" s="3"/>
      <c r="G257" s="3"/>
      <c r="M257" s="2"/>
    </row>
    <row r="258" spans="1:13">
      <c r="A258" s="2"/>
      <c r="C258" s="3"/>
      <c r="D258" s="3"/>
      <c r="E258" s="3"/>
      <c r="F258" s="3"/>
      <c r="G258" s="3"/>
      <c r="M258" s="2"/>
    </row>
    <row r="259" spans="1:13">
      <c r="A259" s="2"/>
      <c r="C259" s="3"/>
      <c r="D259" s="3"/>
      <c r="E259" s="3"/>
      <c r="F259" s="3"/>
      <c r="G259" s="3"/>
      <c r="M259" s="2"/>
    </row>
    <row r="260" spans="1:13">
      <c r="A260" s="2"/>
      <c r="C260" s="3"/>
      <c r="D260" s="3"/>
      <c r="E260" s="3"/>
      <c r="F260" s="3"/>
      <c r="G260" s="3"/>
      <c r="M260" s="2"/>
    </row>
    <row r="261" spans="1:13">
      <c r="A261" s="2"/>
      <c r="C261" s="3"/>
      <c r="D261" s="3"/>
      <c r="E261" s="3"/>
      <c r="F261" s="3"/>
      <c r="G261" s="3"/>
      <c r="M261" s="2"/>
    </row>
    <row r="262" spans="1:13">
      <c r="A262" s="2"/>
      <c r="C262" s="3"/>
      <c r="D262" s="3"/>
      <c r="E262" s="3"/>
      <c r="F262" s="3"/>
      <c r="G262" s="3"/>
      <c r="M262" s="2"/>
    </row>
    <row r="263" spans="1:13">
      <c r="A263" s="2"/>
      <c r="C263" s="3"/>
      <c r="D263" s="3"/>
      <c r="E263" s="3"/>
      <c r="F263" s="3"/>
      <c r="G263" s="3"/>
      <c r="M263" s="2"/>
    </row>
    <row r="264" spans="1:13">
      <c r="A264" s="2"/>
      <c r="C264" s="3"/>
      <c r="D264" s="3"/>
      <c r="E264" s="3"/>
      <c r="F264" s="3"/>
      <c r="G264" s="3"/>
      <c r="M264" s="2"/>
    </row>
    <row r="265" spans="1:13">
      <c r="A265" s="2"/>
      <c r="C265" s="3"/>
      <c r="D265" s="3"/>
      <c r="E265" s="3"/>
      <c r="F265" s="3"/>
      <c r="G265" s="3"/>
      <c r="M265" s="2"/>
    </row>
    <row r="266" spans="1:13">
      <c r="A266" s="2"/>
      <c r="C266" s="3"/>
      <c r="D266" s="3"/>
      <c r="E266" s="3"/>
      <c r="F266" s="3"/>
      <c r="G266" s="3"/>
      <c r="M266" s="2"/>
    </row>
    <row r="267" spans="1:13">
      <c r="A267" s="2"/>
      <c r="C267" s="3"/>
      <c r="D267" s="3"/>
      <c r="E267" s="3"/>
      <c r="F267" s="3"/>
      <c r="G267" s="3"/>
      <c r="M267" s="2"/>
    </row>
    <row r="268" spans="1:13">
      <c r="A268" s="2"/>
      <c r="C268" s="3"/>
      <c r="D268" s="3"/>
      <c r="E268" s="3"/>
      <c r="F268" s="3"/>
      <c r="G268" s="3"/>
      <c r="M268" s="2"/>
    </row>
    <row r="269" spans="1:13">
      <c r="A269" s="2"/>
      <c r="C269" s="3"/>
      <c r="D269" s="3"/>
      <c r="E269" s="3"/>
      <c r="F269" s="3"/>
      <c r="G269" s="3"/>
      <c r="M269" s="2"/>
    </row>
    <row r="270" spans="1:13">
      <c r="A270" s="2"/>
      <c r="C270" s="3"/>
      <c r="D270" s="3"/>
      <c r="E270" s="3"/>
      <c r="F270" s="3"/>
      <c r="G270" s="3"/>
      <c r="M270" s="2"/>
    </row>
    <row r="271" spans="1:13">
      <c r="A271" s="2"/>
      <c r="C271" s="3"/>
      <c r="D271" s="3"/>
      <c r="E271" s="3"/>
      <c r="F271" s="3"/>
      <c r="G271" s="3"/>
      <c r="M271" s="2"/>
    </row>
    <row r="272" spans="1:13">
      <c r="A272" s="2"/>
      <c r="C272" s="3"/>
      <c r="D272" s="3"/>
      <c r="E272" s="3"/>
      <c r="F272" s="3"/>
      <c r="G272" s="3"/>
      <c r="M272" s="2"/>
    </row>
    <row r="273" spans="1:13">
      <c r="A273" s="2"/>
      <c r="C273" s="3"/>
      <c r="D273" s="3"/>
      <c r="E273" s="3"/>
      <c r="F273" s="3"/>
      <c r="G273" s="3"/>
      <c r="M273" s="2"/>
    </row>
    <row r="274" spans="1:13">
      <c r="A274" s="2"/>
      <c r="C274" s="3"/>
      <c r="D274" s="3"/>
      <c r="E274" s="3"/>
      <c r="F274" s="3"/>
      <c r="G274" s="3"/>
      <c r="M274" s="2"/>
    </row>
    <row r="275" spans="1:13">
      <c r="A275" s="2"/>
      <c r="C275" s="3"/>
      <c r="D275" s="3"/>
      <c r="E275" s="3"/>
      <c r="F275" s="3"/>
      <c r="G275" s="3"/>
      <c r="M275" s="2"/>
    </row>
    <row r="276" spans="1:13">
      <c r="A276" s="2"/>
      <c r="C276" s="3"/>
      <c r="D276" s="3"/>
      <c r="E276" s="3"/>
      <c r="F276" s="3"/>
      <c r="G276" s="3"/>
      <c r="M276" s="2"/>
    </row>
    <row r="277" spans="1:13">
      <c r="A277" s="2"/>
      <c r="C277" s="3"/>
      <c r="D277" s="3"/>
      <c r="E277" s="3"/>
      <c r="F277" s="3"/>
      <c r="G277" s="3"/>
      <c r="M277" s="2"/>
    </row>
    <row r="278" spans="1:13">
      <c r="A278" s="2"/>
      <c r="C278" s="3"/>
      <c r="D278" s="3"/>
      <c r="E278" s="3"/>
      <c r="F278" s="3"/>
      <c r="G278" s="3"/>
      <c r="M278" s="2"/>
    </row>
    <row r="279" spans="1:13">
      <c r="A279" s="2"/>
      <c r="C279" s="3"/>
      <c r="D279" s="3"/>
      <c r="E279" s="3"/>
      <c r="F279" s="3"/>
      <c r="G279" s="3"/>
      <c r="M279" s="2"/>
    </row>
    <row r="280" spans="1:13">
      <c r="A280" s="2"/>
      <c r="C280" s="3"/>
      <c r="D280" s="3"/>
      <c r="E280" s="3"/>
      <c r="F280" s="3"/>
      <c r="G280" s="3"/>
      <c r="M280" s="2"/>
    </row>
    <row r="281" spans="1:13">
      <c r="A281" s="2"/>
      <c r="C281" s="3"/>
      <c r="D281" s="3"/>
      <c r="E281" s="3"/>
      <c r="F281" s="3"/>
      <c r="G281" s="3"/>
      <c r="M281" s="2"/>
    </row>
    <row r="282" spans="1:13">
      <c r="A282" s="2"/>
      <c r="C282" s="3"/>
      <c r="D282" s="3"/>
      <c r="E282" s="3"/>
      <c r="F282" s="3"/>
      <c r="G282" s="3"/>
      <c r="M282" s="2"/>
    </row>
    <row r="283" spans="1:13">
      <c r="A283" s="2"/>
      <c r="C283" s="3"/>
      <c r="D283" s="3"/>
      <c r="E283" s="3"/>
      <c r="F283" s="3"/>
      <c r="G283" s="3"/>
      <c r="M283" s="2"/>
    </row>
    <row r="284" spans="1:13">
      <c r="A284" s="2"/>
      <c r="C284" s="3"/>
      <c r="D284" s="3"/>
      <c r="E284" s="3"/>
      <c r="F284" s="3"/>
      <c r="G284" s="3"/>
      <c r="M284" s="2"/>
    </row>
    <row r="285" spans="1:13">
      <c r="A285" s="2"/>
      <c r="C285" s="3"/>
      <c r="D285" s="3"/>
      <c r="E285" s="3"/>
      <c r="F285" s="3"/>
      <c r="G285" s="3"/>
      <c r="M285" s="2"/>
    </row>
    <row r="286" spans="1:13">
      <c r="A286" s="2"/>
      <c r="C286" s="3"/>
      <c r="D286" s="3"/>
      <c r="E286" s="3"/>
      <c r="F286" s="3"/>
      <c r="G286" s="3"/>
      <c r="M286" s="2"/>
    </row>
    <row r="287" spans="1:13">
      <c r="A287" s="2"/>
      <c r="C287" s="3"/>
      <c r="D287" s="3"/>
      <c r="E287" s="3"/>
      <c r="F287" s="3"/>
      <c r="G287" s="3"/>
      <c r="M287" s="2"/>
    </row>
    <row r="288" spans="1:13">
      <c r="A288" s="2"/>
      <c r="C288" s="3"/>
      <c r="D288" s="3"/>
      <c r="E288" s="3"/>
      <c r="F288" s="3"/>
      <c r="G288" s="3"/>
      <c r="M288" s="2"/>
    </row>
    <row r="289" spans="1:13">
      <c r="A289" s="2"/>
      <c r="C289" s="3"/>
      <c r="D289" s="3"/>
      <c r="E289" s="3"/>
      <c r="F289" s="3"/>
      <c r="G289" s="3"/>
      <c r="M289" s="2"/>
    </row>
    <row r="290" spans="1:13">
      <c r="A290" s="2"/>
      <c r="C290" s="3"/>
      <c r="D290" s="3"/>
      <c r="E290" s="3"/>
      <c r="F290" s="3"/>
      <c r="G290" s="3"/>
      <c r="M290" s="2"/>
    </row>
    <row r="291" spans="1:13">
      <c r="A291" s="2"/>
      <c r="C291" s="3"/>
      <c r="D291" s="3"/>
      <c r="E291" s="3"/>
      <c r="F291" s="3"/>
      <c r="G291" s="3"/>
      <c r="M291" s="2"/>
    </row>
    <row r="292" spans="1:13">
      <c r="A292" s="2"/>
      <c r="C292" s="3"/>
      <c r="D292" s="3"/>
      <c r="E292" s="3"/>
      <c r="F292" s="3"/>
      <c r="G292" s="3"/>
      <c r="M292" s="2"/>
    </row>
    <row r="293" spans="1:13">
      <c r="A293" s="2"/>
      <c r="C293" s="3"/>
      <c r="D293" s="3"/>
      <c r="E293" s="3"/>
      <c r="F293" s="3"/>
      <c r="G293" s="3"/>
      <c r="M293" s="2"/>
    </row>
    <row r="294" spans="1:13">
      <c r="A294" s="2"/>
      <c r="C294" s="3"/>
      <c r="D294" s="3"/>
      <c r="E294" s="3"/>
      <c r="F294" s="3"/>
      <c r="G294" s="3"/>
      <c r="M294" s="2"/>
    </row>
    <row r="295" spans="1:13">
      <c r="A295" s="2"/>
      <c r="C295" s="3"/>
      <c r="D295" s="3"/>
      <c r="E295" s="3"/>
      <c r="F295" s="3"/>
      <c r="G295" s="3"/>
      <c r="M295" s="2"/>
    </row>
    <row r="296" spans="1:13">
      <c r="A296" s="2"/>
      <c r="C296" s="3"/>
      <c r="D296" s="3"/>
      <c r="E296" s="3"/>
      <c r="F296" s="3"/>
      <c r="G296" s="3"/>
      <c r="M296" s="2"/>
    </row>
    <row r="297" spans="1:13">
      <c r="A297" s="2"/>
      <c r="C297" s="3"/>
      <c r="D297" s="3"/>
      <c r="E297" s="3"/>
      <c r="F297" s="3"/>
      <c r="G297" s="3"/>
      <c r="M297" s="2"/>
    </row>
    <row r="298" spans="1:13">
      <c r="A298" s="2"/>
      <c r="C298" s="3"/>
      <c r="D298" s="3"/>
      <c r="E298" s="3"/>
      <c r="F298" s="3"/>
      <c r="G298" s="3"/>
      <c r="M298" s="2"/>
    </row>
    <row r="299" spans="1:13">
      <c r="A299" s="2"/>
      <c r="C299" s="3"/>
      <c r="D299" s="3"/>
      <c r="E299" s="3"/>
      <c r="F299" s="3"/>
      <c r="G299" s="3"/>
      <c r="M299" s="2"/>
    </row>
    <row r="300" spans="1:13">
      <c r="A300" s="2"/>
      <c r="C300" s="3"/>
      <c r="D300" s="3"/>
      <c r="E300" s="3"/>
      <c r="F300" s="3"/>
      <c r="G300" s="3"/>
      <c r="M300" s="2"/>
    </row>
    <row r="301" spans="1:13">
      <c r="A301" s="2"/>
      <c r="C301" s="3"/>
      <c r="D301" s="3"/>
      <c r="E301" s="3"/>
      <c r="F301" s="3"/>
      <c r="G301" s="3"/>
      <c r="M301" s="2"/>
    </row>
    <row r="302" spans="1:13">
      <c r="A302" s="2"/>
      <c r="C302" s="3"/>
      <c r="D302" s="3"/>
      <c r="E302" s="3"/>
      <c r="F302" s="3"/>
      <c r="G302" s="3"/>
      <c r="M302" s="2"/>
    </row>
    <row r="303" spans="1:13">
      <c r="A303" s="2"/>
      <c r="C303" s="3"/>
      <c r="D303" s="3"/>
      <c r="E303" s="3"/>
      <c r="F303" s="3"/>
      <c r="G303" s="3"/>
      <c r="M303" s="2"/>
    </row>
    <row r="304" spans="1:13">
      <c r="A304" s="2"/>
      <c r="C304" s="3"/>
      <c r="D304" s="3"/>
      <c r="E304" s="3"/>
      <c r="F304" s="3"/>
      <c r="G304" s="3"/>
      <c r="M304" s="2"/>
    </row>
    <row r="305" spans="1:13">
      <c r="A305" s="2"/>
      <c r="C305" s="3"/>
      <c r="D305" s="3"/>
      <c r="E305" s="3"/>
      <c r="F305" s="3"/>
      <c r="G305" s="3"/>
      <c r="M305" s="2"/>
    </row>
    <row r="306" spans="1:13">
      <c r="A306" s="2"/>
      <c r="C306" s="3"/>
      <c r="D306" s="3"/>
      <c r="E306" s="3"/>
      <c r="F306" s="3"/>
      <c r="G306" s="3"/>
      <c r="M306" s="2"/>
    </row>
    <row r="307" spans="1:13">
      <c r="A307" s="2"/>
      <c r="C307" s="3"/>
      <c r="D307" s="3"/>
      <c r="E307" s="3"/>
      <c r="F307" s="3"/>
      <c r="G307" s="3"/>
      <c r="M307" s="2"/>
    </row>
    <row r="308" spans="1:13">
      <c r="A308" s="2"/>
      <c r="C308" s="3"/>
      <c r="D308" s="3"/>
      <c r="E308" s="3"/>
      <c r="F308" s="3"/>
      <c r="G308" s="3"/>
      <c r="M308" s="2"/>
    </row>
    <row r="309" spans="1:13">
      <c r="A309" s="2"/>
      <c r="C309" s="3"/>
      <c r="D309" s="3"/>
      <c r="E309" s="3"/>
      <c r="F309" s="3"/>
      <c r="G309" s="3"/>
      <c r="M309" s="2"/>
    </row>
    <row r="310" spans="1:13">
      <c r="A310" s="2"/>
      <c r="C310" s="3"/>
      <c r="D310" s="3"/>
      <c r="E310" s="3"/>
      <c r="F310" s="3"/>
      <c r="G310" s="3"/>
      <c r="M310" s="2"/>
    </row>
    <row r="311" spans="1:13">
      <c r="A311" s="2"/>
      <c r="C311" s="3"/>
      <c r="D311" s="3"/>
      <c r="E311" s="3"/>
      <c r="F311" s="3"/>
      <c r="G311" s="3"/>
      <c r="M311" s="2"/>
    </row>
    <row r="312" spans="1:13">
      <c r="A312" s="2"/>
      <c r="C312" s="3"/>
      <c r="D312" s="3"/>
      <c r="E312" s="3"/>
      <c r="F312" s="3"/>
      <c r="G312" s="3"/>
      <c r="M312" s="2"/>
    </row>
    <row r="313" spans="1:13">
      <c r="A313" s="2"/>
      <c r="C313" s="3"/>
      <c r="D313" s="3"/>
      <c r="E313" s="3"/>
      <c r="F313" s="3"/>
      <c r="G313" s="3"/>
      <c r="M313" s="2"/>
    </row>
    <row r="314" spans="1:13">
      <c r="A314" s="2"/>
      <c r="C314" s="3"/>
      <c r="D314" s="3"/>
      <c r="E314" s="3"/>
      <c r="F314" s="3"/>
      <c r="G314" s="3"/>
      <c r="M314" s="2"/>
    </row>
    <row r="315" spans="1:13">
      <c r="A315" s="2"/>
      <c r="C315" s="3"/>
      <c r="D315" s="3"/>
      <c r="E315" s="3"/>
      <c r="F315" s="3"/>
      <c r="G315" s="3"/>
      <c r="M315" s="2"/>
    </row>
    <row r="316" spans="1:13">
      <c r="A316" s="2"/>
      <c r="C316" s="3"/>
      <c r="D316" s="3"/>
      <c r="E316" s="3"/>
      <c r="F316" s="3"/>
      <c r="G316" s="3"/>
      <c r="M316" s="2"/>
    </row>
    <row r="317" spans="1:13">
      <c r="A317" s="2"/>
      <c r="C317" s="3"/>
      <c r="D317" s="3"/>
      <c r="E317" s="3"/>
      <c r="F317" s="3"/>
      <c r="G317" s="3"/>
      <c r="M317" s="2"/>
    </row>
    <row r="318" spans="1:13">
      <c r="A318" s="2"/>
      <c r="C318" s="3"/>
      <c r="D318" s="3"/>
      <c r="E318" s="3"/>
      <c r="F318" s="3"/>
      <c r="G318" s="3"/>
      <c r="M318" s="2"/>
    </row>
    <row r="319" spans="1:13">
      <c r="A319" s="2"/>
      <c r="C319" s="3"/>
      <c r="D319" s="3"/>
      <c r="E319" s="3"/>
      <c r="F319" s="3"/>
      <c r="G319" s="3"/>
      <c r="M319" s="2"/>
    </row>
    <row r="320" spans="1:13">
      <c r="A320" s="2"/>
      <c r="C320" s="3"/>
      <c r="D320" s="3"/>
      <c r="E320" s="3"/>
      <c r="F320" s="3"/>
      <c r="G320" s="3"/>
      <c r="M320" s="2"/>
    </row>
    <row r="321" spans="1:13">
      <c r="A321" s="2"/>
      <c r="C321" s="3"/>
      <c r="D321" s="3"/>
      <c r="E321" s="3"/>
      <c r="F321" s="3"/>
      <c r="G321" s="3"/>
      <c r="M321" s="2"/>
    </row>
    <row r="322" spans="1:13">
      <c r="A322" s="2"/>
      <c r="C322" s="3"/>
      <c r="D322" s="3"/>
      <c r="E322" s="3"/>
      <c r="F322" s="3"/>
      <c r="G322" s="3"/>
      <c r="M322" s="2"/>
    </row>
    <row r="323" spans="1:13">
      <c r="A323" s="2"/>
      <c r="C323" s="3"/>
      <c r="D323" s="3"/>
      <c r="E323" s="3"/>
      <c r="F323" s="3"/>
      <c r="G323" s="3"/>
      <c r="M323" s="2"/>
    </row>
    <row r="324" spans="1:13">
      <c r="A324" s="2"/>
      <c r="C324" s="3"/>
      <c r="D324" s="3"/>
      <c r="E324" s="3"/>
      <c r="F324" s="3"/>
      <c r="G324" s="3"/>
      <c r="M324" s="2"/>
    </row>
    <row r="325" spans="1:13">
      <c r="A325" s="2"/>
      <c r="C325" s="3"/>
      <c r="D325" s="3"/>
      <c r="E325" s="3"/>
      <c r="F325" s="3"/>
      <c r="G325" s="3"/>
      <c r="M325" s="2"/>
    </row>
    <row r="326" spans="1:13">
      <c r="A326" s="2"/>
      <c r="C326" s="3"/>
      <c r="D326" s="3"/>
      <c r="E326" s="3"/>
      <c r="F326" s="3"/>
      <c r="G326" s="3"/>
      <c r="M326" s="2"/>
    </row>
    <row r="327" spans="1:13">
      <c r="A327" s="2"/>
      <c r="C327" s="3"/>
      <c r="D327" s="3"/>
      <c r="E327" s="3"/>
      <c r="F327" s="3"/>
      <c r="G327" s="3"/>
      <c r="M327" s="2"/>
    </row>
    <row r="328" spans="1:13">
      <c r="A328" s="2"/>
      <c r="C328" s="3"/>
      <c r="D328" s="3"/>
      <c r="E328" s="3"/>
      <c r="F328" s="3"/>
      <c r="G328" s="3"/>
      <c r="M328" s="2"/>
    </row>
    <row r="329" spans="1:13">
      <c r="A329" s="2"/>
      <c r="C329" s="3"/>
      <c r="D329" s="3"/>
      <c r="E329" s="3"/>
      <c r="F329" s="3"/>
      <c r="G329" s="3"/>
      <c r="M329" s="2"/>
    </row>
    <row r="330" spans="1:13">
      <c r="A330" s="2"/>
      <c r="C330" s="3"/>
      <c r="D330" s="3"/>
      <c r="E330" s="3"/>
      <c r="F330" s="3"/>
      <c r="G330" s="3"/>
      <c r="M330" s="2"/>
    </row>
    <row r="331" spans="1:13">
      <c r="A331" s="2"/>
      <c r="C331" s="3"/>
      <c r="D331" s="3"/>
      <c r="E331" s="3"/>
      <c r="F331" s="3"/>
      <c r="G331" s="3"/>
      <c r="M331" s="2"/>
    </row>
    <row r="332" spans="1:13">
      <c r="A332" s="2"/>
      <c r="C332" s="3"/>
      <c r="D332" s="3"/>
      <c r="E332" s="3"/>
      <c r="F332" s="3"/>
      <c r="G332" s="3"/>
      <c r="M332" s="2"/>
    </row>
    <row r="333" spans="1:13">
      <c r="A333" s="2"/>
      <c r="C333" s="3"/>
      <c r="D333" s="3"/>
      <c r="E333" s="3"/>
      <c r="F333" s="3"/>
      <c r="G333" s="3"/>
      <c r="M333" s="2"/>
    </row>
    <row r="334" spans="1:13">
      <c r="A334" s="2"/>
      <c r="C334" s="3"/>
      <c r="D334" s="3"/>
      <c r="E334" s="3"/>
      <c r="F334" s="3"/>
      <c r="G334" s="3"/>
      <c r="M334" s="2"/>
    </row>
    <row r="335" spans="1:13">
      <c r="A335" s="2"/>
      <c r="C335" s="3"/>
      <c r="D335" s="3"/>
      <c r="E335" s="3"/>
      <c r="F335" s="3"/>
      <c r="G335" s="3"/>
      <c r="M335" s="2"/>
    </row>
    <row r="336" spans="1:13">
      <c r="A336" s="2"/>
      <c r="C336" s="3"/>
      <c r="D336" s="3"/>
      <c r="E336" s="3"/>
      <c r="F336" s="3"/>
      <c r="G336" s="3"/>
      <c r="M336" s="2"/>
    </row>
    <row r="337" spans="1:13">
      <c r="A337" s="2"/>
      <c r="C337" s="3"/>
      <c r="D337" s="3"/>
      <c r="E337" s="3"/>
      <c r="F337" s="3"/>
      <c r="G337" s="3"/>
      <c r="M337" s="2"/>
    </row>
    <row r="338" spans="1:13">
      <c r="A338" s="2"/>
      <c r="C338" s="3"/>
      <c r="D338" s="3"/>
      <c r="E338" s="3"/>
      <c r="F338" s="3"/>
      <c r="G338" s="3"/>
      <c r="M338" s="2"/>
    </row>
    <row r="339" spans="1:13">
      <c r="A339" s="2"/>
      <c r="C339" s="3"/>
      <c r="D339" s="3"/>
      <c r="E339" s="3"/>
      <c r="F339" s="3"/>
      <c r="G339" s="3"/>
      <c r="M339" s="2"/>
    </row>
  </sheetData>
  <pageMargins left="0.7" right="0.7" top="0.75" bottom="0.75" header="0.3" footer="0.3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936e22d5-45a7-4cb7-95ab-1aa8c7c88789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35A8D66889804D93A541DC7FCD6740" ma:contentTypeVersion="1" ma:contentTypeDescription="Create a new document." ma:contentTypeScope="" ma:versionID="efd721c7cda02a20df6329f4e8d3d67f">
  <xsd:schema xmlns:xsd="http://www.w3.org/2001/XMLSchema" xmlns:xs="http://www.w3.org/2001/XMLSchema" xmlns:p="http://schemas.microsoft.com/office/2006/metadata/properties" xmlns:ns2="a1040523-5304-4b09-b6d4-64a124c994e2" targetNamespace="http://schemas.microsoft.com/office/2006/metadata/properties" ma:root="true" ma:fieldsID="600ce198b5c5104e6f0363384ebebfc8" ns2:_="">
    <xsd:import namespace="a1040523-5304-4b09-b6d4-64a124c994e2"/>
    <xsd:element name="properties">
      <xsd:complexType>
        <xsd:sequence>
          <xsd:element name="documentManagement">
            <xsd:complexType>
              <xsd:all>
                <xsd:element ref="ns2:Operating_x0020_Company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ETT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erating_x0020_Company xmlns="a1040523-5304-4b09-b6d4-64a124c994e2">Kentucky Power</Operating_x0020_Company>
  </documentManagement>
</p:properties>
</file>

<file path=customXml/itemProps1.xml><?xml version="1.0" encoding="utf-8"?>
<ds:datastoreItem xmlns:ds="http://schemas.openxmlformats.org/officeDocument/2006/customXml" ds:itemID="{0A4CD30F-C16A-434B-A802-A554CA1D4924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2907EE58-696D-4E22-A677-114D57FCD143}"/>
</file>

<file path=customXml/itemProps3.xml><?xml version="1.0" encoding="utf-8"?>
<ds:datastoreItem xmlns:ds="http://schemas.openxmlformats.org/officeDocument/2006/customXml" ds:itemID="{352575B0-AFC8-47F4-A23A-6AD9814FD569}"/>
</file>

<file path=customXml/itemProps4.xml><?xml version="1.0" encoding="utf-8"?>
<ds:datastoreItem xmlns:ds="http://schemas.openxmlformats.org/officeDocument/2006/customXml" ds:itemID="{E14BF5EA-ABA3-4B82-9969-2F3DA9C968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ADJ</vt:lpstr>
      <vt:lpstr>Workpaper</vt:lpstr>
    </vt:vector>
  </TitlesOfParts>
  <Company>AEP-SS-IT-WE-7/1/6-(8-835-3050)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Ron Oechslin</dc:creator>
  <cp:keywords/>
  <cp:lastModifiedBy>s012197</cp:lastModifiedBy>
  <cp:lastPrinted>2016-04-11T13:06:11Z</cp:lastPrinted>
  <dcterms:created xsi:type="dcterms:W3CDTF">2011-03-14T18:54:54Z</dcterms:created>
  <dcterms:modified xsi:type="dcterms:W3CDTF">2020-07-26T20:48:10Z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d00a7c11-1b22-434e-ab40-d2278fe8e799</vt:lpwstr>
  </property>
  <property fmtid="{D5CDD505-2E9C-101B-9397-08002B2CF9AE}" pid="3" name="bjSaver">
    <vt:lpwstr>N1DSBWDQZIeY/VRw0Xy3fwx0B1BRPR0Y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uid="936e22d5-45a7-4cb7-95ab-1aa8c7c88789" value="" /&gt;&lt;/sisl&gt;</vt:lpwstr>
  </property>
  <property fmtid="{D5CDD505-2E9C-101B-9397-08002B2CF9AE}" pid="6" name="bjDocumentSecurityLabel">
    <vt:lpwstr>Uncategorized</vt:lpwstr>
  </property>
  <property fmtid="{D5CDD505-2E9C-101B-9397-08002B2CF9AE}" pid="7" name="ContentTypeId">
    <vt:lpwstr>0x0101002135A8D66889804D93A541DC7FCD6740</vt:lpwstr>
  </property>
</Properties>
</file>