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0 Cases\01 2020-00174 Base Rate Case\07_Discovery\NMS Discovery Post January Order\Set 2\Staff\"/>
    </mc:Choice>
  </mc:AlternateContent>
  <bookViews>
    <workbookView xWindow="0" yWindow="0" windowWidth="28800" windowHeight="12300"/>
  </bookViews>
  <sheets>
    <sheet name="SUM" sheetId="1" r:id="rId1"/>
  </sheets>
  <definedNames>
    <definedName name="_xlnm.Print_Area" localSheetId="0">SUM!$A$1:$H$17</definedName>
    <definedName name="SUM">SUM!$A$7:$G$17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<sst xmlns="http://schemas.openxmlformats.org/spreadsheetml/2006/main" count="12" uniqueCount="12">
  <si>
    <t>Year</t>
  </si>
  <si>
    <t>Residential</t>
  </si>
  <si>
    <t>Commercial</t>
  </si>
  <si>
    <t>Industrial</t>
  </si>
  <si>
    <t>Other</t>
  </si>
  <si>
    <t>Retail</t>
  </si>
  <si>
    <t>Wholesale</t>
  </si>
  <si>
    <t>Losses</t>
  </si>
  <si>
    <t>Energy</t>
  </si>
  <si>
    <t>Requirements</t>
  </si>
  <si>
    <t>Kenucky Power Company</t>
  </si>
  <si>
    <t>Forecast Internal Energy Requirements (MWh) by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</si>
</sst>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9" sqref="H9"/>
    </sheetView>
  </sheetViews>
  <sheetFormatPr defaultRowHeight="15" x14ac:dyDescent="0.25"/>
  <cols>
    <col min="2" max="4" width="12.5703125" customWidth="1"/>
    <col min="6" max="6" width="11.5703125" customWidth="1"/>
    <col min="8" max="8" width="12.5703125" customWidth="1"/>
  </cols>
  <sheetData>
    <row r="1" spans="1:8" x14ac:dyDescent="0.25">
      <c r="A1" s="4" t="s">
        <v>10</v>
      </c>
      <c r="B1" s="4"/>
      <c r="C1" s="4"/>
      <c r="D1" s="4"/>
      <c r="E1" s="4"/>
      <c r="F1" s="4"/>
      <c r="G1" s="4"/>
      <c r="H1" s="4"/>
    </row>
    <row r="2" spans="1:8" x14ac:dyDescent="0.25">
      <c r="A2" s="4" t="s">
        <v>11</v>
      </c>
      <c r="B2" s="4"/>
      <c r="C2" s="4"/>
      <c r="D2" s="4"/>
      <c r="E2" s="4"/>
      <c r="F2" s="4"/>
      <c r="G2" s="4"/>
      <c r="H2" s="4"/>
    </row>
    <row r="5" spans="1:8" x14ac:dyDescent="0.25">
      <c r="A5" s="3"/>
      <c r="B5" s="3"/>
      <c r="C5" s="3"/>
      <c r="D5" s="3"/>
      <c r="E5" s="3" t="s">
        <v>4</v>
      </c>
      <c r="F5" s="3"/>
      <c r="G5" s="3"/>
      <c r="H5" s="3" t="s">
        <v>8</v>
      </c>
    </row>
    <row r="6" spans="1:8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5</v>
      </c>
      <c r="F6" s="3" t="s">
        <v>6</v>
      </c>
      <c r="G6" s="3" t="s">
        <v>7</v>
      </c>
      <c r="H6" s="3" t="s">
        <v>9</v>
      </c>
    </row>
    <row r="8" spans="1:8" x14ac:dyDescent="0.25">
      <c r="A8" s="2">
        <v>2021</v>
      </c>
      <c r="B8" s="1">
        <v>1942603.4493643593</v>
      </c>
      <c r="C8" s="1">
        <v>1157847.7368227812</v>
      </c>
      <c r="D8" s="1">
        <v>1996174.2723949649</v>
      </c>
      <c r="E8" s="1">
        <v>10266.208102482356</v>
      </c>
      <c r="F8" s="1">
        <v>78382.994121808151</v>
      </c>
      <c r="G8" s="1">
        <v>402822.42023663543</v>
      </c>
      <c r="H8" s="1">
        <f>+SUM(B8:G8)</f>
        <v>5588097.0810430311</v>
      </c>
    </row>
    <row r="9" spans="1:8" x14ac:dyDescent="0.25">
      <c r="A9" s="2">
        <v>2022</v>
      </c>
      <c r="B9" s="1">
        <v>1933310.2925705761</v>
      </c>
      <c r="C9" s="1">
        <v>1160399.7685650729</v>
      </c>
      <c r="D9" s="1">
        <v>2000582.42628931</v>
      </c>
      <c r="E9" s="1">
        <v>10306.181094681351</v>
      </c>
      <c r="F9" s="1">
        <v>78111.088948445002</v>
      </c>
      <c r="G9" s="1">
        <v>370915.32593571168</v>
      </c>
      <c r="H9" s="1">
        <f t="shared" ref="H9:H17" si="0">+SUM(B9:G9)</f>
        <v>5553625.0834037969</v>
      </c>
    </row>
    <row r="10" spans="1:8" x14ac:dyDescent="0.25">
      <c r="A10" s="2">
        <v>2023</v>
      </c>
      <c r="B10" s="1">
        <v>1906399.542163627</v>
      </c>
      <c r="C10" s="1">
        <v>1156964.7784805864</v>
      </c>
      <c r="D10" s="1">
        <v>1998904.4884875314</v>
      </c>
      <c r="E10" s="1">
        <v>10325.475449807993</v>
      </c>
      <c r="F10" s="1">
        <v>77812.346656740148</v>
      </c>
      <c r="G10" s="1">
        <v>371422.95990498801</v>
      </c>
      <c r="H10" s="1">
        <f t="shared" si="0"/>
        <v>5521829.5911432812</v>
      </c>
    </row>
    <row r="11" spans="1:8" x14ac:dyDescent="0.25">
      <c r="A11" s="2">
        <v>2024</v>
      </c>
      <c r="B11" s="1">
        <v>1881646.2813284909</v>
      </c>
      <c r="C11" s="1">
        <v>1153627.7977846332</v>
      </c>
      <c r="D11" s="1">
        <v>1996719.916962326</v>
      </c>
      <c r="E11" s="1">
        <v>10331.228293939088</v>
      </c>
      <c r="F11" s="1">
        <v>77416.091879956279</v>
      </c>
      <c r="G11" s="1">
        <v>368807.66555872193</v>
      </c>
      <c r="H11" s="1">
        <f t="shared" si="0"/>
        <v>5488548.9818080673</v>
      </c>
    </row>
    <row r="12" spans="1:8" x14ac:dyDescent="0.25">
      <c r="A12" s="2">
        <v>2025</v>
      </c>
      <c r="B12" s="1">
        <v>1858343.0144693099</v>
      </c>
      <c r="C12" s="1">
        <v>1149971.1447676886</v>
      </c>
      <c r="D12" s="1">
        <v>1996195.6072190094</v>
      </c>
      <c r="E12" s="1">
        <v>10330.423700893556</v>
      </c>
      <c r="F12" s="1">
        <v>76977.178804030482</v>
      </c>
      <c r="G12" s="1">
        <v>364761.50974077982</v>
      </c>
      <c r="H12" s="1">
        <f t="shared" si="0"/>
        <v>5456578.878701712</v>
      </c>
    </row>
    <row r="13" spans="1:8" x14ac:dyDescent="0.25">
      <c r="A13" s="2">
        <v>2026</v>
      </c>
      <c r="B13" s="1">
        <v>1836914.997888711</v>
      </c>
      <c r="C13" s="1">
        <v>1145038.3114934717</v>
      </c>
      <c r="D13" s="1">
        <v>1996241.2481785836</v>
      </c>
      <c r="E13" s="1">
        <v>10328.462313253773</v>
      </c>
      <c r="F13" s="1">
        <v>76553.654897244211</v>
      </c>
      <c r="G13" s="1">
        <v>364419.96250361582</v>
      </c>
      <c r="H13" s="1">
        <f t="shared" si="0"/>
        <v>5429496.63727488</v>
      </c>
    </row>
    <row r="14" spans="1:8" x14ac:dyDescent="0.25">
      <c r="A14" s="2">
        <v>2027</v>
      </c>
      <c r="B14" s="1">
        <v>1819992.5138697124</v>
      </c>
      <c r="C14" s="1">
        <v>1141274.2936008947</v>
      </c>
      <c r="D14" s="1">
        <v>1996332.9182472797</v>
      </c>
      <c r="E14" s="1">
        <v>10327.424599690212</v>
      </c>
      <c r="F14" s="1">
        <v>76127.505990044796</v>
      </c>
      <c r="G14" s="1">
        <v>362549.90253456857</v>
      </c>
      <c r="H14" s="1">
        <f t="shared" si="0"/>
        <v>5406604.5588421915</v>
      </c>
    </row>
    <row r="15" spans="1:8" x14ac:dyDescent="0.25">
      <c r="A15" s="2">
        <v>2028</v>
      </c>
      <c r="B15" s="1">
        <v>1802018.3981903116</v>
      </c>
      <c r="C15" s="1">
        <v>1137111.4185189556</v>
      </c>
      <c r="D15" s="1">
        <v>1996375.3895805536</v>
      </c>
      <c r="E15" s="1">
        <v>10325.044612702743</v>
      </c>
      <c r="F15" s="1">
        <v>75700.559742576894</v>
      </c>
      <c r="G15" s="1">
        <v>363443.31508300803</v>
      </c>
      <c r="H15" s="1">
        <f t="shared" si="0"/>
        <v>5384974.125728108</v>
      </c>
    </row>
    <row r="16" spans="1:8" x14ac:dyDescent="0.25">
      <c r="A16" s="2">
        <v>2029</v>
      </c>
      <c r="B16" s="1">
        <v>1787662.0453447276</v>
      </c>
      <c r="C16" s="1">
        <v>1135203.236417209</v>
      </c>
      <c r="D16" s="1">
        <v>1998094.9207785425</v>
      </c>
      <c r="E16" s="1">
        <v>10327.737448849584</v>
      </c>
      <c r="F16" s="1">
        <v>75272.179758400933</v>
      </c>
      <c r="G16" s="1">
        <v>358096.29190374172</v>
      </c>
      <c r="H16" s="1">
        <f t="shared" si="0"/>
        <v>5364656.4116514716</v>
      </c>
    </row>
    <row r="17" spans="1:8" x14ac:dyDescent="0.25">
      <c r="A17" s="2">
        <v>2030</v>
      </c>
      <c r="B17" s="1">
        <v>1771074.3517078052</v>
      </c>
      <c r="C17" s="1">
        <v>1130825.9594260929</v>
      </c>
      <c r="D17" s="1">
        <v>1998679.5932230372</v>
      </c>
      <c r="E17" s="1">
        <v>10327.416483067571</v>
      </c>
      <c r="F17" s="1">
        <v>74842.29399932886</v>
      </c>
      <c r="G17" s="1">
        <v>356887.85198762384</v>
      </c>
      <c r="H17" s="1">
        <f t="shared" si="0"/>
        <v>5342637.4668269558</v>
      </c>
    </row>
  </sheetData>
  <printOptions horizontalCentered="1"/>
  <pageMargins left="0.7" right="0.7" top="0.75" bottom="0.75" header="0.3" footer="0.3"/>
  <pageSetup orientation="portrait" r:id="rId1"/>
  <headerFooter>
    <oddHeader>&amp;RKPSC Case No. 2020-00174
Staff Set No.9
Date March 10, 2021
Item No. 21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7094F082-8091-4C79-8414-360B48BFB2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</vt:lpstr>
      <vt:lpstr>SUM!Print_Area</vt:lpstr>
      <vt:lpstr>SUM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s413174</dc:creator>
  <cp:keywords/>
  <cp:lastModifiedBy>s290792</cp:lastModifiedBy>
  <dcterms:created xsi:type="dcterms:W3CDTF">2021-03-12T13:26:37Z</dcterms:created>
  <dcterms:modified xsi:type="dcterms:W3CDTF">2021-03-12T21:31:58Z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11d6a6ca-d883-4d8b-836b-53265af354b3</vt:lpwstr>
  </property>
  <property fmtid="{D5CDD505-2E9C-101B-9397-08002B2CF9AE}" pid="3" name="bjSaver">
    <vt:lpwstr>97lSwOrB8qIGQ8K7o2D/Y3M4H8uL7bR9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