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Regulatory Accounting Services\Kentucky - Base Cases\2020 KY Rate Case - March 31 Test Year\Data Requests\AG.KIUC Set 1\1_27\"/>
    </mc:Choice>
  </mc:AlternateContent>
  <bookViews>
    <workbookView xWindow="0" yWindow="0" windowWidth="28800" windowHeight="12000"/>
  </bookViews>
  <sheets>
    <sheet name="Attachmen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1" l="1"/>
  <c r="D71" i="1"/>
  <c r="C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F9" i="1"/>
  <c r="A9" i="1"/>
  <c r="F8" i="1"/>
  <c r="F71" i="1" s="1"/>
</calcChain>
</file>

<file path=xl/sharedStrings.xml><?xml version="1.0" encoding="utf-8"?>
<sst xmlns="http://schemas.openxmlformats.org/spreadsheetml/2006/main" count="79" uniqueCount="79">
  <si>
    <t>AEPSC Billings to Kentucky Power</t>
  </si>
  <si>
    <t>LTIP - PSI Expense by Target Metric</t>
  </si>
  <si>
    <t>Test Year ended March 2020</t>
  </si>
  <si>
    <t>(B)</t>
  </si>
  <si>
    <t>(C)</t>
  </si>
  <si>
    <t>(D)</t>
  </si>
  <si>
    <t>(E)</t>
  </si>
  <si>
    <t>(A)</t>
  </si>
  <si>
    <t>LTIP - PSI Expense in Test Year by Target Metric</t>
  </si>
  <si>
    <t>Line No.</t>
  </si>
  <si>
    <t>FERC Account</t>
  </si>
  <si>
    <t>AEP Operating Earnings per Share</t>
  </si>
  <si>
    <t>AEP Relative Total Shareholder Return vs. Comparator Group</t>
  </si>
  <si>
    <t>Total Test Year</t>
  </si>
  <si>
    <t>5000</t>
  </si>
  <si>
    <t>5010</t>
  </si>
  <si>
    <t>5020</t>
  </si>
  <si>
    <t>5050</t>
  </si>
  <si>
    <t>5060</t>
  </si>
  <si>
    <t>5100</t>
  </si>
  <si>
    <t>5110</t>
  </si>
  <si>
    <t>5120</t>
  </si>
  <si>
    <t>5130</t>
  </si>
  <si>
    <t>5140</t>
  </si>
  <si>
    <t>5280</t>
  </si>
  <si>
    <t>5290</t>
  </si>
  <si>
    <t>5300</t>
  </si>
  <si>
    <t>5310</t>
  </si>
  <si>
    <t>5350</t>
  </si>
  <si>
    <t>5390</t>
  </si>
  <si>
    <t>5560</t>
  </si>
  <si>
    <t>5570</t>
  </si>
  <si>
    <t>5600</t>
  </si>
  <si>
    <t>5612</t>
  </si>
  <si>
    <t>5615</t>
  </si>
  <si>
    <t>5620</t>
  </si>
  <si>
    <t>5630</t>
  </si>
  <si>
    <t>5660</t>
  </si>
  <si>
    <t>5670</t>
  </si>
  <si>
    <t>5680</t>
  </si>
  <si>
    <t>5690</t>
  </si>
  <si>
    <t>5691</t>
  </si>
  <si>
    <t>5692</t>
  </si>
  <si>
    <t>5693</t>
  </si>
  <si>
    <t>5700</t>
  </si>
  <si>
    <t>5710</t>
  </si>
  <si>
    <t>5730</t>
  </si>
  <si>
    <t>5800</t>
  </si>
  <si>
    <t>5820</t>
  </si>
  <si>
    <t>5830</t>
  </si>
  <si>
    <t>5840</t>
  </si>
  <si>
    <t>5860</t>
  </si>
  <si>
    <t>5880</t>
  </si>
  <si>
    <t>5900</t>
  </si>
  <si>
    <t>5910</t>
  </si>
  <si>
    <t>5920</t>
  </si>
  <si>
    <t>5930</t>
  </si>
  <si>
    <t>5970</t>
  </si>
  <si>
    <t>5980</t>
  </si>
  <si>
    <t>9010</t>
  </si>
  <si>
    <t>9020</t>
  </si>
  <si>
    <t>9030</t>
  </si>
  <si>
    <t>9050</t>
  </si>
  <si>
    <t>9070</t>
  </si>
  <si>
    <t>9080</t>
  </si>
  <si>
    <t>9090</t>
  </si>
  <si>
    <t>9100</t>
  </si>
  <si>
    <t>9120</t>
  </si>
  <si>
    <t>9200</t>
  </si>
  <si>
    <t>9220</t>
  </si>
  <si>
    <t>9230</t>
  </si>
  <si>
    <t>9250</t>
  </si>
  <si>
    <t>9260</t>
  </si>
  <si>
    <t>9280</t>
  </si>
  <si>
    <t>9301</t>
  </si>
  <si>
    <t>9302</t>
  </si>
  <si>
    <t>9350</t>
  </si>
  <si>
    <t xml:space="preserve"> Grand Total</t>
  </si>
  <si>
    <t>Non-Emitting Generation Capacity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</si>
</sst>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/>
    <xf numFmtId="0" fontId="0" fillId="0" borderId="0" xfId="0" quotePrefix="1" applyAlignment="1">
      <alignment horizontal="center"/>
    </xf>
    <xf numFmtId="0" fontId="1" fillId="0" borderId="1" xfId="0" applyFont="1" applyBorder="1"/>
    <xf numFmtId="43" fontId="1" fillId="0" borderId="2" xfId="0" applyNumberFormat="1" applyFont="1" applyFill="1" applyBorder="1" applyAlignment="1">
      <alignment horizontal="center" wrapText="1"/>
    </xf>
    <xf numFmtId="43" fontId="1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38" fontId="0" fillId="0" borderId="1" xfId="0" applyNumberFormat="1" applyBorder="1"/>
    <xf numFmtId="38" fontId="1" fillId="0" borderId="1" xfId="0" applyNumberFormat="1" applyFont="1" applyBorder="1"/>
    <xf numFmtId="164" fontId="0" fillId="0" borderId="1" xfId="0" applyNumberForma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" sqref="A4"/>
    </sheetView>
  </sheetViews>
  <sheetFormatPr defaultRowHeight="15" x14ac:dyDescent="0.25"/>
  <cols>
    <col min="1" max="1" width="9.140625" customWidth="1"/>
    <col min="2" max="2" width="11.7109375" bestFit="1" customWidth="1"/>
    <col min="3" max="3" width="14.28515625" bestFit="1" customWidth="1"/>
    <col min="4" max="4" width="12.5703125" bestFit="1" customWidth="1"/>
    <col min="5" max="5" width="13.140625" bestFit="1" customWidth="1"/>
    <col min="6" max="6" width="11.5703125" bestFit="1" customWidth="1"/>
  </cols>
  <sheetData>
    <row r="1" spans="1:6" x14ac:dyDescent="0.25">
      <c r="A1" s="1" t="s">
        <v>0</v>
      </c>
    </row>
    <row r="2" spans="1:6" x14ac:dyDescent="0.25">
      <c r="A2" s="1" t="s">
        <v>1</v>
      </c>
    </row>
    <row r="3" spans="1:6" x14ac:dyDescent="0.25">
      <c r="A3" s="1" t="s">
        <v>2</v>
      </c>
    </row>
    <row r="4" spans="1:6" x14ac:dyDescent="0.25">
      <c r="B4" s="1"/>
    </row>
    <row r="5" spans="1:6" x14ac:dyDescent="0.25">
      <c r="C5" s="2" t="s">
        <v>3</v>
      </c>
      <c r="D5" s="2" t="s">
        <v>4</v>
      </c>
      <c r="E5" s="2" t="s">
        <v>5</v>
      </c>
      <c r="F5" s="2" t="s">
        <v>6</v>
      </c>
    </row>
    <row r="6" spans="1:6" x14ac:dyDescent="0.25">
      <c r="B6" s="2" t="s">
        <v>7</v>
      </c>
      <c r="C6" s="13" t="s">
        <v>8</v>
      </c>
      <c r="D6" s="13"/>
      <c r="E6" s="13"/>
      <c r="F6" s="13"/>
    </row>
    <row r="7" spans="1:6" ht="90" x14ac:dyDescent="0.25">
      <c r="A7" s="3" t="s">
        <v>9</v>
      </c>
      <c r="B7" s="4" t="s">
        <v>10</v>
      </c>
      <c r="C7" s="5" t="s">
        <v>11</v>
      </c>
      <c r="D7" s="5" t="s">
        <v>12</v>
      </c>
      <c r="E7" s="5" t="s">
        <v>78</v>
      </c>
      <c r="F7" s="6" t="s">
        <v>13</v>
      </c>
    </row>
    <row r="8" spans="1:6" x14ac:dyDescent="0.25">
      <c r="A8" s="7">
        <v>1</v>
      </c>
      <c r="B8" s="8" t="s">
        <v>14</v>
      </c>
      <c r="C8" s="9">
        <v>59720.27</v>
      </c>
      <c r="D8" s="9">
        <v>59429.05</v>
      </c>
      <c r="E8" s="9">
        <v>291.22000000000003</v>
      </c>
      <c r="F8" s="11">
        <f>SUM(C8:E8)</f>
        <v>119440.54000000001</v>
      </c>
    </row>
    <row r="9" spans="1:6" x14ac:dyDescent="0.25">
      <c r="A9" s="7">
        <f t="shared" ref="A9:A71" si="0">A8+1</f>
        <v>2</v>
      </c>
      <c r="B9" s="8" t="s">
        <v>15</v>
      </c>
      <c r="C9" s="9">
        <v>13881.11</v>
      </c>
      <c r="D9" s="9">
        <v>13854.77</v>
      </c>
      <c r="E9" s="9">
        <v>26.34</v>
      </c>
      <c r="F9" s="11">
        <f t="shared" ref="F9:F70" si="1">SUM(C9:E9)</f>
        <v>27762.22</v>
      </c>
    </row>
    <row r="10" spans="1:6" x14ac:dyDescent="0.25">
      <c r="A10" s="7">
        <f t="shared" si="0"/>
        <v>3</v>
      </c>
      <c r="B10" s="8" t="s">
        <v>16</v>
      </c>
      <c r="C10" s="9">
        <v>1212.8</v>
      </c>
      <c r="D10" s="9">
        <v>1207.26</v>
      </c>
      <c r="E10" s="9">
        <v>5.54</v>
      </c>
      <c r="F10" s="11">
        <f t="shared" si="1"/>
        <v>2425.6</v>
      </c>
    </row>
    <row r="11" spans="1:6" x14ac:dyDescent="0.25">
      <c r="A11" s="7">
        <f t="shared" si="0"/>
        <v>4</v>
      </c>
      <c r="B11" s="8" t="s">
        <v>17</v>
      </c>
      <c r="C11" s="9">
        <v>32.72</v>
      </c>
      <c r="D11" s="9">
        <v>32.72</v>
      </c>
      <c r="E11" s="9">
        <v>0</v>
      </c>
      <c r="F11" s="11">
        <f t="shared" si="1"/>
        <v>65.44</v>
      </c>
    </row>
    <row r="12" spans="1:6" x14ac:dyDescent="0.25">
      <c r="A12" s="7">
        <f t="shared" si="0"/>
        <v>5</v>
      </c>
      <c r="B12" s="8" t="s">
        <v>18</v>
      </c>
      <c r="C12" s="9">
        <v>3530.86</v>
      </c>
      <c r="D12" s="9">
        <v>3401.51</v>
      </c>
      <c r="E12" s="9">
        <v>129.35</v>
      </c>
      <c r="F12" s="11">
        <f t="shared" si="1"/>
        <v>7061.7200000000012</v>
      </c>
    </row>
    <row r="13" spans="1:6" x14ac:dyDescent="0.25">
      <c r="A13" s="7">
        <f t="shared" si="0"/>
        <v>6</v>
      </c>
      <c r="B13" s="8" t="s">
        <v>19</v>
      </c>
      <c r="C13" s="9">
        <v>5056.21</v>
      </c>
      <c r="D13" s="9">
        <v>5035.7</v>
      </c>
      <c r="E13" s="9">
        <v>20.5</v>
      </c>
      <c r="F13" s="11">
        <f t="shared" si="1"/>
        <v>10112.41</v>
      </c>
    </row>
    <row r="14" spans="1:6" x14ac:dyDescent="0.25">
      <c r="A14" s="7">
        <f t="shared" si="0"/>
        <v>7</v>
      </c>
      <c r="B14" s="8" t="s">
        <v>20</v>
      </c>
      <c r="C14" s="9">
        <v>4433.6400000000003</v>
      </c>
      <c r="D14" s="9">
        <v>4420.43</v>
      </c>
      <c r="E14" s="9">
        <v>13.21</v>
      </c>
      <c r="F14" s="11">
        <f t="shared" si="1"/>
        <v>8867.2799999999988</v>
      </c>
    </row>
    <row r="15" spans="1:6" x14ac:dyDescent="0.25">
      <c r="A15" s="7">
        <f t="shared" si="0"/>
        <v>8</v>
      </c>
      <c r="B15" s="8" t="s">
        <v>21</v>
      </c>
      <c r="C15" s="9">
        <v>15289.86</v>
      </c>
      <c r="D15" s="9">
        <v>15252.58</v>
      </c>
      <c r="E15" s="9">
        <v>37.29</v>
      </c>
      <c r="F15" s="11">
        <f t="shared" si="1"/>
        <v>30579.730000000003</v>
      </c>
    </row>
    <row r="16" spans="1:6" x14ac:dyDescent="0.25">
      <c r="A16" s="7">
        <f t="shared" si="0"/>
        <v>9</v>
      </c>
      <c r="B16" s="8" t="s">
        <v>22</v>
      </c>
      <c r="C16" s="9">
        <v>19138.150000000001</v>
      </c>
      <c r="D16" s="9">
        <v>19096.59</v>
      </c>
      <c r="E16" s="9">
        <v>41.56</v>
      </c>
      <c r="F16" s="11">
        <f t="shared" si="1"/>
        <v>38276.300000000003</v>
      </c>
    </row>
    <row r="17" spans="1:6" x14ac:dyDescent="0.25">
      <c r="A17" s="7">
        <f t="shared" si="0"/>
        <v>10</v>
      </c>
      <c r="B17" s="8" t="s">
        <v>23</v>
      </c>
      <c r="C17" s="9">
        <v>5925.88</v>
      </c>
      <c r="D17" s="9">
        <v>5875.41</v>
      </c>
      <c r="E17" s="9">
        <v>50.47</v>
      </c>
      <c r="F17" s="11">
        <f t="shared" si="1"/>
        <v>11851.76</v>
      </c>
    </row>
    <row r="18" spans="1:6" x14ac:dyDescent="0.25">
      <c r="A18" s="7">
        <f t="shared" si="0"/>
        <v>11</v>
      </c>
      <c r="B18" s="8" t="s">
        <v>24</v>
      </c>
      <c r="C18" s="9">
        <v>26.21</v>
      </c>
      <c r="D18" s="9">
        <v>26.21</v>
      </c>
      <c r="E18" s="9">
        <v>0</v>
      </c>
      <c r="F18" s="11">
        <f t="shared" si="1"/>
        <v>52.42</v>
      </c>
    </row>
    <row r="19" spans="1:6" x14ac:dyDescent="0.25">
      <c r="A19" s="7">
        <f t="shared" si="0"/>
        <v>12</v>
      </c>
      <c r="B19" s="8" t="s">
        <v>25</v>
      </c>
      <c r="C19" s="9">
        <v>1.87</v>
      </c>
      <c r="D19" s="9">
        <v>1.87</v>
      </c>
      <c r="E19" s="9">
        <v>0</v>
      </c>
      <c r="F19" s="11">
        <f t="shared" si="1"/>
        <v>3.74</v>
      </c>
    </row>
    <row r="20" spans="1:6" x14ac:dyDescent="0.25">
      <c r="A20" s="7">
        <f t="shared" si="0"/>
        <v>13</v>
      </c>
      <c r="B20" s="8" t="s">
        <v>26</v>
      </c>
      <c r="C20" s="9">
        <v>0.22</v>
      </c>
      <c r="D20" s="9">
        <v>0.22</v>
      </c>
      <c r="E20" s="9">
        <v>0</v>
      </c>
      <c r="F20" s="11">
        <f t="shared" si="1"/>
        <v>0.44</v>
      </c>
    </row>
    <row r="21" spans="1:6" x14ac:dyDescent="0.25">
      <c r="A21" s="7">
        <f t="shared" si="0"/>
        <v>14</v>
      </c>
      <c r="B21" s="8" t="s">
        <v>27</v>
      </c>
      <c r="C21" s="9">
        <v>177.07</v>
      </c>
      <c r="D21" s="9">
        <v>175.67</v>
      </c>
      <c r="E21" s="9">
        <v>1.4</v>
      </c>
      <c r="F21" s="11">
        <f t="shared" si="1"/>
        <v>354.14</v>
      </c>
    </row>
    <row r="22" spans="1:6" x14ac:dyDescent="0.25">
      <c r="A22" s="7">
        <f t="shared" si="0"/>
        <v>15</v>
      </c>
      <c r="B22" s="8" t="s">
        <v>28</v>
      </c>
      <c r="C22" s="9">
        <v>14.66</v>
      </c>
      <c r="D22" s="9">
        <v>14.66</v>
      </c>
      <c r="E22" s="9">
        <v>0</v>
      </c>
      <c r="F22" s="11">
        <f t="shared" si="1"/>
        <v>29.32</v>
      </c>
    </row>
    <row r="23" spans="1:6" x14ac:dyDescent="0.25">
      <c r="A23" s="7">
        <f t="shared" si="0"/>
        <v>16</v>
      </c>
      <c r="B23" s="8" t="s">
        <v>29</v>
      </c>
      <c r="C23" s="9">
        <v>28.45</v>
      </c>
      <c r="D23" s="9">
        <v>28.45</v>
      </c>
      <c r="E23" s="9">
        <v>0</v>
      </c>
      <c r="F23" s="11">
        <f t="shared" si="1"/>
        <v>56.9</v>
      </c>
    </row>
    <row r="24" spans="1:6" x14ac:dyDescent="0.25">
      <c r="A24" s="7">
        <f t="shared" si="0"/>
        <v>17</v>
      </c>
      <c r="B24" s="8" t="s">
        <v>30</v>
      </c>
      <c r="C24" s="9">
        <v>6808.9</v>
      </c>
      <c r="D24" s="9">
        <v>6773.01</v>
      </c>
      <c r="E24" s="9">
        <v>35.89</v>
      </c>
      <c r="F24" s="11">
        <f t="shared" si="1"/>
        <v>13617.8</v>
      </c>
    </row>
    <row r="25" spans="1:6" x14ac:dyDescent="0.25">
      <c r="A25" s="7">
        <f t="shared" si="0"/>
        <v>18</v>
      </c>
      <c r="B25" s="8" t="s">
        <v>31</v>
      </c>
      <c r="C25" s="9">
        <v>13683.14</v>
      </c>
      <c r="D25" s="9">
        <v>13594.85</v>
      </c>
      <c r="E25" s="9">
        <v>88.3</v>
      </c>
      <c r="F25" s="11">
        <f t="shared" si="1"/>
        <v>27366.289999999997</v>
      </c>
    </row>
    <row r="26" spans="1:6" x14ac:dyDescent="0.25">
      <c r="A26" s="7">
        <f t="shared" si="0"/>
        <v>19</v>
      </c>
      <c r="B26" s="8" t="s">
        <v>32</v>
      </c>
      <c r="C26" s="9">
        <v>21480.58</v>
      </c>
      <c r="D26" s="9">
        <v>21378.639999999999</v>
      </c>
      <c r="E26" s="9">
        <v>101.94</v>
      </c>
      <c r="F26" s="11">
        <f t="shared" si="1"/>
        <v>42961.16</v>
      </c>
    </row>
    <row r="27" spans="1:6" x14ac:dyDescent="0.25">
      <c r="A27" s="7">
        <f t="shared" si="0"/>
        <v>20</v>
      </c>
      <c r="B27" s="8" t="s">
        <v>33</v>
      </c>
      <c r="C27" s="9">
        <v>2963.57</v>
      </c>
      <c r="D27" s="9">
        <v>2949.16</v>
      </c>
      <c r="E27" s="9">
        <v>14.41</v>
      </c>
      <c r="F27" s="11">
        <f t="shared" si="1"/>
        <v>5927.1399999999994</v>
      </c>
    </row>
    <row r="28" spans="1:6" x14ac:dyDescent="0.25">
      <c r="A28" s="7">
        <f t="shared" si="0"/>
        <v>21</v>
      </c>
      <c r="B28" s="8" t="s">
        <v>34</v>
      </c>
      <c r="C28" s="9">
        <v>773.12</v>
      </c>
      <c r="D28" s="9">
        <v>770.17</v>
      </c>
      <c r="E28" s="9">
        <v>2.95</v>
      </c>
      <c r="F28" s="11">
        <f t="shared" si="1"/>
        <v>1546.24</v>
      </c>
    </row>
    <row r="29" spans="1:6" x14ac:dyDescent="0.25">
      <c r="A29" s="7">
        <f t="shared" si="0"/>
        <v>22</v>
      </c>
      <c r="B29" s="8" t="s">
        <v>35</v>
      </c>
      <c r="C29" s="9">
        <v>1038.81</v>
      </c>
      <c r="D29" s="9">
        <v>1031.69</v>
      </c>
      <c r="E29" s="9">
        <v>7.12</v>
      </c>
      <c r="F29" s="11">
        <f t="shared" si="1"/>
        <v>2077.62</v>
      </c>
    </row>
    <row r="30" spans="1:6" x14ac:dyDescent="0.25">
      <c r="A30" s="7">
        <f t="shared" si="0"/>
        <v>23</v>
      </c>
      <c r="B30" s="8" t="s">
        <v>36</v>
      </c>
      <c r="C30" s="9">
        <v>33.53</v>
      </c>
      <c r="D30" s="9">
        <v>33.299999999999997</v>
      </c>
      <c r="E30" s="9">
        <v>0.23</v>
      </c>
      <c r="F30" s="11">
        <f t="shared" si="1"/>
        <v>67.06</v>
      </c>
    </row>
    <row r="31" spans="1:6" x14ac:dyDescent="0.25">
      <c r="A31" s="7">
        <f t="shared" si="0"/>
        <v>24</v>
      </c>
      <c r="B31" s="8" t="s">
        <v>37</v>
      </c>
      <c r="C31" s="9">
        <v>11372.01</v>
      </c>
      <c r="D31" s="9">
        <v>11243.23</v>
      </c>
      <c r="E31" s="9">
        <v>128.78</v>
      </c>
      <c r="F31" s="11">
        <f t="shared" si="1"/>
        <v>22744.019999999997</v>
      </c>
    </row>
    <row r="32" spans="1:6" x14ac:dyDescent="0.25">
      <c r="A32" s="7">
        <f t="shared" si="0"/>
        <v>25</v>
      </c>
      <c r="B32" s="8" t="s">
        <v>38</v>
      </c>
      <c r="C32" s="9">
        <v>0.42</v>
      </c>
      <c r="D32" s="9">
        <v>0.42</v>
      </c>
      <c r="E32" s="9">
        <v>0</v>
      </c>
      <c r="F32" s="11">
        <f t="shared" si="1"/>
        <v>0.84</v>
      </c>
    </row>
    <row r="33" spans="1:6" x14ac:dyDescent="0.25">
      <c r="A33" s="7">
        <f t="shared" si="0"/>
        <v>26</v>
      </c>
      <c r="B33" s="8" t="s">
        <v>39</v>
      </c>
      <c r="C33" s="9">
        <v>74.180000000000007</v>
      </c>
      <c r="D33" s="9">
        <v>74.11</v>
      </c>
      <c r="E33" s="9">
        <v>7.0000000000000007E-2</v>
      </c>
      <c r="F33" s="11">
        <f t="shared" si="1"/>
        <v>148.36000000000001</v>
      </c>
    </row>
    <row r="34" spans="1:6" x14ac:dyDescent="0.25">
      <c r="A34" s="7">
        <f t="shared" si="0"/>
        <v>27</v>
      </c>
      <c r="B34" s="8" t="s">
        <v>40</v>
      </c>
      <c r="C34" s="9">
        <v>25.38</v>
      </c>
      <c r="D34" s="9">
        <v>25.36</v>
      </c>
      <c r="E34" s="9">
        <v>0.02</v>
      </c>
      <c r="F34" s="11">
        <f t="shared" si="1"/>
        <v>50.76</v>
      </c>
    </row>
    <row r="35" spans="1:6" x14ac:dyDescent="0.25">
      <c r="A35" s="7">
        <f t="shared" si="0"/>
        <v>28</v>
      </c>
      <c r="B35" s="8" t="s">
        <v>41</v>
      </c>
      <c r="C35" s="9">
        <v>42.93</v>
      </c>
      <c r="D35" s="9">
        <v>42.69</v>
      </c>
      <c r="E35" s="9">
        <v>0.23</v>
      </c>
      <c r="F35" s="11">
        <f t="shared" si="1"/>
        <v>85.850000000000009</v>
      </c>
    </row>
    <row r="36" spans="1:6" x14ac:dyDescent="0.25">
      <c r="A36" s="7">
        <f t="shared" si="0"/>
        <v>29</v>
      </c>
      <c r="B36" s="8" t="s">
        <v>42</v>
      </c>
      <c r="C36" s="9">
        <v>432.31</v>
      </c>
      <c r="D36" s="9">
        <v>430.41</v>
      </c>
      <c r="E36" s="9">
        <v>1.91</v>
      </c>
      <c r="F36" s="11">
        <f t="shared" si="1"/>
        <v>864.63</v>
      </c>
    </row>
    <row r="37" spans="1:6" x14ac:dyDescent="0.25">
      <c r="A37" s="7">
        <f t="shared" si="0"/>
        <v>30</v>
      </c>
      <c r="B37" s="8" t="s">
        <v>43</v>
      </c>
      <c r="C37" s="9">
        <v>16.940000000000001</v>
      </c>
      <c r="D37" s="9">
        <v>16.850000000000001</v>
      </c>
      <c r="E37" s="9">
        <v>0.09</v>
      </c>
      <c r="F37" s="11">
        <f t="shared" si="1"/>
        <v>33.88000000000001</v>
      </c>
    </row>
    <row r="38" spans="1:6" x14ac:dyDescent="0.25">
      <c r="A38" s="7">
        <f t="shared" si="0"/>
        <v>31</v>
      </c>
      <c r="B38" s="8" t="s">
        <v>44</v>
      </c>
      <c r="C38" s="9">
        <v>3287.26</v>
      </c>
      <c r="D38" s="9">
        <v>3243.98</v>
      </c>
      <c r="E38" s="9">
        <v>43.29</v>
      </c>
      <c r="F38" s="11">
        <f t="shared" si="1"/>
        <v>6574.53</v>
      </c>
    </row>
    <row r="39" spans="1:6" x14ac:dyDescent="0.25">
      <c r="A39" s="7">
        <f t="shared" si="0"/>
        <v>32</v>
      </c>
      <c r="B39" s="8" t="s">
        <v>45</v>
      </c>
      <c r="C39" s="9">
        <v>6748.5</v>
      </c>
      <c r="D39" s="9">
        <v>6710.21</v>
      </c>
      <c r="E39" s="9">
        <v>38.299999999999997</v>
      </c>
      <c r="F39" s="11">
        <f t="shared" si="1"/>
        <v>13497.009999999998</v>
      </c>
    </row>
    <row r="40" spans="1:6" x14ac:dyDescent="0.25">
      <c r="A40" s="7">
        <f t="shared" si="0"/>
        <v>33</v>
      </c>
      <c r="B40" s="8" t="s">
        <v>46</v>
      </c>
      <c r="C40" s="9">
        <v>739.08</v>
      </c>
      <c r="D40" s="9">
        <v>737.55</v>
      </c>
      <c r="E40" s="9">
        <v>1.53</v>
      </c>
      <c r="F40" s="11">
        <f t="shared" si="1"/>
        <v>1478.16</v>
      </c>
    </row>
    <row r="41" spans="1:6" x14ac:dyDescent="0.25">
      <c r="A41" s="7">
        <f t="shared" si="0"/>
        <v>34</v>
      </c>
      <c r="B41" s="8" t="s">
        <v>47</v>
      </c>
      <c r="C41" s="9">
        <v>6024.77</v>
      </c>
      <c r="D41" s="9">
        <v>5993.11</v>
      </c>
      <c r="E41" s="9">
        <v>31.67</v>
      </c>
      <c r="F41" s="11">
        <f t="shared" si="1"/>
        <v>12049.550000000001</v>
      </c>
    </row>
    <row r="42" spans="1:6" x14ac:dyDescent="0.25">
      <c r="A42" s="7">
        <f t="shared" si="0"/>
        <v>35</v>
      </c>
      <c r="B42" s="8" t="s">
        <v>48</v>
      </c>
      <c r="C42" s="9">
        <v>1435.55</v>
      </c>
      <c r="D42" s="9">
        <v>1428.28</v>
      </c>
      <c r="E42" s="9">
        <v>7.26</v>
      </c>
      <c r="F42" s="11">
        <f t="shared" si="1"/>
        <v>2871.09</v>
      </c>
    </row>
    <row r="43" spans="1:6" x14ac:dyDescent="0.25">
      <c r="A43" s="7">
        <f t="shared" si="0"/>
        <v>36</v>
      </c>
      <c r="B43" s="8" t="s">
        <v>49</v>
      </c>
      <c r="C43" s="9">
        <v>0.34</v>
      </c>
      <c r="D43" s="9">
        <v>0.34</v>
      </c>
      <c r="E43" s="9">
        <v>0</v>
      </c>
      <c r="F43" s="11">
        <f t="shared" si="1"/>
        <v>0.68</v>
      </c>
    </row>
    <row r="44" spans="1:6" x14ac:dyDescent="0.25">
      <c r="A44" s="7">
        <f t="shared" si="0"/>
        <v>37</v>
      </c>
      <c r="B44" s="8" t="s">
        <v>50</v>
      </c>
      <c r="C44" s="9">
        <v>7.34</v>
      </c>
      <c r="D44" s="9">
        <v>7.34</v>
      </c>
      <c r="E44" s="9">
        <v>0</v>
      </c>
      <c r="F44" s="11">
        <f t="shared" si="1"/>
        <v>14.68</v>
      </c>
    </row>
    <row r="45" spans="1:6" x14ac:dyDescent="0.25">
      <c r="A45" s="7">
        <f t="shared" si="0"/>
        <v>38</v>
      </c>
      <c r="B45" s="8" t="s">
        <v>51</v>
      </c>
      <c r="C45" s="9">
        <v>939.66</v>
      </c>
      <c r="D45" s="9">
        <v>934.63</v>
      </c>
      <c r="E45" s="9">
        <v>5.03</v>
      </c>
      <c r="F45" s="11">
        <f t="shared" si="1"/>
        <v>1879.32</v>
      </c>
    </row>
    <row r="46" spans="1:6" x14ac:dyDescent="0.25">
      <c r="A46" s="7">
        <f t="shared" si="0"/>
        <v>39</v>
      </c>
      <c r="B46" s="8" t="s">
        <v>52</v>
      </c>
      <c r="C46" s="9">
        <v>-10394.92</v>
      </c>
      <c r="D46" s="9">
        <v>-10052.469999999999</v>
      </c>
      <c r="E46" s="9">
        <v>-342.46</v>
      </c>
      <c r="F46" s="11">
        <f t="shared" si="1"/>
        <v>-20789.849999999999</v>
      </c>
    </row>
    <row r="47" spans="1:6" x14ac:dyDescent="0.25">
      <c r="A47" s="7">
        <f t="shared" si="0"/>
        <v>40</v>
      </c>
      <c r="B47" s="8" t="s">
        <v>53</v>
      </c>
      <c r="C47" s="9">
        <v>49.58</v>
      </c>
      <c r="D47" s="9">
        <v>49.29</v>
      </c>
      <c r="E47" s="9">
        <v>0.28000000000000003</v>
      </c>
      <c r="F47" s="11">
        <f t="shared" si="1"/>
        <v>99.15</v>
      </c>
    </row>
    <row r="48" spans="1:6" x14ac:dyDescent="0.25">
      <c r="A48" s="7">
        <f t="shared" si="0"/>
        <v>41</v>
      </c>
      <c r="B48" s="8" t="s">
        <v>54</v>
      </c>
      <c r="C48" s="9">
        <v>26.31</v>
      </c>
      <c r="D48" s="9">
        <v>26.31</v>
      </c>
      <c r="E48" s="9">
        <v>0</v>
      </c>
      <c r="F48" s="11">
        <f t="shared" si="1"/>
        <v>52.62</v>
      </c>
    </row>
    <row r="49" spans="1:6" x14ac:dyDescent="0.25">
      <c r="A49" s="7">
        <f t="shared" si="0"/>
        <v>42</v>
      </c>
      <c r="B49" s="8" t="s">
        <v>55</v>
      </c>
      <c r="C49" s="9">
        <v>3057.11</v>
      </c>
      <c r="D49" s="9">
        <v>3041.43</v>
      </c>
      <c r="E49" s="9">
        <v>15.69</v>
      </c>
      <c r="F49" s="11">
        <f t="shared" si="1"/>
        <v>6114.23</v>
      </c>
    </row>
    <row r="50" spans="1:6" x14ac:dyDescent="0.25">
      <c r="A50" s="7">
        <f t="shared" si="0"/>
        <v>43</v>
      </c>
      <c r="B50" s="8" t="s">
        <v>56</v>
      </c>
      <c r="C50" s="9">
        <v>279.23</v>
      </c>
      <c r="D50" s="9">
        <v>278.27</v>
      </c>
      <c r="E50" s="9">
        <v>0.96</v>
      </c>
      <c r="F50" s="11">
        <f t="shared" si="1"/>
        <v>558.46</v>
      </c>
    </row>
    <row r="51" spans="1:6" x14ac:dyDescent="0.25">
      <c r="A51" s="7">
        <f t="shared" si="0"/>
        <v>44</v>
      </c>
      <c r="B51" s="8" t="s">
        <v>57</v>
      </c>
      <c r="C51" s="9">
        <v>0.77</v>
      </c>
      <c r="D51" s="9">
        <v>0.76</v>
      </c>
      <c r="E51" s="9">
        <v>0</v>
      </c>
      <c r="F51" s="11">
        <f t="shared" si="1"/>
        <v>1.53</v>
      </c>
    </row>
    <row r="52" spans="1:6" x14ac:dyDescent="0.25">
      <c r="A52" s="7">
        <f t="shared" si="0"/>
        <v>45</v>
      </c>
      <c r="B52" s="8" t="s">
        <v>58</v>
      </c>
      <c r="C52" s="9">
        <v>9.5</v>
      </c>
      <c r="D52" s="9">
        <v>9.41</v>
      </c>
      <c r="E52" s="9">
        <v>0.1</v>
      </c>
      <c r="F52" s="11">
        <f t="shared" si="1"/>
        <v>19.010000000000002</v>
      </c>
    </row>
    <row r="53" spans="1:6" x14ac:dyDescent="0.25">
      <c r="A53" s="7">
        <f t="shared" si="0"/>
        <v>46</v>
      </c>
      <c r="B53" s="8" t="s">
        <v>59</v>
      </c>
      <c r="C53" s="9">
        <v>63.99</v>
      </c>
      <c r="D53" s="9">
        <v>63.77</v>
      </c>
      <c r="E53" s="9">
        <v>0.21</v>
      </c>
      <c r="F53" s="11">
        <f t="shared" si="1"/>
        <v>127.97</v>
      </c>
    </row>
    <row r="54" spans="1:6" x14ac:dyDescent="0.25">
      <c r="A54" s="7">
        <f t="shared" si="0"/>
        <v>47</v>
      </c>
      <c r="B54" s="8" t="s">
        <v>60</v>
      </c>
      <c r="C54" s="9">
        <v>267.31</v>
      </c>
      <c r="D54" s="9">
        <v>266.3</v>
      </c>
      <c r="E54" s="9">
        <v>1.02</v>
      </c>
      <c r="F54" s="11">
        <f t="shared" si="1"/>
        <v>534.63</v>
      </c>
    </row>
    <row r="55" spans="1:6" x14ac:dyDescent="0.25">
      <c r="A55" s="7">
        <f t="shared" si="0"/>
        <v>48</v>
      </c>
      <c r="B55" s="8" t="s">
        <v>61</v>
      </c>
      <c r="C55" s="9">
        <v>12690.63</v>
      </c>
      <c r="D55" s="9">
        <v>12653.95</v>
      </c>
      <c r="E55" s="9">
        <v>36.68</v>
      </c>
      <c r="F55" s="11">
        <f t="shared" si="1"/>
        <v>25381.260000000002</v>
      </c>
    </row>
    <row r="56" spans="1:6" x14ac:dyDescent="0.25">
      <c r="A56" s="7">
        <f t="shared" si="0"/>
        <v>49</v>
      </c>
      <c r="B56" s="8" t="s">
        <v>62</v>
      </c>
      <c r="C56" s="9">
        <v>36.299999999999997</v>
      </c>
      <c r="D56" s="9">
        <v>36.159999999999997</v>
      </c>
      <c r="E56" s="9">
        <v>0.15</v>
      </c>
      <c r="F56" s="11">
        <f t="shared" si="1"/>
        <v>72.61</v>
      </c>
    </row>
    <row r="57" spans="1:6" x14ac:dyDescent="0.25">
      <c r="A57" s="7">
        <f t="shared" si="0"/>
        <v>50</v>
      </c>
      <c r="B57" s="8" t="s">
        <v>63</v>
      </c>
      <c r="C57" s="9">
        <v>157.44999999999999</v>
      </c>
      <c r="D57" s="9">
        <v>157.1</v>
      </c>
      <c r="E57" s="9">
        <v>0.35</v>
      </c>
      <c r="F57" s="11">
        <f t="shared" si="1"/>
        <v>314.89999999999998</v>
      </c>
    </row>
    <row r="58" spans="1:6" x14ac:dyDescent="0.25">
      <c r="A58" s="7">
        <f t="shared" si="0"/>
        <v>51</v>
      </c>
      <c r="B58" s="8" t="s">
        <v>64</v>
      </c>
      <c r="C58" s="9">
        <v>70.53</v>
      </c>
      <c r="D58" s="9">
        <v>70.239999999999995</v>
      </c>
      <c r="E58" s="9">
        <v>0.28999999999999998</v>
      </c>
      <c r="F58" s="11">
        <f t="shared" si="1"/>
        <v>141.05999999999997</v>
      </c>
    </row>
    <row r="59" spans="1:6" x14ac:dyDescent="0.25">
      <c r="A59" s="7">
        <f t="shared" si="0"/>
        <v>52</v>
      </c>
      <c r="B59" s="8" t="s">
        <v>65</v>
      </c>
      <c r="C59" s="9">
        <v>3.62</v>
      </c>
      <c r="D59" s="9">
        <v>3.62</v>
      </c>
      <c r="E59" s="9">
        <v>0</v>
      </c>
      <c r="F59" s="11">
        <f t="shared" si="1"/>
        <v>7.24</v>
      </c>
    </row>
    <row r="60" spans="1:6" x14ac:dyDescent="0.25">
      <c r="A60" s="7">
        <f t="shared" si="0"/>
        <v>53</v>
      </c>
      <c r="B60" s="8" t="s">
        <v>66</v>
      </c>
      <c r="C60" s="9">
        <v>112.67</v>
      </c>
      <c r="D60" s="9">
        <v>111.69</v>
      </c>
      <c r="E60" s="9">
        <v>0.98</v>
      </c>
      <c r="F60" s="11">
        <f t="shared" si="1"/>
        <v>225.34</v>
      </c>
    </row>
    <row r="61" spans="1:6" x14ac:dyDescent="0.25">
      <c r="A61" s="7">
        <f t="shared" si="0"/>
        <v>54</v>
      </c>
      <c r="B61" s="8" t="s">
        <v>67</v>
      </c>
      <c r="C61" s="9">
        <v>2.94</v>
      </c>
      <c r="D61" s="9">
        <v>2.87</v>
      </c>
      <c r="E61" s="9">
        <v>7.0000000000000007E-2</v>
      </c>
      <c r="F61" s="11">
        <f t="shared" si="1"/>
        <v>5.8800000000000008</v>
      </c>
    </row>
    <row r="62" spans="1:6" x14ac:dyDescent="0.25">
      <c r="A62" s="7">
        <f t="shared" si="0"/>
        <v>55</v>
      </c>
      <c r="B62" s="8" t="s">
        <v>68</v>
      </c>
      <c r="C62" s="9">
        <v>263391.24</v>
      </c>
      <c r="D62" s="9">
        <v>261942.31</v>
      </c>
      <c r="E62" s="9">
        <v>1448.93</v>
      </c>
      <c r="F62" s="11">
        <f t="shared" si="1"/>
        <v>526782.4800000001</v>
      </c>
    </row>
    <row r="63" spans="1:6" x14ac:dyDescent="0.25">
      <c r="A63" s="7">
        <f t="shared" si="0"/>
        <v>56</v>
      </c>
      <c r="B63" s="8" t="s">
        <v>69</v>
      </c>
      <c r="C63" s="9">
        <v>0</v>
      </c>
      <c r="D63" s="9">
        <v>0</v>
      </c>
      <c r="E63" s="9">
        <v>0</v>
      </c>
      <c r="F63" s="11">
        <f t="shared" si="1"/>
        <v>0</v>
      </c>
    </row>
    <row r="64" spans="1:6" x14ac:dyDescent="0.25">
      <c r="A64" s="7">
        <f t="shared" si="0"/>
        <v>57</v>
      </c>
      <c r="B64" s="8" t="s">
        <v>70</v>
      </c>
      <c r="C64" s="9">
        <v>219.48</v>
      </c>
      <c r="D64" s="9">
        <v>219.17</v>
      </c>
      <c r="E64" s="9">
        <v>0.31</v>
      </c>
      <c r="F64" s="11">
        <f t="shared" si="1"/>
        <v>438.96</v>
      </c>
    </row>
    <row r="65" spans="1:6" x14ac:dyDescent="0.25">
      <c r="A65" s="7">
        <f t="shared" si="0"/>
        <v>58</v>
      </c>
      <c r="B65" s="8" t="s">
        <v>71</v>
      </c>
      <c r="C65" s="9">
        <v>260.01</v>
      </c>
      <c r="D65" s="9">
        <v>259.98</v>
      </c>
      <c r="E65" s="9">
        <v>0.04</v>
      </c>
      <c r="F65" s="11">
        <f t="shared" si="1"/>
        <v>520.03</v>
      </c>
    </row>
    <row r="66" spans="1:6" x14ac:dyDescent="0.25">
      <c r="A66" s="7">
        <f t="shared" si="0"/>
        <v>59</v>
      </c>
      <c r="B66" s="8" t="s">
        <v>72</v>
      </c>
      <c r="C66" s="9">
        <v>178.38</v>
      </c>
      <c r="D66" s="9">
        <v>177.68</v>
      </c>
      <c r="E66" s="9">
        <v>0.69</v>
      </c>
      <c r="F66" s="11">
        <f t="shared" si="1"/>
        <v>356.75</v>
      </c>
    </row>
    <row r="67" spans="1:6" x14ac:dyDescent="0.25">
      <c r="A67" s="7">
        <f t="shared" si="0"/>
        <v>60</v>
      </c>
      <c r="B67" s="8" t="s">
        <v>73</v>
      </c>
      <c r="C67" s="9">
        <v>13159.68</v>
      </c>
      <c r="D67" s="9">
        <v>13133.39</v>
      </c>
      <c r="E67" s="9">
        <v>26.29</v>
      </c>
      <c r="F67" s="11">
        <f t="shared" si="1"/>
        <v>26319.360000000001</v>
      </c>
    </row>
    <row r="68" spans="1:6" x14ac:dyDescent="0.25">
      <c r="A68" s="7">
        <f t="shared" si="0"/>
        <v>61</v>
      </c>
      <c r="B68" s="8" t="s">
        <v>74</v>
      </c>
      <c r="C68" s="9">
        <v>0.46</v>
      </c>
      <c r="D68" s="9">
        <v>0.46</v>
      </c>
      <c r="E68" s="9">
        <v>0</v>
      </c>
      <c r="F68" s="11">
        <f t="shared" si="1"/>
        <v>0.92</v>
      </c>
    </row>
    <row r="69" spans="1:6" x14ac:dyDescent="0.25">
      <c r="A69" s="7">
        <f t="shared" si="0"/>
        <v>62</v>
      </c>
      <c r="B69" s="8" t="s">
        <v>75</v>
      </c>
      <c r="C69" s="9">
        <v>793.86</v>
      </c>
      <c r="D69" s="9">
        <v>789.09</v>
      </c>
      <c r="E69" s="9">
        <v>4.7699999999999996</v>
      </c>
      <c r="F69" s="11">
        <f>SUM(C69:E69)</f>
        <v>1587.72</v>
      </c>
    </row>
    <row r="70" spans="1:6" x14ac:dyDescent="0.25">
      <c r="A70" s="7">
        <f t="shared" si="0"/>
        <v>63</v>
      </c>
      <c r="B70" s="8" t="s">
        <v>76</v>
      </c>
      <c r="C70" s="9">
        <v>5327.44</v>
      </c>
      <c r="D70" s="9">
        <v>5305.76</v>
      </c>
      <c r="E70" s="9">
        <v>21.68</v>
      </c>
      <c r="F70" s="11">
        <f t="shared" si="1"/>
        <v>10654.880000000001</v>
      </c>
    </row>
    <row r="71" spans="1:6" x14ac:dyDescent="0.25">
      <c r="A71" s="7">
        <f t="shared" si="0"/>
        <v>64</v>
      </c>
      <c r="B71" s="3" t="s">
        <v>77</v>
      </c>
      <c r="C71" s="10">
        <f>SUM(C8:C70)</f>
        <v>496161.86999999994</v>
      </c>
      <c r="D71" s="10">
        <f t="shared" ref="D71:F71" si="2">SUM(D8:D70)</f>
        <v>493818.97000000003</v>
      </c>
      <c r="E71" s="10">
        <f t="shared" si="2"/>
        <v>2342.9299999999998</v>
      </c>
      <c r="F71" s="12">
        <f t="shared" si="2"/>
        <v>992323.77000000037</v>
      </c>
    </row>
  </sheetData>
  <mergeCells count="1">
    <mergeCell ref="C6:F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Props1.xml><?xml version="1.0" encoding="utf-8"?>
<ds:datastoreItem xmlns:ds="http://schemas.openxmlformats.org/officeDocument/2006/customXml" ds:itemID="{6D71684C-3496-4F12-B197-F9096D9FC35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s213167</dc:creator>
  <cp:keywords/>
  <cp:lastModifiedBy>s213167</cp:lastModifiedBy>
  <dcterms:created xsi:type="dcterms:W3CDTF">2020-08-19T19:31:47Z</dcterms:created>
  <dcterms:modified xsi:type="dcterms:W3CDTF">2020-08-21T20:14:00Z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e678b206-4dce-4328-b0b6-51055a9c3b1f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bjSaver">
    <vt:lpwstr>mHnpUGvhrYAwVF9YqH5Whw/DnKUHosNP</vt:lpwstr>
  </property>
</Properties>
</file>