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3\PSC Cases\KPCo\2020-00174\1.0 DRs and Relevant Filings\1.0 Joint Intervenor DRs\"/>
    </mc:Choice>
  </mc:AlternateContent>
  <bookViews>
    <workbookView xWindow="0" yWindow="0" windowWidth="20490" windowHeight="7650"/>
  </bookViews>
  <sheets>
    <sheet name="kWh vie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C49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 s="1"/>
  <c r="E31" i="1" s="1"/>
  <c r="E30" i="1" s="1"/>
  <c r="E29" i="1" s="1"/>
  <c r="E28" i="1" s="1"/>
  <c r="E27" i="1" s="1"/>
  <c r="E26" i="1" s="1"/>
</calcChain>
</file>

<file path=xl/sharedStrings.xml><?xml version="1.0" encoding="utf-8"?>
<sst xmlns="http://schemas.openxmlformats.org/spreadsheetml/2006/main" count="41" uniqueCount="41">
  <si>
    <t>Read Date</t>
  </si>
  <si>
    <t>Metered kWh (before solar)</t>
  </si>
  <si>
    <t>Yr. 1 Net kWh (after solar)</t>
  </si>
  <si>
    <t>Yr. 2 Net kWh (after solar)</t>
  </si>
  <si>
    <t>3/2/2017</t>
  </si>
  <si>
    <t>3/30/2017</t>
  </si>
  <si>
    <t>4/28/2017</t>
  </si>
  <si>
    <t>5/31/2017</t>
  </si>
  <si>
    <t>6/30/2017</t>
  </si>
  <si>
    <t>7/28/2017</t>
  </si>
  <si>
    <t>8/28/2017</t>
  </si>
  <si>
    <t>9/28/2017</t>
  </si>
  <si>
    <t>10/27/2017</t>
  </si>
  <si>
    <t>11/29/2017</t>
  </si>
  <si>
    <t>12/29/2017</t>
  </si>
  <si>
    <t>1/31/2018</t>
  </si>
  <si>
    <t>3/1/2018</t>
  </si>
  <si>
    <t>4/2/2018</t>
  </si>
  <si>
    <t>5/1/2018</t>
  </si>
  <si>
    <t>5/31/2018</t>
  </si>
  <si>
    <t>6/29/2018</t>
  </si>
  <si>
    <t>8/1/2018</t>
  </si>
  <si>
    <t>8/29/2018</t>
  </si>
  <si>
    <t>9/27/2018</t>
  </si>
  <si>
    <t>10/29/2018</t>
  </si>
  <si>
    <t>11/29/2018</t>
  </si>
  <si>
    <t>1/2/2019</t>
  </si>
  <si>
    <t>1/30/2019</t>
  </si>
  <si>
    <t>2/28/2019</t>
  </si>
  <si>
    <t>4/2/2019</t>
  </si>
  <si>
    <t>5/1/2019</t>
  </si>
  <si>
    <t>5/31/2019</t>
  </si>
  <si>
    <t>7/1/2019</t>
  </si>
  <si>
    <t>8/1/2019</t>
  </si>
  <si>
    <t>8/29/2019</t>
  </si>
  <si>
    <t>6/30/2020</t>
  </si>
  <si>
    <t>7/30/2020</t>
  </si>
  <si>
    <t>8/31/2020</t>
  </si>
  <si>
    <t>NMS started</t>
  </si>
  <si>
    <t>2018 09/27 to 2019 04/02</t>
  </si>
  <si>
    <t>2019 09/27 to 2020 03/31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</si>
</sst>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3" x14ac:knownFonts="1">
    <font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>
      <alignment vertical="top"/>
    </xf>
    <xf numFmtId="164" fontId="0" fillId="0" borderId="0" xfId="0" applyNumberFormat="1">
      <alignment vertical="top"/>
    </xf>
    <xf numFmtId="165" fontId="0" fillId="0" borderId="0" xfId="0" applyNumberFormat="1">
      <alignment vertical="top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5339387265962"/>
          <c:y val="0.14268213247537606"/>
          <c:w val="0.59092846180912417"/>
          <c:h val="0.72768820026528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'kWh view'!$B$2</c:f>
              <c:strCache>
                <c:ptCount val="1"/>
                <c:pt idx="0">
                  <c:v>Metered kWh (before solar)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'kWh view'!$E$31:$E$42</c:f>
              <c:numCache>
                <c:formatCode>mmm</c:formatCode>
                <c:ptCount val="12"/>
                <c:pt idx="0">
                  <c:v>43634</c:v>
                </c:pt>
                <c:pt idx="1">
                  <c:v>43664</c:v>
                </c:pt>
                <c:pt idx="2">
                  <c:v>43694</c:v>
                </c:pt>
                <c:pt idx="3">
                  <c:v>43724</c:v>
                </c:pt>
                <c:pt idx="4">
                  <c:v>43754</c:v>
                </c:pt>
                <c:pt idx="5">
                  <c:v>43799</c:v>
                </c:pt>
                <c:pt idx="6">
                  <c:v>43829</c:v>
                </c:pt>
                <c:pt idx="7">
                  <c:v>43859</c:v>
                </c:pt>
                <c:pt idx="8">
                  <c:v>43889</c:v>
                </c:pt>
                <c:pt idx="9">
                  <c:v>43921</c:v>
                </c:pt>
                <c:pt idx="10">
                  <c:v>43936</c:v>
                </c:pt>
                <c:pt idx="11">
                  <c:v>43968</c:v>
                </c:pt>
              </c:numCache>
            </c:numRef>
          </c:cat>
          <c:val>
            <c:numRef>
              <c:f>'kWh view'!$B$19:$B$30</c:f>
              <c:numCache>
                <c:formatCode>#,##0</c:formatCode>
                <c:ptCount val="12"/>
                <c:pt idx="0">
                  <c:v>2480</c:v>
                </c:pt>
                <c:pt idx="1">
                  <c:v>3200</c:v>
                </c:pt>
                <c:pt idx="2">
                  <c:v>2560</c:v>
                </c:pt>
                <c:pt idx="3">
                  <c:v>3040</c:v>
                </c:pt>
                <c:pt idx="4">
                  <c:v>3680</c:v>
                </c:pt>
                <c:pt idx="5">
                  <c:v>4400</c:v>
                </c:pt>
                <c:pt idx="6">
                  <c:v>6720</c:v>
                </c:pt>
                <c:pt idx="7">
                  <c:v>5280</c:v>
                </c:pt>
                <c:pt idx="8">
                  <c:v>5040</c:v>
                </c:pt>
                <c:pt idx="9">
                  <c:v>4880</c:v>
                </c:pt>
                <c:pt idx="10">
                  <c:v>2240</c:v>
                </c:pt>
                <c:pt idx="11">
                  <c:v>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D-44F7-9D39-61E4F3519E08}"/>
            </c:ext>
          </c:extLst>
        </c:ser>
        <c:ser>
          <c:idx val="1"/>
          <c:order val="1"/>
          <c:tx>
            <c:strRef>
              <c:f>'kWh view'!$C$2</c:f>
              <c:strCache>
                <c:ptCount val="1"/>
                <c:pt idx="0">
                  <c:v>Yr. 1 Net kWh (after solar)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'kWh view'!$E$31:$E$42</c:f>
              <c:numCache>
                <c:formatCode>mmm</c:formatCode>
                <c:ptCount val="12"/>
                <c:pt idx="0">
                  <c:v>43634</c:v>
                </c:pt>
                <c:pt idx="1">
                  <c:v>43664</c:v>
                </c:pt>
                <c:pt idx="2">
                  <c:v>43694</c:v>
                </c:pt>
                <c:pt idx="3">
                  <c:v>43724</c:v>
                </c:pt>
                <c:pt idx="4">
                  <c:v>43754</c:v>
                </c:pt>
                <c:pt idx="5">
                  <c:v>43799</c:v>
                </c:pt>
                <c:pt idx="6">
                  <c:v>43829</c:v>
                </c:pt>
                <c:pt idx="7">
                  <c:v>43859</c:v>
                </c:pt>
                <c:pt idx="8">
                  <c:v>43889</c:v>
                </c:pt>
                <c:pt idx="9">
                  <c:v>43921</c:v>
                </c:pt>
                <c:pt idx="10">
                  <c:v>43936</c:v>
                </c:pt>
                <c:pt idx="11">
                  <c:v>43968</c:v>
                </c:pt>
              </c:numCache>
            </c:numRef>
          </c:cat>
          <c:val>
            <c:numRef>
              <c:f>'kWh view'!$C$31:$C$42</c:f>
              <c:numCache>
                <c:formatCode>General</c:formatCode>
                <c:ptCount val="12"/>
                <c:pt idx="0">
                  <c:v>0</c:v>
                </c:pt>
                <c:pt idx="1">
                  <c:v>-320</c:v>
                </c:pt>
                <c:pt idx="2">
                  <c:v>-320</c:v>
                </c:pt>
                <c:pt idx="3">
                  <c:v>-480</c:v>
                </c:pt>
                <c:pt idx="4">
                  <c:v>0</c:v>
                </c:pt>
                <c:pt idx="5">
                  <c:v>2800</c:v>
                </c:pt>
                <c:pt idx="6">
                  <c:v>5840</c:v>
                </c:pt>
                <c:pt idx="7">
                  <c:v>3280</c:v>
                </c:pt>
                <c:pt idx="8">
                  <c:v>3440</c:v>
                </c:pt>
                <c:pt idx="9">
                  <c:v>1840</c:v>
                </c:pt>
                <c:pt idx="10">
                  <c:v>480</c:v>
                </c:pt>
                <c:pt idx="11">
                  <c:v>-400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D-44F7-9D39-61E4F3519E08}"/>
            </c:ext>
          </c:extLst>
        </c:ser>
        <c:ser>
          <c:idx val="2"/>
          <c:order val="2"/>
          <c:tx>
            <c:strRef>
              <c:f>'kWh view'!$D$2</c:f>
              <c:strCache>
                <c:ptCount val="1"/>
                <c:pt idx="0">
                  <c:v>Yr. 2 Net kWh (after solar)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'kWh view'!$E$31:$E$42</c:f>
              <c:numCache>
                <c:formatCode>mmm</c:formatCode>
                <c:ptCount val="12"/>
                <c:pt idx="0">
                  <c:v>43634</c:v>
                </c:pt>
                <c:pt idx="1">
                  <c:v>43664</c:v>
                </c:pt>
                <c:pt idx="2">
                  <c:v>43694</c:v>
                </c:pt>
                <c:pt idx="3">
                  <c:v>43724</c:v>
                </c:pt>
                <c:pt idx="4">
                  <c:v>43754</c:v>
                </c:pt>
                <c:pt idx="5">
                  <c:v>43799</c:v>
                </c:pt>
                <c:pt idx="6">
                  <c:v>43829</c:v>
                </c:pt>
                <c:pt idx="7">
                  <c:v>43859</c:v>
                </c:pt>
                <c:pt idx="8">
                  <c:v>43889</c:v>
                </c:pt>
                <c:pt idx="9">
                  <c:v>43921</c:v>
                </c:pt>
                <c:pt idx="10">
                  <c:v>43936</c:v>
                </c:pt>
                <c:pt idx="11">
                  <c:v>43968</c:v>
                </c:pt>
              </c:numCache>
            </c:numRef>
          </c:cat>
          <c:val>
            <c:numRef>
              <c:f>'kWh view'!$D$43:$D$54</c:f>
              <c:numCache>
                <c:formatCode>General</c:formatCode>
                <c:ptCount val="12"/>
                <c:pt idx="0">
                  <c:v>-1360</c:v>
                </c:pt>
                <c:pt idx="1">
                  <c:v>-1440</c:v>
                </c:pt>
                <c:pt idx="2">
                  <c:v>-960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D-44F7-9D39-61E4F3519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582000"/>
        <c:axId val="493582328"/>
      </c:barChart>
      <c:dateAx>
        <c:axId val="493582000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582328"/>
        <c:crosses val="autoZero"/>
        <c:auto val="1"/>
        <c:lblOffset val="100"/>
        <c:baseTimeUnit val="months"/>
      </c:dateAx>
      <c:valAx>
        <c:axId val="493582328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5820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11925124718666"/>
          <c:y val="0.42741873394857899"/>
          <c:w val="0.17488070010476325"/>
          <c:h val="0.22253002905023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304801</xdr:colOff>
      <xdr:row>11</xdr:row>
      <xdr:rowOff>0</xdr:rowOff>
    </xdr:from>
    <xdr:to>
      <xdr:col>19</xdr:col>
      <xdr:colOff>428625</xdr:colOff>
      <xdr:row>49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abSelected="1" topLeftCell="A28" workbookViewId="0">
      <selection activeCell="A50" sqref="A50"/>
    </sheetView>
  </sheetViews>
  <sheetFormatPr defaultRowHeight="10.5" x14ac:dyDescent="0.15"/>
  <cols>
    <col min="1" max="1" width="23.85546875" customWidth="1"/>
    <col min="2" max="3" width="13.28515625" bestFit="1" customWidth="1"/>
    <col min="4" max="4" width="13.28515625" customWidth="1"/>
  </cols>
  <sheetData>
    <row r="2" spans="1:5" ht="31.5" x14ac:dyDescent="0.15">
      <c r="A2" s="1" t="s">
        <v>0</v>
      </c>
      <c r="B2" s="2" t="s">
        <v>1</v>
      </c>
      <c r="C2" s="2" t="s">
        <v>2</v>
      </c>
      <c r="D2" s="2" t="s">
        <v>3</v>
      </c>
      <c r="E2" s="2"/>
    </row>
    <row r="3" spans="1:5" x14ac:dyDescent="0.15">
      <c r="A3" s="3" t="s">
        <v>4</v>
      </c>
      <c r="B3" s="4">
        <v>3920</v>
      </c>
    </row>
    <row r="4" spans="1:5" x14ac:dyDescent="0.15">
      <c r="A4" s="3" t="s">
        <v>5</v>
      </c>
      <c r="B4" s="4">
        <v>3920</v>
      </c>
    </row>
    <row r="5" spans="1:5" x14ac:dyDescent="0.15">
      <c r="A5" s="3" t="s">
        <v>6</v>
      </c>
      <c r="B5" s="4">
        <v>2000</v>
      </c>
    </row>
    <row r="6" spans="1:5" x14ac:dyDescent="0.15">
      <c r="A6" s="3" t="s">
        <v>7</v>
      </c>
      <c r="B6" s="4">
        <v>1920</v>
      </c>
    </row>
    <row r="7" spans="1:5" x14ac:dyDescent="0.15">
      <c r="A7" s="3" t="s">
        <v>8</v>
      </c>
      <c r="B7" s="4">
        <v>2000</v>
      </c>
    </row>
    <row r="8" spans="1:5" x14ac:dyDescent="0.15">
      <c r="A8" s="3" t="s">
        <v>9</v>
      </c>
      <c r="B8" s="4">
        <v>2240</v>
      </c>
    </row>
    <row r="9" spans="1:5" x14ac:dyDescent="0.15">
      <c r="A9" s="3" t="s">
        <v>10</v>
      </c>
      <c r="B9" s="4">
        <v>2160</v>
      </c>
    </row>
    <row r="10" spans="1:5" x14ac:dyDescent="0.15">
      <c r="A10" s="3" t="s">
        <v>11</v>
      </c>
      <c r="B10" s="4">
        <v>1760</v>
      </c>
    </row>
    <row r="11" spans="1:5" x14ac:dyDescent="0.15">
      <c r="A11" s="3" t="s">
        <v>12</v>
      </c>
      <c r="B11" s="4">
        <v>1760</v>
      </c>
    </row>
    <row r="12" spans="1:5" x14ac:dyDescent="0.15">
      <c r="A12" s="3" t="s">
        <v>13</v>
      </c>
      <c r="B12" s="4">
        <v>3760</v>
      </c>
    </row>
    <row r="13" spans="1:5" x14ac:dyDescent="0.15">
      <c r="A13" s="3" t="s">
        <v>14</v>
      </c>
      <c r="B13" s="4">
        <v>4080</v>
      </c>
    </row>
    <row r="14" spans="1:5" x14ac:dyDescent="0.15">
      <c r="A14" s="3" t="s">
        <v>15</v>
      </c>
      <c r="B14" s="4">
        <v>6800</v>
      </c>
    </row>
    <row r="15" spans="1:5" x14ac:dyDescent="0.15">
      <c r="A15" s="3" t="s">
        <v>16</v>
      </c>
      <c r="B15" s="4">
        <v>3360</v>
      </c>
    </row>
    <row r="16" spans="1:5" x14ac:dyDescent="0.15">
      <c r="A16" s="3" t="s">
        <v>17</v>
      </c>
      <c r="B16" s="4">
        <v>5120</v>
      </c>
    </row>
    <row r="17" spans="1:6" x14ac:dyDescent="0.15">
      <c r="A17" s="3" t="s">
        <v>18</v>
      </c>
      <c r="B17" s="4">
        <v>2800</v>
      </c>
    </row>
    <row r="18" spans="1:6" x14ac:dyDescent="0.15">
      <c r="A18" s="3" t="s">
        <v>19</v>
      </c>
      <c r="B18" s="4">
        <v>1840</v>
      </c>
    </row>
    <row r="19" spans="1:6" x14ac:dyDescent="0.15">
      <c r="A19" s="3" t="s">
        <v>20</v>
      </c>
      <c r="B19" s="4">
        <v>2480</v>
      </c>
    </row>
    <row r="20" spans="1:6" x14ac:dyDescent="0.15">
      <c r="A20" s="3" t="s">
        <v>21</v>
      </c>
      <c r="B20" s="4">
        <v>3200</v>
      </c>
    </row>
    <row r="21" spans="1:6" x14ac:dyDescent="0.15">
      <c r="A21" s="3" t="s">
        <v>22</v>
      </c>
      <c r="B21" s="4">
        <v>2560</v>
      </c>
    </row>
    <row r="22" spans="1:6" x14ac:dyDescent="0.15">
      <c r="A22" s="3" t="s">
        <v>23</v>
      </c>
      <c r="B22" s="4">
        <v>3040</v>
      </c>
    </row>
    <row r="23" spans="1:6" x14ac:dyDescent="0.15">
      <c r="A23" s="3" t="s">
        <v>24</v>
      </c>
      <c r="B23" s="4">
        <v>3680</v>
      </c>
    </row>
    <row r="24" spans="1:6" x14ac:dyDescent="0.15">
      <c r="A24" s="3" t="s">
        <v>25</v>
      </c>
      <c r="B24" s="4">
        <v>4400</v>
      </c>
    </row>
    <row r="25" spans="1:6" x14ac:dyDescent="0.15">
      <c r="A25" s="3" t="s">
        <v>26</v>
      </c>
      <c r="B25" s="4">
        <v>6720</v>
      </c>
    </row>
    <row r="26" spans="1:6" x14ac:dyDescent="0.15">
      <c r="A26" s="3" t="s">
        <v>27</v>
      </c>
      <c r="B26" s="4">
        <v>5280</v>
      </c>
      <c r="C26" s="5">
        <v>0</v>
      </c>
      <c r="D26" s="5"/>
      <c r="E26" s="6">
        <f t="shared" ref="E26:E37" si="0">E27-30</f>
        <v>43484</v>
      </c>
    </row>
    <row r="27" spans="1:6" x14ac:dyDescent="0.15">
      <c r="A27" s="3" t="s">
        <v>28</v>
      </c>
      <c r="B27" s="4">
        <v>5040</v>
      </c>
      <c r="C27" s="5">
        <v>0</v>
      </c>
      <c r="D27" s="5"/>
      <c r="E27" s="6">
        <f t="shared" si="0"/>
        <v>43514</v>
      </c>
    </row>
    <row r="28" spans="1:6" x14ac:dyDescent="0.15">
      <c r="A28" s="3" t="s">
        <v>29</v>
      </c>
      <c r="B28" s="4">
        <v>4880</v>
      </c>
      <c r="C28" s="5">
        <v>0</v>
      </c>
      <c r="D28" s="5"/>
      <c r="E28" s="6">
        <f t="shared" si="0"/>
        <v>43544</v>
      </c>
    </row>
    <row r="29" spans="1:6" x14ac:dyDescent="0.15">
      <c r="A29" s="3" t="s">
        <v>30</v>
      </c>
      <c r="B29" s="4">
        <v>2240</v>
      </c>
      <c r="C29" s="5">
        <v>0</v>
      </c>
      <c r="D29" s="5"/>
      <c r="E29" s="6">
        <f t="shared" si="0"/>
        <v>43574</v>
      </c>
    </row>
    <row r="30" spans="1:6" x14ac:dyDescent="0.15">
      <c r="A30" s="3" t="s">
        <v>31</v>
      </c>
      <c r="B30" s="4">
        <v>2080</v>
      </c>
      <c r="C30" s="5">
        <v>0</v>
      </c>
      <c r="D30" s="5"/>
      <c r="E30" s="6">
        <f t="shared" si="0"/>
        <v>43604</v>
      </c>
    </row>
    <row r="31" spans="1:6" x14ac:dyDescent="0.15">
      <c r="A31" s="3" t="s">
        <v>32</v>
      </c>
      <c r="B31" s="4">
        <v>0</v>
      </c>
      <c r="C31">
        <v>0</v>
      </c>
      <c r="E31" s="6">
        <f t="shared" si="0"/>
        <v>43634</v>
      </c>
      <c r="F31" t="s">
        <v>38</v>
      </c>
    </row>
    <row r="32" spans="1:6" x14ac:dyDescent="0.15">
      <c r="A32" s="3" t="s">
        <v>33</v>
      </c>
      <c r="B32" s="4">
        <v>0</v>
      </c>
      <c r="C32">
        <v>-320</v>
      </c>
      <c r="E32" s="6">
        <f t="shared" si="0"/>
        <v>43664</v>
      </c>
    </row>
    <row r="33" spans="1:5" x14ac:dyDescent="0.15">
      <c r="A33" s="3" t="s">
        <v>34</v>
      </c>
      <c r="B33" s="4">
        <v>0</v>
      </c>
      <c r="C33">
        <v>-320</v>
      </c>
      <c r="E33" s="6">
        <f t="shared" si="0"/>
        <v>43694</v>
      </c>
    </row>
    <row r="34" spans="1:5" x14ac:dyDescent="0.15">
      <c r="A34" s="7">
        <v>43735</v>
      </c>
      <c r="B34" s="4">
        <v>0</v>
      </c>
      <c r="C34">
        <v>-480</v>
      </c>
      <c r="D34" s="5">
        <v>0</v>
      </c>
      <c r="E34" s="6">
        <f t="shared" si="0"/>
        <v>43724</v>
      </c>
    </row>
    <row r="35" spans="1:5" x14ac:dyDescent="0.15">
      <c r="A35" s="7">
        <v>43767</v>
      </c>
      <c r="B35" s="4">
        <v>0</v>
      </c>
      <c r="C35">
        <v>0</v>
      </c>
      <c r="D35" s="5">
        <v>0</v>
      </c>
      <c r="E35" s="6">
        <f>E36-45</f>
        <v>43754</v>
      </c>
    </row>
    <row r="36" spans="1:5" x14ac:dyDescent="0.15">
      <c r="A36" s="7">
        <v>43796</v>
      </c>
      <c r="B36" s="4">
        <v>0</v>
      </c>
      <c r="C36">
        <v>2800</v>
      </c>
      <c r="D36" s="5">
        <v>0</v>
      </c>
      <c r="E36" s="6">
        <f t="shared" si="0"/>
        <v>43799</v>
      </c>
    </row>
    <row r="37" spans="1:5" x14ac:dyDescent="0.15">
      <c r="A37" s="7">
        <v>43832</v>
      </c>
      <c r="B37" s="4">
        <v>0</v>
      </c>
      <c r="C37">
        <v>5840</v>
      </c>
      <c r="D37" s="5">
        <v>0</v>
      </c>
      <c r="E37" s="6">
        <f t="shared" si="0"/>
        <v>43829</v>
      </c>
    </row>
    <row r="38" spans="1:5" x14ac:dyDescent="0.15">
      <c r="A38" s="7">
        <v>43860</v>
      </c>
      <c r="B38" s="4">
        <v>0</v>
      </c>
      <c r="C38">
        <v>3280</v>
      </c>
      <c r="D38" s="5">
        <v>0</v>
      </c>
      <c r="E38" s="6">
        <f>E39-30</f>
        <v>43859</v>
      </c>
    </row>
    <row r="39" spans="1:5" x14ac:dyDescent="0.15">
      <c r="A39" s="7">
        <v>43889</v>
      </c>
      <c r="B39" s="8">
        <v>0</v>
      </c>
      <c r="C39">
        <v>3440</v>
      </c>
      <c r="D39" s="5">
        <v>0</v>
      </c>
      <c r="E39" s="6">
        <f>A39</f>
        <v>43889</v>
      </c>
    </row>
    <row r="40" spans="1:5" x14ac:dyDescent="0.15">
      <c r="A40" s="7">
        <v>43921</v>
      </c>
      <c r="B40" s="4">
        <v>0</v>
      </c>
      <c r="C40">
        <v>1840</v>
      </c>
      <c r="D40" s="5">
        <v>0</v>
      </c>
      <c r="E40" s="6">
        <f>A40</f>
        <v>43921</v>
      </c>
    </row>
    <row r="41" spans="1:5" x14ac:dyDescent="0.15">
      <c r="A41" s="7">
        <v>43951</v>
      </c>
      <c r="B41" s="4">
        <v>0</v>
      </c>
      <c r="C41">
        <v>480</v>
      </c>
      <c r="D41" s="5">
        <v>0</v>
      </c>
      <c r="E41" s="6">
        <f>A41-15</f>
        <v>43936</v>
      </c>
    </row>
    <row r="42" spans="1:5" x14ac:dyDescent="0.15">
      <c r="A42" s="7">
        <v>43983</v>
      </c>
      <c r="B42" s="4">
        <v>0</v>
      </c>
      <c r="C42">
        <v>-400</v>
      </c>
      <c r="D42" s="5">
        <v>0</v>
      </c>
      <c r="E42" s="6">
        <f>A42-15</f>
        <v>43968</v>
      </c>
    </row>
    <row r="43" spans="1:5" x14ac:dyDescent="0.15">
      <c r="A43" s="3" t="s">
        <v>35</v>
      </c>
      <c r="B43" s="4">
        <v>0</v>
      </c>
      <c r="C43" s="5">
        <v>0</v>
      </c>
      <c r="D43">
        <v>-1360</v>
      </c>
      <c r="E43" s="6">
        <f t="shared" ref="E43:E45" si="1">A43-15</f>
        <v>43997</v>
      </c>
    </row>
    <row r="44" spans="1:5" x14ac:dyDescent="0.15">
      <c r="A44" s="3" t="s">
        <v>36</v>
      </c>
      <c r="B44" s="4">
        <v>0</v>
      </c>
      <c r="C44" s="5">
        <v>0</v>
      </c>
      <c r="D44">
        <v>-1440</v>
      </c>
      <c r="E44" s="6">
        <f t="shared" si="1"/>
        <v>44027</v>
      </c>
    </row>
    <row r="45" spans="1:5" x14ac:dyDescent="0.15">
      <c r="A45" s="3" t="s">
        <v>37</v>
      </c>
      <c r="B45" s="4">
        <v>0</v>
      </c>
      <c r="C45" s="5">
        <v>0</v>
      </c>
      <c r="D45">
        <v>-960</v>
      </c>
      <c r="E45" s="6">
        <f t="shared" si="1"/>
        <v>44059</v>
      </c>
    </row>
    <row r="46" spans="1:5" x14ac:dyDescent="0.15">
      <c r="A46" s="7"/>
      <c r="C46" s="5"/>
      <c r="D46" s="5"/>
    </row>
    <row r="47" spans="1:5" x14ac:dyDescent="0.15">
      <c r="A47" s="7"/>
      <c r="D47" s="5"/>
    </row>
    <row r="48" spans="1:5" x14ac:dyDescent="0.15">
      <c r="A48" s="3" t="s">
        <v>39</v>
      </c>
      <c r="B48" s="4">
        <f>SUM(B23:B28)</f>
        <v>30000</v>
      </c>
      <c r="D48" s="5"/>
    </row>
    <row r="49" spans="1:4" x14ac:dyDescent="0.15">
      <c r="A49" s="3" t="s">
        <v>40</v>
      </c>
      <c r="C49">
        <f>SUM(C35:C40)</f>
        <v>17200</v>
      </c>
      <c r="D49" s="5"/>
    </row>
    <row r="50" spans="1:4" x14ac:dyDescent="0.15">
      <c r="A50" s="3"/>
      <c r="D50" s="5"/>
    </row>
    <row r="51" spans="1:4" x14ac:dyDescent="0.15">
      <c r="A51" s="3"/>
      <c r="D51" s="5"/>
    </row>
    <row r="52" spans="1:4" x14ac:dyDescent="0.15">
      <c r="A52" s="3"/>
      <c r="D52" s="5"/>
    </row>
    <row r="53" spans="1:4" x14ac:dyDescent="0.15">
      <c r="A53" s="3"/>
      <c r="D53" s="5"/>
    </row>
    <row r="54" spans="1:4" x14ac:dyDescent="0.15">
      <c r="A54" s="3"/>
      <c r="D54" s="5"/>
    </row>
    <row r="55" spans="1:4" x14ac:dyDescent="0.15">
      <c r="A55" s="3"/>
    </row>
    <row r="56" spans="1:4" x14ac:dyDescent="0.15">
      <c r="C56" s="5"/>
      <c r="D56" s="5"/>
    </row>
    <row r="57" spans="1:4" x14ac:dyDescent="0.15">
      <c r="B57" s="4"/>
    </row>
    <row r="59" spans="1:4" x14ac:dyDescent="0.15">
      <c r="C59" s="9"/>
      <c r="D59" s="9"/>
    </row>
    <row r="60" spans="1:4" x14ac:dyDescent="0.15">
      <c r="C60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kWh view</vt:lpstr>
    </vt:vector>
  </TitlesOfParts>
  <Company>MACED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Bills</dc:creator>
  <cp:lastModifiedBy>Josh Bills</cp:lastModifiedBy>
  <dcterms:created xsi:type="dcterms:W3CDTF">2020-11-03T01:52:15Z</dcterms:created>
  <dcterms:modified xsi:type="dcterms:W3CDTF">2020-11-03T02:13:14Z</dcterms:modified>
</cp:coreProperties>
</file>