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AG\Set 1\"/>
    </mc:Choice>
  </mc:AlternateContent>
  <xr:revisionPtr revIDLastSave="0" documentId="13_ncr:1_{D5C4712A-9933-42FB-90D5-6A9BA980E11E}" xr6:coauthVersionLast="45" xr6:coauthVersionMax="45" xr10:uidLastSave="{00000000-0000-0000-0000-000000000000}"/>
  <bookViews>
    <workbookView xWindow="-120" yWindow="-120" windowWidth="29040" windowHeight="15840" xr2:uid="{472EB236-8214-4BE6-80DE-A0E299B5EAD6}"/>
  </bookViews>
  <sheets>
    <sheet name="AG DR 1.13" sheetId="1" r:id="rId1"/>
  </sheets>
  <definedNames>
    <definedName name="_xlnm._FilterDatabase" localSheetId="0" hidden="1">'AG DR 1.13'!$C$11:$W$33</definedName>
    <definedName name="_xlnm.Print_Area" localSheetId="0">'AG DR 1.13'!$A$1:$W$33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1" l="1"/>
  <c r="Q33" i="1"/>
  <c r="O33" i="1"/>
  <c r="N33" i="1"/>
  <c r="L33" i="1"/>
  <c r="K33" i="1"/>
  <c r="I33" i="1"/>
  <c r="H33" i="1"/>
  <c r="F33" i="1"/>
  <c r="E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U33" i="1" s="1"/>
  <c r="T12" i="1"/>
  <c r="T33" i="1" s="1"/>
</calcChain>
</file>

<file path=xl/sharedStrings.xml><?xml version="1.0" encoding="utf-8"?>
<sst xmlns="http://schemas.openxmlformats.org/spreadsheetml/2006/main" count="64" uniqueCount="53">
  <si>
    <t>Total</t>
  </si>
  <si>
    <t>2017 Removal</t>
  </si>
  <si>
    <t>Obj Act</t>
  </si>
  <si>
    <t>Description</t>
  </si>
  <si>
    <t>Per Books</t>
  </si>
  <si>
    <t>Removed</t>
  </si>
  <si>
    <t>Excluded Based on 2017 Removals</t>
  </si>
  <si>
    <t>Chk</t>
  </si>
  <si>
    <t>Cost
Center</t>
  </si>
  <si>
    <t>Allocation
to WSCK</t>
  </si>
  <si>
    <t>Water Service Corp.</t>
  </si>
  <si>
    <t>Water Service Corp. of Kentucky</t>
  </si>
  <si>
    <t>Midwest/Mid-Atlantic Cost Center</t>
  </si>
  <si>
    <t>Midwest Cost Center</t>
  </si>
  <si>
    <t>State of Kentucky Cost Center</t>
  </si>
  <si>
    <t>OTHER EMP BENEFITS</t>
  </si>
  <si>
    <t>TUITION</t>
  </si>
  <si>
    <t>LICENSE FEES</t>
  </si>
  <si>
    <t>MEMBERSHIPS</t>
  </si>
  <si>
    <t>TRAINING EXPENSE</t>
  </si>
  <si>
    <t>OTHER MISC EXPENSE</t>
  </si>
  <si>
    <t>CLEANING SUPPLIES</t>
  </si>
  <si>
    <t>HOLIDAY EVENTS/PICNICS</t>
  </si>
  <si>
    <t>KITCHEN SUPPLIES</t>
  </si>
  <si>
    <t>OFFICE SUPPLY STORES</t>
  </si>
  <si>
    <t>SHIPPING CHARGES</t>
  </si>
  <si>
    <t>OFFICE TELECOM</t>
  </si>
  <si>
    <t>OTHER OUTSIDE SERVICES</t>
  </si>
  <si>
    <t>TRAVEL LODGING</t>
  </si>
  <si>
    <t>TRAVEL AIRFARE</t>
  </si>
  <si>
    <t>TRAVEL TRANSPORTATION</t>
  </si>
  <si>
    <t>TRAVEL MEALS</t>
  </si>
  <si>
    <t>TRAVEL ENTERTAINMENT</t>
  </si>
  <si>
    <t>TRAVEL OTHER</t>
  </si>
  <si>
    <t>AUTO REPAIR/TIRES</t>
  </si>
  <si>
    <t>UNIFORMS</t>
  </si>
  <si>
    <t>Water Service Corporation of Kentucky</t>
  </si>
  <si>
    <t>Line</t>
  </si>
  <si>
    <t>Allocated Expense Report Removal</t>
  </si>
  <si>
    <t>Response to AG DR 1.13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</si>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</sst>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5" applyAlignment="1">
      <alignment horizontal="right"/>
    </xf>
    <xf numFmtId="0" fontId="7" fillId="0" borderId="0" xfId="0" applyFont="1"/>
    <xf numFmtId="0" fontId="5" fillId="0" borderId="0" xfId="6" applyAlignment="1">
      <alignment horizontal="right"/>
    </xf>
    <xf numFmtId="44" fontId="0" fillId="0" borderId="0" xfId="2" applyFont="1"/>
    <xf numFmtId="43" fontId="0" fillId="0" borderId="0" xfId="1" applyFont="1"/>
    <xf numFmtId="44" fontId="0" fillId="0" borderId="3" xfId="2" applyFont="1" applyBorder="1"/>
    <xf numFmtId="0" fontId="0" fillId="0" borderId="0" xfId="0" applyAlignment="1">
      <alignment horizontal="right"/>
    </xf>
    <xf numFmtId="0" fontId="6" fillId="0" borderId="0" xfId="7"/>
    <xf numFmtId="43" fontId="6" fillId="0" borderId="0" xfId="7" applyNumberFormat="1"/>
    <xf numFmtId="43" fontId="0" fillId="0" borderId="0" xfId="0" applyNumberFormat="1"/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3" applyFont="1"/>
    <xf numFmtId="0" fontId="3" fillId="0" borderId="0" xfId="4"/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2"/>
    </xf>
  </cellXfs>
  <cellStyles count="8">
    <cellStyle name="Calculation" xfId="5" builtinId="22"/>
    <cellStyle name="Comma" xfId="1" builtinId="3"/>
    <cellStyle name="Currency" xfId="2" builtinId="4"/>
    <cellStyle name="Explanatory Text" xfId="7" builtinId="53"/>
    <cellStyle name="Heading 4" xfId="4" builtinId="19"/>
    <cellStyle name="Normal" xfId="0" builtinId="0"/>
    <cellStyle name="Title" xfId="3" builtinId="15"/>
    <cellStyle name="Warning Text" xfId="6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57F2-E08E-4841-8BF7-DAFBFF59C93E}">
  <sheetPr>
    <pageSetUpPr fitToPage="1"/>
  </sheetPr>
  <dimension ref="A1:W43"/>
  <sheetViews>
    <sheetView showGridLines="0" tabSelected="1" view="pageBreakPreview" zoomScaleNormal="100" zoomScaleSheetLayoutView="100" workbookViewId="0">
      <pane xSplit="4" ySplit="11" topLeftCell="E12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 x14ac:dyDescent="0.25"/>
  <cols>
    <col min="1" max="1" width="7.140625" customWidth="1"/>
    <col min="2" max="2" width="1.28515625" customWidth="1"/>
    <col min="3" max="3" width="7.28515625" bestFit="1" customWidth="1"/>
    <col min="4" max="4" width="29.42578125" bestFit="1" customWidth="1"/>
    <col min="5" max="5" width="14.28515625" bestFit="1" customWidth="1"/>
    <col min="6" max="6" width="14" bestFit="1" customWidth="1"/>
    <col min="7" max="7" width="1.28515625" customWidth="1"/>
    <col min="8" max="8" width="14.28515625" bestFit="1" customWidth="1"/>
    <col min="9" max="9" width="14" bestFit="1" customWidth="1"/>
    <col min="10" max="10" width="1.28515625" customWidth="1"/>
    <col min="11" max="11" width="14.28515625" bestFit="1" customWidth="1"/>
    <col min="12" max="12" width="14" bestFit="1" customWidth="1"/>
    <col min="13" max="13" width="1.28515625" customWidth="1"/>
    <col min="14" max="14" width="14.28515625" bestFit="1" customWidth="1"/>
    <col min="15" max="15" width="14" bestFit="1" customWidth="1"/>
    <col min="16" max="16" width="1.28515625" customWidth="1"/>
    <col min="17" max="17" width="14.28515625" bestFit="1" customWidth="1"/>
    <col min="18" max="18" width="14" bestFit="1" customWidth="1"/>
    <col min="19" max="19" width="1.28515625" customWidth="1"/>
    <col min="20" max="20" width="14.28515625" bestFit="1" customWidth="1"/>
    <col min="21" max="21" width="14" bestFit="1" customWidth="1"/>
    <col min="22" max="22" width="0" hidden="1" customWidth="1"/>
    <col min="23" max="23" width="31.5703125" style="9" hidden="1" customWidth="1"/>
  </cols>
  <sheetData>
    <row r="1" spans="1:23" ht="21" x14ac:dyDescent="0.35">
      <c r="A1" s="19" t="s">
        <v>36</v>
      </c>
      <c r="B1" s="16"/>
    </row>
    <row r="2" spans="1:23" x14ac:dyDescent="0.25">
      <c r="A2" s="20" t="s">
        <v>39</v>
      </c>
      <c r="B2" s="16"/>
    </row>
    <row r="3" spans="1:23" x14ac:dyDescent="0.25">
      <c r="A3" s="10" t="s">
        <v>38</v>
      </c>
      <c r="B3" s="16"/>
    </row>
    <row r="4" spans="1:23" x14ac:dyDescent="0.25">
      <c r="B4" s="16"/>
    </row>
    <row r="5" spans="1:23" x14ac:dyDescent="0.25">
      <c r="B5" s="16"/>
    </row>
    <row r="6" spans="1:23" x14ac:dyDescent="0.25">
      <c r="B6" s="16"/>
    </row>
    <row r="7" spans="1:23" x14ac:dyDescent="0.25">
      <c r="A7" s="16"/>
      <c r="B7" s="16"/>
      <c r="D7" s="23" t="s">
        <v>40</v>
      </c>
      <c r="E7" s="2" t="s">
        <v>41</v>
      </c>
      <c r="F7" s="2" t="s">
        <v>42</v>
      </c>
      <c r="G7" s="2"/>
      <c r="H7" s="2" t="s">
        <v>43</v>
      </c>
      <c r="I7" s="2" t="s">
        <v>44</v>
      </c>
      <c r="J7" s="2"/>
      <c r="K7" s="2" t="s">
        <v>45</v>
      </c>
      <c r="L7" s="2" t="s">
        <v>46</v>
      </c>
      <c r="M7" s="2"/>
      <c r="N7" s="2" t="s">
        <v>47</v>
      </c>
      <c r="O7" s="2" t="s">
        <v>48</v>
      </c>
      <c r="P7" s="2"/>
      <c r="Q7" s="2" t="s">
        <v>49</v>
      </c>
      <c r="R7" s="2" t="s">
        <v>50</v>
      </c>
      <c r="S7" s="2"/>
      <c r="T7" s="2" t="s">
        <v>51</v>
      </c>
      <c r="U7" s="2" t="s">
        <v>52</v>
      </c>
    </row>
    <row r="8" spans="1:23" x14ac:dyDescent="0.25">
      <c r="A8" s="16"/>
      <c r="B8" s="16"/>
    </row>
    <row r="9" spans="1:23" ht="4.5" customHeight="1" x14ac:dyDescent="0.25">
      <c r="A9" s="16"/>
      <c r="B9" s="16"/>
    </row>
    <row r="10" spans="1:23" x14ac:dyDescent="0.25">
      <c r="A10" s="16"/>
      <c r="B10" s="16"/>
      <c r="E10" s="1">
        <v>102</v>
      </c>
      <c r="F10" s="1"/>
      <c r="G10" s="2"/>
      <c r="H10" s="1">
        <v>345</v>
      </c>
      <c r="I10" s="1"/>
      <c r="J10" s="2"/>
      <c r="K10" s="1">
        <v>700</v>
      </c>
      <c r="L10" s="1"/>
      <c r="M10" s="2"/>
      <c r="N10" s="1">
        <v>800</v>
      </c>
      <c r="O10" s="1"/>
      <c r="P10" s="2"/>
      <c r="Q10" s="1">
        <v>860</v>
      </c>
      <c r="R10" s="1"/>
      <c r="S10" s="2"/>
      <c r="T10" s="1" t="s">
        <v>0</v>
      </c>
      <c r="U10" s="1"/>
      <c r="W10" s="3" t="s">
        <v>1</v>
      </c>
    </row>
    <row r="11" spans="1:23" x14ac:dyDescent="0.25">
      <c r="A11" s="21" t="s">
        <v>37</v>
      </c>
      <c r="B11" s="16"/>
      <c r="C11" s="4" t="s">
        <v>2</v>
      </c>
      <c r="D11" s="4" t="s">
        <v>3</v>
      </c>
      <c r="E11" s="2" t="s">
        <v>4</v>
      </c>
      <c r="F11" s="2" t="s">
        <v>5</v>
      </c>
      <c r="G11" s="2"/>
      <c r="H11" s="2" t="s">
        <v>4</v>
      </c>
      <c r="I11" s="2" t="s">
        <v>5</v>
      </c>
      <c r="J11" s="2"/>
      <c r="K11" s="2" t="s">
        <v>4</v>
      </c>
      <c r="L11" s="2" t="s">
        <v>5</v>
      </c>
      <c r="M11" s="2"/>
      <c r="N11" s="2" t="s">
        <v>4</v>
      </c>
      <c r="O11" s="2" t="s">
        <v>5</v>
      </c>
      <c r="P11" s="2"/>
      <c r="Q11" s="2" t="s">
        <v>4</v>
      </c>
      <c r="R11" s="2" t="s">
        <v>5</v>
      </c>
      <c r="S11" s="2"/>
      <c r="T11" s="2" t="s">
        <v>4</v>
      </c>
      <c r="U11" s="2" t="s">
        <v>5</v>
      </c>
      <c r="W11" s="5" t="s">
        <v>6</v>
      </c>
    </row>
    <row r="12" spans="1:23" x14ac:dyDescent="0.25">
      <c r="A12" s="22">
        <v>1</v>
      </c>
      <c r="B12" s="16"/>
      <c r="C12">
        <v>5660</v>
      </c>
      <c r="D12" t="s">
        <v>15</v>
      </c>
      <c r="E12" s="6">
        <v>62.130559995081853</v>
      </c>
      <c r="F12" s="6">
        <v>10.272088910780123</v>
      </c>
      <c r="G12" s="6"/>
      <c r="H12" s="6">
        <v>0</v>
      </c>
      <c r="I12" s="6">
        <v>0</v>
      </c>
      <c r="J12" s="6"/>
      <c r="K12" s="6">
        <v>99.077292488078768</v>
      </c>
      <c r="L12" s="6">
        <v>0</v>
      </c>
      <c r="M12" s="6"/>
      <c r="N12" s="6">
        <v>0</v>
      </c>
      <c r="O12" s="6">
        <v>0</v>
      </c>
      <c r="P12" s="6"/>
      <c r="Q12" s="6">
        <v>550</v>
      </c>
      <c r="R12" s="6">
        <v>0</v>
      </c>
      <c r="S12" s="6"/>
      <c r="T12" s="6">
        <f>E12+H12+K12+N12+Q12</f>
        <v>711.20785248316065</v>
      </c>
      <c r="U12" s="6">
        <f>F12+I12+L12+O12+R12</f>
        <v>10.272088910780123</v>
      </c>
      <c r="W12" s="3">
        <v>1</v>
      </c>
    </row>
    <row r="13" spans="1:23" x14ac:dyDescent="0.25">
      <c r="A13" s="22">
        <v>2</v>
      </c>
      <c r="B13" s="16"/>
      <c r="C13">
        <v>5690</v>
      </c>
      <c r="D13" t="s">
        <v>16</v>
      </c>
      <c r="E13" s="7">
        <v>290.35833555006701</v>
      </c>
      <c r="F13" s="7">
        <v>0</v>
      </c>
      <c r="G13" s="7"/>
      <c r="H13" s="7">
        <v>0</v>
      </c>
      <c r="I13" s="7">
        <v>0</v>
      </c>
      <c r="J13" s="7"/>
      <c r="K13" s="7">
        <v>2381.0872276991226</v>
      </c>
      <c r="L13" s="7">
        <v>0</v>
      </c>
      <c r="M13" s="7"/>
      <c r="N13" s="7">
        <v>0</v>
      </c>
      <c r="O13" s="7">
        <v>0</v>
      </c>
      <c r="P13" s="7"/>
      <c r="Q13" s="7">
        <v>0</v>
      </c>
      <c r="R13" s="7">
        <v>0</v>
      </c>
      <c r="S13" s="7"/>
      <c r="T13" s="7">
        <f t="shared" ref="T13:U32" si="0">E13+H13+K13+N13+Q13</f>
        <v>2671.4455632491895</v>
      </c>
      <c r="U13" s="7">
        <f t="shared" si="0"/>
        <v>0</v>
      </c>
      <c r="W13" s="5">
        <v>2</v>
      </c>
    </row>
    <row r="14" spans="1:23" x14ac:dyDescent="0.25">
      <c r="A14" s="22">
        <v>3</v>
      </c>
      <c r="B14" s="16"/>
      <c r="C14">
        <v>5805</v>
      </c>
      <c r="D14" t="s">
        <v>17</v>
      </c>
      <c r="E14" s="7">
        <v>26.874762481194953</v>
      </c>
      <c r="F14" s="7">
        <v>0</v>
      </c>
      <c r="G14" s="7"/>
      <c r="H14" s="7">
        <v>0</v>
      </c>
      <c r="I14" s="7">
        <v>0</v>
      </c>
      <c r="J14" s="7"/>
      <c r="K14" s="7">
        <v>8.3881539718255045</v>
      </c>
      <c r="L14" s="7">
        <v>0</v>
      </c>
      <c r="M14" s="7"/>
      <c r="N14" s="7">
        <v>0</v>
      </c>
      <c r="O14" s="7">
        <v>0</v>
      </c>
      <c r="P14" s="7"/>
      <c r="Q14" s="7">
        <v>51.5</v>
      </c>
      <c r="R14" s="7">
        <v>0</v>
      </c>
      <c r="S14" s="7"/>
      <c r="T14" s="7">
        <f t="shared" si="0"/>
        <v>86.762916453020466</v>
      </c>
      <c r="U14" s="7">
        <f t="shared" si="0"/>
        <v>0</v>
      </c>
      <c r="W14" s="5">
        <v>2</v>
      </c>
    </row>
    <row r="15" spans="1:23" x14ac:dyDescent="0.25">
      <c r="A15" s="22">
        <v>4</v>
      </c>
      <c r="B15" s="16"/>
      <c r="C15">
        <v>5810</v>
      </c>
      <c r="D15" t="s">
        <v>18</v>
      </c>
      <c r="E15" s="7">
        <v>95.213384207860628</v>
      </c>
      <c r="F15" s="7">
        <v>0</v>
      </c>
      <c r="G15" s="7"/>
      <c r="H15" s="7">
        <v>0</v>
      </c>
      <c r="I15" s="7">
        <v>0</v>
      </c>
      <c r="J15" s="7"/>
      <c r="K15" s="7">
        <v>116.90092332372953</v>
      </c>
      <c r="L15" s="7">
        <v>0</v>
      </c>
      <c r="M15" s="7"/>
      <c r="N15" s="7">
        <v>0</v>
      </c>
      <c r="O15" s="7">
        <v>0</v>
      </c>
      <c r="P15" s="7"/>
      <c r="Q15" s="7">
        <v>320</v>
      </c>
      <c r="R15" s="7">
        <v>0</v>
      </c>
      <c r="S15" s="7"/>
      <c r="T15" s="7">
        <f t="shared" si="0"/>
        <v>532.11430753159016</v>
      </c>
      <c r="U15" s="7">
        <f t="shared" si="0"/>
        <v>0</v>
      </c>
      <c r="W15" s="5">
        <v>2</v>
      </c>
    </row>
    <row r="16" spans="1:23" x14ac:dyDescent="0.25">
      <c r="A16" s="22">
        <v>5</v>
      </c>
      <c r="B16" s="16"/>
      <c r="C16">
        <v>5820</v>
      </c>
      <c r="D16" t="s">
        <v>19</v>
      </c>
      <c r="E16" s="7">
        <v>333.91838706173394</v>
      </c>
      <c r="F16" s="7">
        <v>0</v>
      </c>
      <c r="G16" s="7"/>
      <c r="H16" s="7">
        <v>0</v>
      </c>
      <c r="I16" s="7">
        <v>0</v>
      </c>
      <c r="J16" s="7"/>
      <c r="K16" s="7">
        <v>997.55454569582525</v>
      </c>
      <c r="L16" s="7">
        <v>0</v>
      </c>
      <c r="M16" s="7"/>
      <c r="N16" s="7">
        <v>0</v>
      </c>
      <c r="O16" s="7">
        <v>0</v>
      </c>
      <c r="P16" s="7"/>
      <c r="Q16" s="7">
        <v>605.70000000000005</v>
      </c>
      <c r="R16" s="7">
        <v>0</v>
      </c>
      <c r="S16" s="7"/>
      <c r="T16" s="7">
        <f t="shared" si="0"/>
        <v>1937.1729327575592</v>
      </c>
      <c r="U16" s="7">
        <f t="shared" si="0"/>
        <v>0</v>
      </c>
      <c r="W16" s="5">
        <v>2</v>
      </c>
    </row>
    <row r="17" spans="1:23" x14ac:dyDescent="0.25">
      <c r="A17" s="22">
        <v>6</v>
      </c>
      <c r="B17" s="16"/>
      <c r="C17">
        <v>5825</v>
      </c>
      <c r="D17" t="s">
        <v>20</v>
      </c>
      <c r="E17" s="7">
        <v>366.41870226800825</v>
      </c>
      <c r="F17" s="7">
        <v>23.810522394893852</v>
      </c>
      <c r="G17" s="7"/>
      <c r="H17" s="7">
        <v>670.54</v>
      </c>
      <c r="I17" s="7">
        <v>0</v>
      </c>
      <c r="J17" s="7"/>
      <c r="K17" s="7">
        <v>711.83501647001935</v>
      </c>
      <c r="L17" s="7">
        <v>136.04259497907705</v>
      </c>
      <c r="M17" s="7"/>
      <c r="N17" s="7">
        <v>86.399975145611577</v>
      </c>
      <c r="O17" s="7">
        <v>0</v>
      </c>
      <c r="P17" s="7"/>
      <c r="Q17" s="7">
        <v>1375.6799999999998</v>
      </c>
      <c r="R17" s="7">
        <v>0</v>
      </c>
      <c r="S17" s="7"/>
      <c r="T17" s="7">
        <f t="shared" si="0"/>
        <v>3210.8736938836391</v>
      </c>
      <c r="U17" s="7">
        <f t="shared" si="0"/>
        <v>159.85311737397092</v>
      </c>
      <c r="W17" s="3">
        <v>1</v>
      </c>
    </row>
    <row r="18" spans="1:23" x14ac:dyDescent="0.25">
      <c r="A18" s="22">
        <v>7</v>
      </c>
      <c r="B18" s="16"/>
      <c r="C18">
        <v>5860</v>
      </c>
      <c r="D18" t="s">
        <v>21</v>
      </c>
      <c r="E18" s="7">
        <v>2.0021413328543152</v>
      </c>
      <c r="F18" s="7">
        <v>0</v>
      </c>
      <c r="G18" s="7"/>
      <c r="H18" s="7">
        <v>0</v>
      </c>
      <c r="I18" s="7">
        <v>0</v>
      </c>
      <c r="J18" s="7"/>
      <c r="K18" s="7">
        <v>0</v>
      </c>
      <c r="L18" s="7">
        <v>0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f t="shared" si="0"/>
        <v>2.0021413328543152</v>
      </c>
      <c r="U18" s="7">
        <f t="shared" si="0"/>
        <v>0</v>
      </c>
      <c r="W18" s="5">
        <v>2</v>
      </c>
    </row>
    <row r="19" spans="1:23" x14ac:dyDescent="0.25">
      <c r="A19" s="22">
        <v>8</v>
      </c>
      <c r="B19" s="16"/>
      <c r="C19">
        <v>5870</v>
      </c>
      <c r="D19" t="s">
        <v>22</v>
      </c>
      <c r="E19" s="7">
        <v>345.58046941912551</v>
      </c>
      <c r="F19" s="7">
        <v>345.58046941912551</v>
      </c>
      <c r="G19" s="7"/>
      <c r="H19" s="7">
        <v>0</v>
      </c>
      <c r="I19" s="7">
        <v>0</v>
      </c>
      <c r="J19" s="7"/>
      <c r="K19" s="7">
        <v>36.086152857113376</v>
      </c>
      <c r="L19" s="7">
        <v>36.086152857113376</v>
      </c>
      <c r="M19" s="7"/>
      <c r="N19" s="7">
        <v>10.912394557139988</v>
      </c>
      <c r="O19" s="7">
        <v>10.912394557139988</v>
      </c>
      <c r="P19" s="7"/>
      <c r="Q19" s="7">
        <v>50</v>
      </c>
      <c r="R19" s="7">
        <v>50</v>
      </c>
      <c r="S19" s="7"/>
      <c r="T19" s="7">
        <f t="shared" si="0"/>
        <v>442.57901683337883</v>
      </c>
      <c r="U19" s="7">
        <f t="shared" si="0"/>
        <v>442.57901683337883</v>
      </c>
      <c r="W19" s="3">
        <v>1</v>
      </c>
    </row>
    <row r="20" spans="1:23" x14ac:dyDescent="0.25">
      <c r="A20" s="22">
        <v>9</v>
      </c>
      <c r="B20" s="16"/>
      <c r="C20">
        <v>5875</v>
      </c>
      <c r="D20" t="s">
        <v>23</v>
      </c>
      <c r="E20" s="7">
        <v>12.577153597177382</v>
      </c>
      <c r="F20" s="7">
        <v>0</v>
      </c>
      <c r="G20" s="7"/>
      <c r="H20" s="7">
        <v>0</v>
      </c>
      <c r="I20" s="7">
        <v>0</v>
      </c>
      <c r="J20" s="7"/>
      <c r="K20" s="7">
        <v>0</v>
      </c>
      <c r="L20" s="7">
        <v>0</v>
      </c>
      <c r="M20" s="7"/>
      <c r="N20" s="7">
        <v>0</v>
      </c>
      <c r="O20" s="7">
        <v>0</v>
      </c>
      <c r="P20" s="7"/>
      <c r="Q20" s="7">
        <v>0</v>
      </c>
      <c r="R20" s="7">
        <v>0</v>
      </c>
      <c r="S20" s="7"/>
      <c r="T20" s="7">
        <f t="shared" si="0"/>
        <v>12.577153597177382</v>
      </c>
      <c r="U20" s="7">
        <f t="shared" si="0"/>
        <v>0</v>
      </c>
      <c r="W20" s="5">
        <v>2</v>
      </c>
    </row>
    <row r="21" spans="1:23" x14ac:dyDescent="0.25">
      <c r="A21" s="22">
        <v>10</v>
      </c>
      <c r="B21" s="16"/>
      <c r="C21">
        <v>5880</v>
      </c>
      <c r="D21" t="s">
        <v>24</v>
      </c>
      <c r="E21" s="7">
        <v>59.60962157830923</v>
      </c>
      <c r="F21" s="7">
        <v>0.93607517030873733</v>
      </c>
      <c r="G21" s="7"/>
      <c r="H21" s="7">
        <v>0</v>
      </c>
      <c r="I21" s="7">
        <v>0</v>
      </c>
      <c r="J21" s="7"/>
      <c r="K21" s="7">
        <v>85.932433109899421</v>
      </c>
      <c r="L21" s="7">
        <v>0</v>
      </c>
      <c r="M21" s="7"/>
      <c r="N21" s="7">
        <v>0</v>
      </c>
      <c r="O21" s="7">
        <v>0</v>
      </c>
      <c r="P21" s="7"/>
      <c r="Q21" s="7">
        <v>246.23</v>
      </c>
      <c r="R21" s="7">
        <v>0</v>
      </c>
      <c r="S21" s="7"/>
      <c r="T21" s="7">
        <f t="shared" si="0"/>
        <v>391.77205468820864</v>
      </c>
      <c r="U21" s="7">
        <f t="shared" si="0"/>
        <v>0.93607517030873733</v>
      </c>
      <c r="W21" s="5">
        <v>2</v>
      </c>
    </row>
    <row r="22" spans="1:23" x14ac:dyDescent="0.25">
      <c r="A22" s="22">
        <v>11</v>
      </c>
      <c r="B22" s="16"/>
      <c r="C22">
        <v>5895</v>
      </c>
      <c r="D22" t="s">
        <v>25</v>
      </c>
      <c r="E22" s="7">
        <v>9.3049745986984949</v>
      </c>
      <c r="F22" s="7">
        <v>0</v>
      </c>
      <c r="G22" s="7"/>
      <c r="H22" s="7">
        <v>10.15</v>
      </c>
      <c r="I22" s="7">
        <v>0</v>
      </c>
      <c r="J22" s="7"/>
      <c r="K22" s="7">
        <v>2.7276882108870222</v>
      </c>
      <c r="L22" s="7">
        <v>0</v>
      </c>
      <c r="M22" s="7"/>
      <c r="N22" s="7">
        <v>0</v>
      </c>
      <c r="O22" s="7">
        <v>0</v>
      </c>
      <c r="P22" s="7"/>
      <c r="Q22" s="7">
        <v>17.850000000000001</v>
      </c>
      <c r="R22" s="7">
        <v>0</v>
      </c>
      <c r="S22" s="7"/>
      <c r="T22" s="7">
        <f t="shared" si="0"/>
        <v>40.032662809585517</v>
      </c>
      <c r="U22" s="7">
        <f t="shared" si="0"/>
        <v>0</v>
      </c>
      <c r="W22" s="5">
        <v>2</v>
      </c>
    </row>
    <row r="23" spans="1:23" x14ac:dyDescent="0.25">
      <c r="A23" s="22">
        <v>12</v>
      </c>
      <c r="B23" s="16"/>
      <c r="C23">
        <v>5945</v>
      </c>
      <c r="D23" t="s">
        <v>26</v>
      </c>
      <c r="E23" s="7">
        <v>155.6197548840093</v>
      </c>
      <c r="F23" s="7">
        <v>4.1655461767241722</v>
      </c>
      <c r="G23" s="7"/>
      <c r="H23" s="7">
        <v>0</v>
      </c>
      <c r="I23" s="7">
        <v>0</v>
      </c>
      <c r="J23" s="7"/>
      <c r="K23" s="7">
        <v>611.33440396813944</v>
      </c>
      <c r="L23" s="7">
        <v>1.0924425466159051</v>
      </c>
      <c r="M23" s="7"/>
      <c r="N23" s="7">
        <v>0</v>
      </c>
      <c r="O23" s="7">
        <v>0</v>
      </c>
      <c r="P23" s="7"/>
      <c r="Q23" s="7">
        <v>0</v>
      </c>
      <c r="R23" s="7">
        <v>0</v>
      </c>
      <c r="S23" s="7"/>
      <c r="T23" s="7">
        <f t="shared" si="0"/>
        <v>766.95415885214879</v>
      </c>
      <c r="U23" s="7">
        <f t="shared" si="0"/>
        <v>5.2579887233400768</v>
      </c>
      <c r="W23" s="3">
        <v>1</v>
      </c>
    </row>
    <row r="24" spans="1:23" x14ac:dyDescent="0.25">
      <c r="A24" s="22">
        <v>13</v>
      </c>
      <c r="B24" s="16"/>
      <c r="C24">
        <v>6050</v>
      </c>
      <c r="D24" t="s">
        <v>27</v>
      </c>
      <c r="E24" s="7">
        <v>132.62395161640237</v>
      </c>
      <c r="F24" s="7">
        <v>0</v>
      </c>
      <c r="G24" s="7"/>
      <c r="H24" s="7">
        <v>0</v>
      </c>
      <c r="I24" s="7">
        <v>0</v>
      </c>
      <c r="J24" s="7"/>
      <c r="K24" s="7">
        <v>0</v>
      </c>
      <c r="L24" s="7">
        <v>0</v>
      </c>
      <c r="M24" s="7"/>
      <c r="N24" s="7">
        <v>0</v>
      </c>
      <c r="O24" s="7">
        <v>0</v>
      </c>
      <c r="P24" s="7"/>
      <c r="Q24" s="7">
        <v>0</v>
      </c>
      <c r="R24" s="7">
        <v>0</v>
      </c>
      <c r="S24" s="7"/>
      <c r="T24" s="7">
        <f t="shared" si="0"/>
        <v>132.62395161640237</v>
      </c>
      <c r="U24" s="7">
        <f t="shared" si="0"/>
        <v>0</v>
      </c>
      <c r="W24" s="5">
        <v>2</v>
      </c>
    </row>
    <row r="25" spans="1:23" x14ac:dyDescent="0.25">
      <c r="A25" s="22">
        <v>14</v>
      </c>
      <c r="B25" s="2"/>
      <c r="C25">
        <v>6185</v>
      </c>
      <c r="D25" t="s">
        <v>28</v>
      </c>
      <c r="E25" s="7">
        <v>1771.1650763018908</v>
      </c>
      <c r="F25" s="7">
        <v>0</v>
      </c>
      <c r="G25" s="7"/>
      <c r="H25" s="7">
        <v>840.81999999999994</v>
      </c>
      <c r="I25" s="7">
        <v>0</v>
      </c>
      <c r="J25" s="7"/>
      <c r="K25" s="7">
        <v>2182.7494295799775</v>
      </c>
      <c r="L25" s="7">
        <v>0</v>
      </c>
      <c r="M25" s="7"/>
      <c r="N25" s="7">
        <v>0</v>
      </c>
      <c r="O25" s="7">
        <v>0</v>
      </c>
      <c r="P25" s="7"/>
      <c r="Q25" s="7">
        <v>3807.5200000000004</v>
      </c>
      <c r="R25" s="7">
        <v>0</v>
      </c>
      <c r="S25" s="7"/>
      <c r="T25" s="7">
        <f t="shared" si="0"/>
        <v>8602.2545058818687</v>
      </c>
      <c r="U25" s="7">
        <f t="shared" si="0"/>
        <v>0</v>
      </c>
      <c r="W25" s="3">
        <v>1</v>
      </c>
    </row>
    <row r="26" spans="1:23" x14ac:dyDescent="0.25">
      <c r="A26" s="22">
        <v>15</v>
      </c>
      <c r="B26" s="16"/>
      <c r="C26">
        <v>6190</v>
      </c>
      <c r="D26" t="s">
        <v>29</v>
      </c>
      <c r="E26" s="7">
        <v>3222.1567376763082</v>
      </c>
      <c r="F26" s="7">
        <v>0</v>
      </c>
      <c r="G26" s="7"/>
      <c r="H26" s="7">
        <v>0</v>
      </c>
      <c r="I26" s="7">
        <v>0</v>
      </c>
      <c r="J26" s="7"/>
      <c r="K26" s="7">
        <v>2878.788465147552</v>
      </c>
      <c r="L26" s="7">
        <v>0</v>
      </c>
      <c r="M26" s="7"/>
      <c r="N26" s="7">
        <v>0</v>
      </c>
      <c r="O26" s="7">
        <v>0</v>
      </c>
      <c r="P26" s="7"/>
      <c r="Q26" s="7">
        <v>0</v>
      </c>
      <c r="R26" s="7">
        <v>0</v>
      </c>
      <c r="S26" s="7"/>
      <c r="T26" s="7">
        <f t="shared" si="0"/>
        <v>6100.9452028238602</v>
      </c>
      <c r="U26" s="7">
        <f t="shared" si="0"/>
        <v>0</v>
      </c>
      <c r="W26" s="5">
        <v>2</v>
      </c>
    </row>
    <row r="27" spans="1:23" x14ac:dyDescent="0.25">
      <c r="A27" s="22">
        <v>16</v>
      </c>
      <c r="B27" s="16"/>
      <c r="C27">
        <v>6195</v>
      </c>
      <c r="D27" t="s">
        <v>30</v>
      </c>
      <c r="E27" s="7">
        <v>603.28002677597237</v>
      </c>
      <c r="F27" s="7">
        <v>0</v>
      </c>
      <c r="G27" s="7"/>
      <c r="H27" s="7">
        <v>0</v>
      </c>
      <c r="I27" s="7">
        <v>0</v>
      </c>
      <c r="J27" s="7"/>
      <c r="K27" s="7">
        <v>1134.2821390677116</v>
      </c>
      <c r="L27" s="7">
        <v>0</v>
      </c>
      <c r="M27" s="7"/>
      <c r="N27" s="7">
        <v>7.3113043532837922</v>
      </c>
      <c r="O27" s="7">
        <v>0</v>
      </c>
      <c r="P27" s="7"/>
      <c r="Q27" s="7">
        <v>216.38</v>
      </c>
      <c r="R27" s="7">
        <v>0</v>
      </c>
      <c r="S27" s="7"/>
      <c r="T27" s="7">
        <f t="shared" si="0"/>
        <v>1961.2534701969676</v>
      </c>
      <c r="U27" s="7">
        <f t="shared" si="0"/>
        <v>0</v>
      </c>
      <c r="W27" s="3">
        <v>1</v>
      </c>
    </row>
    <row r="28" spans="1:23" x14ac:dyDescent="0.25">
      <c r="A28" s="22">
        <v>17</v>
      </c>
      <c r="B28" s="16"/>
      <c r="C28">
        <v>6200</v>
      </c>
      <c r="D28" t="s">
        <v>31</v>
      </c>
      <c r="E28" s="7">
        <v>1350.4108394099028</v>
      </c>
      <c r="F28" s="7">
        <v>626.41002182192108</v>
      </c>
      <c r="G28" s="7"/>
      <c r="H28" s="7">
        <v>94.97</v>
      </c>
      <c r="I28" s="7">
        <v>13.56</v>
      </c>
      <c r="J28" s="7"/>
      <c r="K28" s="7">
        <v>703.86387748782818</v>
      </c>
      <c r="L28" s="7">
        <v>97.934261237802318</v>
      </c>
      <c r="M28" s="7"/>
      <c r="N28" s="7">
        <v>0</v>
      </c>
      <c r="O28" s="7">
        <v>0</v>
      </c>
      <c r="P28" s="7"/>
      <c r="Q28" s="7">
        <v>1712.0099999999998</v>
      </c>
      <c r="R28" s="7">
        <v>0</v>
      </c>
      <c r="S28" s="7"/>
      <c r="T28" s="7">
        <f t="shared" si="0"/>
        <v>3861.2547168977308</v>
      </c>
      <c r="U28" s="7">
        <f t="shared" si="0"/>
        <v>737.9042830597233</v>
      </c>
      <c r="W28" s="3">
        <v>1</v>
      </c>
    </row>
    <row r="29" spans="1:23" x14ac:dyDescent="0.25">
      <c r="A29" s="22">
        <v>18</v>
      </c>
      <c r="B29" s="16"/>
      <c r="C29">
        <v>6205</v>
      </c>
      <c r="D29" t="s">
        <v>32</v>
      </c>
      <c r="E29" s="7">
        <v>111.54464032051703</v>
      </c>
      <c r="F29" s="7">
        <v>0</v>
      </c>
      <c r="G29" s="7"/>
      <c r="H29" s="7">
        <v>0</v>
      </c>
      <c r="I29" s="7">
        <v>0</v>
      </c>
      <c r="J29" s="7"/>
      <c r="K29" s="7">
        <v>88.612267141648076</v>
      </c>
      <c r="L29" s="7">
        <v>0</v>
      </c>
      <c r="M29" s="7"/>
      <c r="N29" s="7">
        <v>0</v>
      </c>
      <c r="O29" s="7">
        <v>0</v>
      </c>
      <c r="P29" s="7"/>
      <c r="Q29" s="7">
        <v>0</v>
      </c>
      <c r="R29" s="7">
        <v>0</v>
      </c>
      <c r="S29" s="7"/>
      <c r="T29" s="7">
        <f t="shared" si="0"/>
        <v>200.15690746216512</v>
      </c>
      <c r="U29" s="7">
        <f t="shared" si="0"/>
        <v>0</v>
      </c>
      <c r="W29" s="3">
        <v>1</v>
      </c>
    </row>
    <row r="30" spans="1:23" x14ac:dyDescent="0.25">
      <c r="A30" s="22">
        <v>19</v>
      </c>
      <c r="B30" s="16"/>
      <c r="C30">
        <v>6207</v>
      </c>
      <c r="D30" t="s">
        <v>33</v>
      </c>
      <c r="E30" s="7">
        <v>119.05237859746344</v>
      </c>
      <c r="F30" s="7">
        <v>6.9779724737549857</v>
      </c>
      <c r="G30" s="7"/>
      <c r="H30" s="7">
        <v>0</v>
      </c>
      <c r="I30" s="7">
        <v>0</v>
      </c>
      <c r="J30" s="7"/>
      <c r="K30" s="7">
        <v>278.16130344646581</v>
      </c>
      <c r="L30" s="7">
        <v>3.9650605571791302</v>
      </c>
      <c r="M30" s="7"/>
      <c r="N30" s="7">
        <v>0</v>
      </c>
      <c r="O30" s="7">
        <v>0</v>
      </c>
      <c r="P30" s="7"/>
      <c r="Q30" s="7">
        <v>13</v>
      </c>
      <c r="R30" s="7">
        <v>0</v>
      </c>
      <c r="S30" s="7"/>
      <c r="T30" s="7">
        <f t="shared" si="0"/>
        <v>410.21368204392923</v>
      </c>
      <c r="U30" s="7">
        <f t="shared" si="0"/>
        <v>10.943033030934116</v>
      </c>
      <c r="W30" s="3">
        <v>1</v>
      </c>
    </row>
    <row r="31" spans="1:23" x14ac:dyDescent="0.25">
      <c r="A31" s="22">
        <v>20</v>
      </c>
      <c r="B31" s="16"/>
      <c r="C31">
        <v>6220</v>
      </c>
      <c r="D31" t="s">
        <v>34</v>
      </c>
      <c r="E31" s="7">
        <v>0</v>
      </c>
      <c r="F31" s="7">
        <v>0</v>
      </c>
      <c r="G31" s="7"/>
      <c r="H31" s="7">
        <v>0</v>
      </c>
      <c r="I31" s="7">
        <v>0</v>
      </c>
      <c r="J31" s="7"/>
      <c r="K31" s="7">
        <v>0</v>
      </c>
      <c r="L31" s="7">
        <v>0</v>
      </c>
      <c r="M31" s="7"/>
      <c r="N31" s="7">
        <v>0</v>
      </c>
      <c r="O31" s="7">
        <v>0</v>
      </c>
      <c r="P31" s="7"/>
      <c r="Q31" s="7">
        <v>56.18</v>
      </c>
      <c r="R31" s="7">
        <v>0</v>
      </c>
      <c r="S31" s="7"/>
      <c r="T31" s="7">
        <f t="shared" si="0"/>
        <v>56.18</v>
      </c>
      <c r="U31" s="7">
        <f t="shared" si="0"/>
        <v>0</v>
      </c>
      <c r="W31" s="5">
        <v>2</v>
      </c>
    </row>
    <row r="32" spans="1:23" x14ac:dyDescent="0.25">
      <c r="A32" s="22">
        <v>21</v>
      </c>
      <c r="B32" s="16"/>
      <c r="C32">
        <v>6385</v>
      </c>
      <c r="D32" t="s">
        <v>35</v>
      </c>
      <c r="E32" s="7">
        <v>0</v>
      </c>
      <c r="F32" s="7">
        <v>0</v>
      </c>
      <c r="G32" s="7"/>
      <c r="H32" s="7">
        <v>0</v>
      </c>
      <c r="I32" s="7">
        <v>0</v>
      </c>
      <c r="J32" s="7"/>
      <c r="K32" s="7">
        <v>15.039884872058769</v>
      </c>
      <c r="L32" s="7">
        <v>0</v>
      </c>
      <c r="M32" s="7"/>
      <c r="N32" s="7">
        <v>0</v>
      </c>
      <c r="O32" s="7">
        <v>0</v>
      </c>
      <c r="P32" s="7"/>
      <c r="Q32" s="7">
        <v>1268.8699999999999</v>
      </c>
      <c r="R32" s="7">
        <v>0</v>
      </c>
      <c r="S32" s="7"/>
      <c r="T32" s="7">
        <f t="shared" si="0"/>
        <v>1283.9098848720587</v>
      </c>
      <c r="U32" s="7">
        <f t="shared" si="0"/>
        <v>0</v>
      </c>
      <c r="W32" s="5">
        <v>2</v>
      </c>
    </row>
    <row r="33" spans="1:21" ht="15.75" thickBot="1" x14ac:dyDescent="0.3">
      <c r="A33" s="22">
        <v>22</v>
      </c>
      <c r="B33" s="16"/>
      <c r="E33" s="8">
        <f>SUM(E12:E32)</f>
        <v>9069.841897672577</v>
      </c>
      <c r="F33" s="8">
        <f>SUM(F12:F32)</f>
        <v>1018.1526963675085</v>
      </c>
      <c r="G33" s="6"/>
      <c r="H33" s="8">
        <f>SUM(H12:H32)</f>
        <v>1616.4799999999998</v>
      </c>
      <c r="I33" s="8">
        <f>SUM(I12:I32)</f>
        <v>13.56</v>
      </c>
      <c r="J33" s="6"/>
      <c r="K33" s="8">
        <f>SUM(K12:K32)</f>
        <v>12332.421204537883</v>
      </c>
      <c r="L33" s="8">
        <f>SUM(L12:L32)</f>
        <v>275.12051217778776</v>
      </c>
      <c r="M33" s="6"/>
      <c r="N33" s="8">
        <f>SUM(N12:N32)</f>
        <v>104.62367405603536</v>
      </c>
      <c r="O33" s="8">
        <f>SUM(O12:O32)</f>
        <v>10.912394557139988</v>
      </c>
      <c r="P33" s="6"/>
      <c r="Q33" s="8">
        <f>SUM(Q12:Q32)</f>
        <v>10290.920000000002</v>
      </c>
      <c r="R33" s="8">
        <f>SUM(R12:R32)</f>
        <v>50</v>
      </c>
      <c r="S33" s="6"/>
      <c r="T33" s="8">
        <f>SUM(T12:T32)</f>
        <v>33414.286776266497</v>
      </c>
      <c r="U33" s="8">
        <f>SUM(U12:U32)</f>
        <v>1367.7456031024362</v>
      </c>
    </row>
    <row r="34" spans="1:21" ht="15.75" thickTop="1" x14ac:dyDescent="0.25">
      <c r="A34" s="22"/>
      <c r="B34" s="16"/>
      <c r="G34" s="7"/>
      <c r="S34" s="7"/>
    </row>
    <row r="35" spans="1:21" x14ac:dyDescent="0.25">
      <c r="A35" s="22"/>
      <c r="B35" s="16"/>
      <c r="D35" s="10" t="s">
        <v>7</v>
      </c>
      <c r="E35" s="11">
        <v>0</v>
      </c>
      <c r="F35" s="11">
        <v>0</v>
      </c>
      <c r="G35" s="11"/>
      <c r="H35" s="11">
        <v>0</v>
      </c>
      <c r="I35" s="11">
        <v>0</v>
      </c>
      <c r="J35" s="10"/>
      <c r="K35" s="11">
        <v>0</v>
      </c>
      <c r="L35" s="11">
        <v>0</v>
      </c>
      <c r="M35" s="10"/>
      <c r="N35" s="11">
        <v>0</v>
      </c>
      <c r="O35" s="11">
        <v>0</v>
      </c>
      <c r="P35" s="10"/>
      <c r="Q35" s="11">
        <v>0</v>
      </c>
      <c r="R35" s="11">
        <v>0</v>
      </c>
      <c r="S35" s="11"/>
      <c r="T35" s="10"/>
      <c r="U35" s="10"/>
    </row>
    <row r="36" spans="1:21" x14ac:dyDescent="0.25">
      <c r="A36" s="22"/>
      <c r="F36" s="12"/>
      <c r="G36" s="7"/>
      <c r="S36" s="7"/>
    </row>
    <row r="37" spans="1:21" ht="30" x14ac:dyDescent="0.25">
      <c r="A37" s="22"/>
      <c r="C37" s="13" t="s">
        <v>8</v>
      </c>
      <c r="D37" s="14" t="s">
        <v>3</v>
      </c>
      <c r="E37" s="15" t="s">
        <v>9</v>
      </c>
    </row>
    <row r="38" spans="1:21" x14ac:dyDescent="0.25">
      <c r="A38" s="22"/>
      <c r="C38" s="16">
        <v>102</v>
      </c>
      <c r="D38" t="s">
        <v>10</v>
      </c>
      <c r="E38" s="17">
        <v>2.3337700581120353E-2</v>
      </c>
    </row>
    <row r="39" spans="1:21" x14ac:dyDescent="0.25">
      <c r="A39" s="16"/>
      <c r="C39" s="16">
        <v>345</v>
      </c>
      <c r="D39" t="s">
        <v>11</v>
      </c>
      <c r="E39" s="18">
        <v>1</v>
      </c>
    </row>
    <row r="40" spans="1:21" x14ac:dyDescent="0.25">
      <c r="C40" s="16">
        <v>700</v>
      </c>
      <c r="D40" t="s">
        <v>12</v>
      </c>
      <c r="E40" s="17">
        <v>0.13672622610962518</v>
      </c>
    </row>
    <row r="41" spans="1:21" x14ac:dyDescent="0.25">
      <c r="C41" s="16">
        <v>800</v>
      </c>
      <c r="D41" t="s">
        <v>13</v>
      </c>
      <c r="E41" s="17">
        <v>0.21824789114279977</v>
      </c>
    </row>
    <row r="42" spans="1:21" x14ac:dyDescent="0.25">
      <c r="C42" s="16">
        <v>860</v>
      </c>
      <c r="D42" t="s">
        <v>14</v>
      </c>
      <c r="E42" s="18">
        <v>1</v>
      </c>
    </row>
    <row r="43" spans="1:21" x14ac:dyDescent="0.25">
      <c r="D43" s="16"/>
    </row>
  </sheetData>
  <pageMargins left="0.25" right="0.25" top="0.75" bottom="0.75" header="0.3" footer="0.3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A7BF7-AC40-410B-A102-B97E2F83DEAF}"/>
</file>

<file path=customXml/itemProps2.xml><?xml version="1.0" encoding="utf-8"?>
<ds:datastoreItem xmlns:ds="http://schemas.openxmlformats.org/officeDocument/2006/customXml" ds:itemID="{E244F96A-7936-41F2-93DE-2B85279FF4B4}"/>
</file>

<file path=customXml/itemProps3.xml><?xml version="1.0" encoding="utf-8"?>
<ds:datastoreItem xmlns:ds="http://schemas.openxmlformats.org/officeDocument/2006/customXml" ds:itemID="{C3E4A18C-F7AB-4015-97A6-81D528FBB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DR 1.13</vt:lpstr>
      <vt:lpstr>'AG DR 1.13'!Print_Area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cp:lastPrinted>2020-08-27T01:06:49Z</cp:lastPrinted>
  <dcterms:created xsi:type="dcterms:W3CDTF">2020-08-27T01:03:59Z</dcterms:created>
  <dcterms:modified xsi:type="dcterms:W3CDTF">2020-08-27T01:10:48Z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