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ADCC329E-0BFF-469C-8090-11B14E3C1C5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R 1.16 WSKY Benefits" sheetId="2" r:id="rId1"/>
    <sheet name="Sheet2" sheetId="4" state="hidden" r:id="rId2"/>
  </sheets>
  <definedNames>
    <definedName name="_xlnm.Print_Area" localSheetId="0">'DR 1.16 WSKY Benefits'!$A$1:$H$21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BU13" i="4"/>
  <c r="BY17" i="4" l="1"/>
  <c r="BV16" i="4"/>
  <c r="CA27" i="4"/>
  <c r="BY22" i="4"/>
  <c r="BW17" i="4"/>
  <c r="BW15" i="4"/>
  <c r="BZ27" i="4"/>
  <c r="BX26" i="4"/>
  <c r="BV25" i="4"/>
  <c r="BZ23" i="4"/>
  <c r="BX22" i="4"/>
  <c r="BV21" i="4"/>
  <c r="BZ19" i="4"/>
  <c r="BX18" i="4"/>
  <c r="BV17" i="4"/>
  <c r="BX15" i="4"/>
  <c r="BW25" i="4"/>
  <c r="BW21" i="4"/>
  <c r="CA19" i="4"/>
  <c r="CA28" i="4"/>
  <c r="BY27" i="4"/>
  <c r="BW26" i="4"/>
  <c r="CA24" i="4"/>
  <c r="BY23" i="4"/>
  <c r="BW22" i="4"/>
  <c r="CA20" i="4"/>
  <c r="BY19" i="4"/>
  <c r="BW18" i="4"/>
  <c r="CA16" i="4"/>
  <c r="BY26" i="4"/>
  <c r="CA23" i="4"/>
  <c r="BY18" i="4"/>
  <c r="BZ28" i="4"/>
  <c r="BX27" i="4"/>
  <c r="BV26" i="4"/>
  <c r="BZ24" i="4"/>
  <c r="BX23" i="4"/>
  <c r="BV22" i="4"/>
  <c r="BZ20" i="4"/>
  <c r="BX19" i="4"/>
  <c r="BV18" i="4"/>
  <c r="BZ16" i="4"/>
  <c r="BY28" i="4"/>
  <c r="CA25" i="4"/>
  <c r="BW23" i="4"/>
  <c r="BY20" i="4"/>
  <c r="BW19" i="4"/>
  <c r="BY16" i="4"/>
  <c r="BV15" i="4"/>
  <c r="BW27" i="4"/>
  <c r="BY24" i="4"/>
  <c r="CA21" i="4"/>
  <c r="CA17" i="4"/>
  <c r="CA15" i="4"/>
  <c r="BX28" i="4"/>
  <c r="BV27" i="4"/>
  <c r="BZ25" i="4"/>
  <c r="BX24" i="4"/>
  <c r="BV23" i="4"/>
  <c r="BZ21" i="4"/>
  <c r="BX20" i="4"/>
  <c r="BV19" i="4"/>
  <c r="BZ17" i="4"/>
  <c r="BX16" i="4"/>
  <c r="BW28" i="4"/>
  <c r="BY25" i="4"/>
  <c r="CA22" i="4"/>
  <c r="BW20" i="4"/>
  <c r="CA18" i="4"/>
  <c r="BW16" i="4"/>
  <c r="BZ15" i="4"/>
  <c r="CA26" i="4"/>
  <c r="BW24" i="4"/>
  <c r="BY21" i="4"/>
  <c r="BY15" i="4"/>
  <c r="BV28" i="4"/>
  <c r="BZ26" i="4"/>
  <c r="BX25" i="4"/>
  <c r="BV24" i="4"/>
  <c r="BZ22" i="4"/>
  <c r="BX21" i="4"/>
  <c r="BV20" i="4"/>
  <c r="BZ18" i="4"/>
  <c r="BX17" i="4"/>
  <c r="C21" i="2" l="1"/>
</calcChain>
</file>

<file path=xl/sharedStrings.xml><?xml version="1.0" encoding="utf-8"?>
<sst xmlns="http://schemas.openxmlformats.org/spreadsheetml/2006/main" count="34" uniqueCount="34">
  <si>
    <t>Account</t>
  </si>
  <si>
    <t>Account Description</t>
  </si>
  <si>
    <t>Total</t>
  </si>
  <si>
    <t xml:space="preserve">      401K PROFIT SHARING</t>
  </si>
  <si>
    <t xml:space="preserve">      HEALTH ADMIN AND STOP LOSS</t>
  </si>
  <si>
    <t xml:space="preserve">      DENTAL</t>
  </si>
  <si>
    <t xml:space="preserve">      EMP PENSIONS &amp; BENEFITS</t>
  </si>
  <si>
    <t xml:space="preserve">      EMPLOYEE INS DEDUCTIONS</t>
  </si>
  <si>
    <t xml:space="preserve">      HEALTH COSTS &amp; OTHER</t>
  </si>
  <si>
    <t xml:space="preserve">      HEALTH INS CLAIMS</t>
  </si>
  <si>
    <t xml:space="preserve">      OTHER EMP BENEFITS</t>
  </si>
  <si>
    <t xml:space="preserve">      PENSION / 401K MATCH</t>
  </si>
  <si>
    <t xml:space="preserve">      TERM LIFE INS</t>
  </si>
  <si>
    <t xml:space="preserve">      TERM LIFE INS-OPT</t>
  </si>
  <si>
    <t xml:space="preserve">      DEPEND LIFE INS-OPT</t>
  </si>
  <si>
    <t xml:space="preserve">      SUPPLEMENTAL LIFE INS</t>
  </si>
  <si>
    <t xml:space="preserve">      TUITION</t>
  </si>
  <si>
    <t>401K</t>
  </si>
  <si>
    <t>HEALTH ADMIN AND STOP L</t>
  </si>
  <si>
    <t>DENTAL</t>
  </si>
  <si>
    <t>EMP BENEFITS</t>
  </si>
  <si>
    <t>EMPLOYEE INS DEDUCTIONS</t>
  </si>
  <si>
    <t>HEALTH COSTS &amp; OTHER</t>
  </si>
  <si>
    <t>HEALTH INS CLAIMS</t>
  </si>
  <si>
    <t>OTHER EMP BENEFITS</t>
  </si>
  <si>
    <t>401K MATCH</t>
  </si>
  <si>
    <t>TERM LIFE INS</t>
  </si>
  <si>
    <t>TERM LIFE INS-OPT</t>
  </si>
  <si>
    <t>DEPEND LIFE INS-OPT</t>
  </si>
  <si>
    <t>SUPPLEMENTAL LIFE INS</t>
  </si>
  <si>
    <t>TUITION</t>
  </si>
  <si>
    <t>Case No. 2020 - 00160</t>
  </si>
  <si>
    <t>Response to Staff DR 1.16 - Benefits Costs</t>
  </si>
  <si>
    <t>Water Service Corporation of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</si>
</sst>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0" applyNumberFormat="1"/>
    <xf numFmtId="44" fontId="0" fillId="0" borderId="0" xfId="2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167" fontId="0" fillId="0" borderId="0" xfId="1" applyNumberFormat="1" applyFont="1"/>
    <xf numFmtId="1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Normal 2" xfId="3" xr:uid="{97A5C130-7CF5-40B5-B81F-5E467F404C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tabSelected="1"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9.28515625" bestFit="1" customWidth="1"/>
    <col min="2" max="2" width="34.42578125" bestFit="1" customWidth="1"/>
    <col min="3" max="4" width="13.42578125" bestFit="1" customWidth="1"/>
    <col min="5" max="8" width="13.140625" customWidth="1"/>
  </cols>
  <sheetData>
    <row r="1" spans="1:8" x14ac:dyDescent="0.25">
      <c r="A1" t="s">
        <v>33</v>
      </c>
    </row>
    <row r="2" spans="1:8" x14ac:dyDescent="0.25">
      <c r="A2" t="s">
        <v>31</v>
      </c>
    </row>
    <row r="3" spans="1:8" x14ac:dyDescent="0.25">
      <c r="A3" t="s">
        <v>32</v>
      </c>
    </row>
    <row r="6" spans="1:8" x14ac:dyDescent="0.25">
      <c r="A6" s="1" t="s">
        <v>0</v>
      </c>
      <c r="B6" s="6" t="s">
        <v>1</v>
      </c>
      <c r="C6" s="1">
        <v>2016</v>
      </c>
      <c r="D6" s="1">
        <v>2017</v>
      </c>
      <c r="E6" s="1">
        <v>2018</v>
      </c>
      <c r="F6" s="1">
        <v>2019</v>
      </c>
      <c r="G6" s="1">
        <v>2020</v>
      </c>
      <c r="H6" s="1">
        <v>2021</v>
      </c>
    </row>
    <row r="7" spans="1:8" x14ac:dyDescent="0.25">
      <c r="A7" s="4">
        <v>5625</v>
      </c>
      <c r="B7" s="7" t="s">
        <v>17</v>
      </c>
      <c r="C7" s="3">
        <v>28130.99</v>
      </c>
      <c r="D7" s="3">
        <v>23472.48</v>
      </c>
      <c r="E7" s="3">
        <v>24182.319999999996</v>
      </c>
      <c r="F7" s="3">
        <v>26915.507672253774</v>
      </c>
      <c r="G7" s="3">
        <v>29287.054574479527</v>
      </c>
      <c r="H7" s="3">
        <v>30552.507493723318</v>
      </c>
    </row>
    <row r="8" spans="1:8" x14ac:dyDescent="0.25">
      <c r="A8" s="4">
        <v>5630</v>
      </c>
      <c r="B8" s="7" t="s">
        <v>18</v>
      </c>
      <c r="C8" s="3">
        <v>20356.25</v>
      </c>
      <c r="D8" s="3">
        <v>22871.749999999996</v>
      </c>
      <c r="E8" s="3">
        <v>24293.239999999998</v>
      </c>
      <c r="F8" s="3">
        <v>26696.817430954332</v>
      </c>
      <c r="G8" s="3">
        <v>33273.789340275573</v>
      </c>
      <c r="H8" s="3">
        <v>35960.646495908113</v>
      </c>
    </row>
    <row r="9" spans="1:8" x14ac:dyDescent="0.25">
      <c r="A9" s="5">
        <v>5635</v>
      </c>
      <c r="B9" s="7" t="s">
        <v>19</v>
      </c>
      <c r="C9" s="3">
        <v>3805.8100000000004</v>
      </c>
      <c r="D9" s="3">
        <v>3848.93</v>
      </c>
      <c r="E9" s="3">
        <v>4031.99</v>
      </c>
      <c r="F9" s="3">
        <v>6209.365952318688</v>
      </c>
      <c r="G9" s="3">
        <v>6442.1295250815001</v>
      </c>
      <c r="H9" s="3">
        <v>6765.4950286203375</v>
      </c>
    </row>
    <row r="10" spans="1:8" x14ac:dyDescent="0.25">
      <c r="A10" s="5">
        <v>5640</v>
      </c>
      <c r="B10" s="7" t="s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5">
        <v>5645</v>
      </c>
      <c r="B11" s="7" t="s">
        <v>21</v>
      </c>
      <c r="C11" s="3">
        <v>-29970.259999999995</v>
      </c>
      <c r="D11" s="3">
        <v>-32545.33</v>
      </c>
      <c r="E11" s="3">
        <v>-36511.58</v>
      </c>
      <c r="F11" s="3">
        <v>-45354.064465862692</v>
      </c>
      <c r="G11" s="3">
        <v>-49803.665822618852</v>
      </c>
      <c r="H11" s="3">
        <v>-53808.746451728912</v>
      </c>
    </row>
    <row r="12" spans="1:8" x14ac:dyDescent="0.25">
      <c r="A12" s="5">
        <v>5650</v>
      </c>
      <c r="B12" s="7" t="s">
        <v>22</v>
      </c>
      <c r="C12" s="3">
        <v>1775.67</v>
      </c>
      <c r="D12" s="3">
        <v>1199.1100000000001</v>
      </c>
      <c r="E12" s="3">
        <v>1403.43</v>
      </c>
      <c r="F12" s="3">
        <v>76.5</v>
      </c>
      <c r="G12" s="3">
        <v>2387.2400873171496</v>
      </c>
      <c r="H12" s="3">
        <v>2507.1233454298108</v>
      </c>
    </row>
    <row r="13" spans="1:8" x14ac:dyDescent="0.25">
      <c r="A13" s="5">
        <v>5655</v>
      </c>
      <c r="B13" s="7" t="s">
        <v>23</v>
      </c>
      <c r="C13" s="3">
        <v>114836.74000000002</v>
      </c>
      <c r="D13" s="3">
        <v>142662.65</v>
      </c>
      <c r="E13" s="3">
        <v>154188.84</v>
      </c>
      <c r="F13" s="3">
        <v>179624.5499944482</v>
      </c>
      <c r="G13" s="3">
        <v>210562.95627691993</v>
      </c>
      <c r="H13" s="3">
        <v>227525.23998608335</v>
      </c>
    </row>
    <row r="14" spans="1:8" x14ac:dyDescent="0.25">
      <c r="A14" s="5">
        <v>5660</v>
      </c>
      <c r="B14" s="7" t="s">
        <v>24</v>
      </c>
      <c r="C14" s="3">
        <v>1627.6599999999999</v>
      </c>
      <c r="D14" s="3">
        <v>2148.8000000000002</v>
      </c>
      <c r="E14" s="3">
        <v>646.76</v>
      </c>
      <c r="F14" s="3">
        <v>1166.5496636623416</v>
      </c>
      <c r="G14" s="3">
        <v>1342.2958017712358</v>
      </c>
      <c r="H14" s="3">
        <v>1341.2938017712356</v>
      </c>
    </row>
    <row r="15" spans="1:8" x14ac:dyDescent="0.25">
      <c r="A15" s="5">
        <v>5665</v>
      </c>
      <c r="B15" s="7" t="s">
        <v>25</v>
      </c>
      <c r="C15" s="3">
        <v>9317.73</v>
      </c>
      <c r="D15" s="3">
        <v>16704.490000000002</v>
      </c>
      <c r="E15" s="3">
        <v>20358.260000000002</v>
      </c>
      <c r="F15" s="3">
        <v>24962.230053077881</v>
      </c>
      <c r="G15" s="3">
        <v>27939.687425437551</v>
      </c>
      <c r="H15" s="3">
        <v>29145.373640743786</v>
      </c>
    </row>
    <row r="16" spans="1:8" x14ac:dyDescent="0.25">
      <c r="A16" s="5">
        <v>5670</v>
      </c>
      <c r="B16" s="7" t="s">
        <v>26</v>
      </c>
      <c r="C16" s="3">
        <v>4448.33</v>
      </c>
      <c r="D16" s="3">
        <v>5158.2000000000007</v>
      </c>
      <c r="E16" s="3">
        <v>6387.920000000001</v>
      </c>
      <c r="F16" s="3">
        <v>12362.658446357784</v>
      </c>
      <c r="G16" s="3">
        <v>8309.7807059923034</v>
      </c>
      <c r="H16" s="3">
        <v>8664.2706797015471</v>
      </c>
    </row>
    <row r="17" spans="1:8" x14ac:dyDescent="0.25">
      <c r="A17" s="5">
        <v>5675</v>
      </c>
      <c r="B17" s="7" t="s">
        <v>27</v>
      </c>
      <c r="C17" s="3">
        <v>-950.89</v>
      </c>
      <c r="D17" s="3">
        <v>-1613.6699999999998</v>
      </c>
      <c r="E17" s="3">
        <v>-1612.9399999999998</v>
      </c>
      <c r="F17" s="3">
        <v>-2566.3698279473247</v>
      </c>
      <c r="G17" s="3">
        <v>0</v>
      </c>
      <c r="H17" s="3">
        <v>0</v>
      </c>
    </row>
    <row r="18" spans="1:8" x14ac:dyDescent="0.25">
      <c r="A18" s="5">
        <v>5680</v>
      </c>
      <c r="B18" s="7" t="s">
        <v>28</v>
      </c>
      <c r="C18" s="3">
        <v>-449.66</v>
      </c>
      <c r="D18" s="3">
        <v>-655.02</v>
      </c>
      <c r="E18" s="3">
        <v>-1248.3</v>
      </c>
      <c r="F18" s="3">
        <v>-1378.3725364289071</v>
      </c>
      <c r="G18" s="3">
        <v>0</v>
      </c>
      <c r="H18" s="3">
        <v>0</v>
      </c>
    </row>
    <row r="19" spans="1:8" x14ac:dyDescent="0.25">
      <c r="A19" s="5">
        <v>5685</v>
      </c>
      <c r="B19" s="7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5">
        <v>5690</v>
      </c>
      <c r="B20" s="7" t="s">
        <v>30</v>
      </c>
      <c r="C20" s="3">
        <v>155.14000000000001</v>
      </c>
      <c r="D20" s="3">
        <v>27.349999999999998</v>
      </c>
      <c r="E20" s="3">
        <v>73.819999999999993</v>
      </c>
      <c r="F20" s="3">
        <v>2323.7224835196389</v>
      </c>
      <c r="G20" s="3">
        <v>2751.3899991405247</v>
      </c>
      <c r="H20" s="3">
        <v>367.89108870107754</v>
      </c>
    </row>
    <row r="21" spans="1:8" x14ac:dyDescent="0.25">
      <c r="A21" s="5"/>
      <c r="B21" s="8" t="s">
        <v>2</v>
      </c>
      <c r="C21" s="3">
        <f>SUM(C7:C20)</f>
        <v>153083.51</v>
      </c>
      <c r="D21" s="3">
        <f t="shared" ref="D21:H21" si="0">SUM(D7:D20)</f>
        <v>183279.74</v>
      </c>
      <c r="E21" s="3">
        <f t="shared" si="0"/>
        <v>196193.76000000004</v>
      </c>
      <c r="F21" s="3">
        <f t="shared" si="0"/>
        <v>231039.0948663537</v>
      </c>
      <c r="G21" s="3">
        <f t="shared" si="0"/>
        <v>272492.65791379643</v>
      </c>
      <c r="H21" s="3">
        <f t="shared" si="0"/>
        <v>289021.09510895365</v>
      </c>
    </row>
    <row r="22" spans="1:8" x14ac:dyDescent="0.25">
      <c r="A22" s="5"/>
      <c r="B22" s="8"/>
    </row>
    <row r="23" spans="1:8" x14ac:dyDescent="0.25">
      <c r="A23" s="5"/>
      <c r="B23" s="8"/>
    </row>
    <row r="24" spans="1:8" x14ac:dyDescent="0.25">
      <c r="A24" s="5"/>
      <c r="B24" s="8"/>
    </row>
    <row r="25" spans="1:8" x14ac:dyDescent="0.25">
      <c r="A25" s="5"/>
      <c r="E25" s="2"/>
      <c r="F25" s="2"/>
      <c r="G25" s="2"/>
      <c r="H25" s="2"/>
    </row>
  </sheetData>
  <pageMargins left="0.7" right="0.7" top="0.75" bottom="0.75" header="0.3" footer="0.3"/>
  <pageSetup scale="61" orientation="portrait" r:id="rId1"/>
  <ignoredErrors>
    <ignoredError sqref="C21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A136E-8550-4525-8A66-730875BB4C69}">
  <dimension ref="A13:CA28"/>
  <sheetViews>
    <sheetView workbookViewId="0">
      <selection activeCell="BX16" sqref="BX16"/>
    </sheetView>
  </sheetViews>
  <sheetFormatPr defaultRowHeight="15" x14ac:dyDescent="0.25"/>
  <cols>
    <col min="1" max="1" width="31.85546875" bestFit="1" customWidth="1"/>
    <col min="2" max="4" width="10.28515625" bestFit="1" customWidth="1"/>
    <col min="5" max="5" width="10.5703125" bestFit="1" customWidth="1"/>
    <col min="6" max="8" width="10.28515625" bestFit="1" customWidth="1"/>
    <col min="9" max="9" width="10.5703125" bestFit="1" customWidth="1"/>
    <col min="10" max="10" width="10.28515625" bestFit="1" customWidth="1"/>
    <col min="11" max="14" width="10.5703125" bestFit="1" customWidth="1"/>
    <col min="15" max="15" width="10.28515625" bestFit="1" customWidth="1"/>
    <col min="16" max="19" width="10.5703125" bestFit="1" customWidth="1"/>
    <col min="20" max="20" width="10.28515625" bestFit="1" customWidth="1"/>
    <col min="21" max="26" width="10.5703125" bestFit="1" customWidth="1"/>
    <col min="27" max="27" width="10.28515625" bestFit="1" customWidth="1"/>
    <col min="28" max="79" width="10.5703125" bestFit="1" customWidth="1"/>
  </cols>
  <sheetData>
    <row r="13" spans="1:79" x14ac:dyDescent="0.25">
      <c r="B13">
        <f t="shared" ref="B13:BM13" si="0">+YEAR(B14)</f>
        <v>2016</v>
      </c>
      <c r="C13">
        <f t="shared" si="0"/>
        <v>2016</v>
      </c>
      <c r="D13">
        <f t="shared" si="0"/>
        <v>2016</v>
      </c>
      <c r="E13">
        <f t="shared" si="0"/>
        <v>2016</v>
      </c>
      <c r="F13">
        <f t="shared" si="0"/>
        <v>2016</v>
      </c>
      <c r="G13">
        <f t="shared" si="0"/>
        <v>2016</v>
      </c>
      <c r="H13">
        <f t="shared" si="0"/>
        <v>2016</v>
      </c>
      <c r="I13">
        <f t="shared" si="0"/>
        <v>2016</v>
      </c>
      <c r="J13">
        <f t="shared" si="0"/>
        <v>2016</v>
      </c>
      <c r="K13">
        <f t="shared" si="0"/>
        <v>2016</v>
      </c>
      <c r="L13">
        <f t="shared" si="0"/>
        <v>2016</v>
      </c>
      <c r="M13">
        <f t="shared" si="0"/>
        <v>2016</v>
      </c>
      <c r="N13">
        <f t="shared" si="0"/>
        <v>2017</v>
      </c>
      <c r="O13">
        <f t="shared" si="0"/>
        <v>2017</v>
      </c>
      <c r="P13">
        <f t="shared" si="0"/>
        <v>2017</v>
      </c>
      <c r="Q13">
        <f t="shared" si="0"/>
        <v>2017</v>
      </c>
      <c r="R13">
        <f t="shared" si="0"/>
        <v>2017</v>
      </c>
      <c r="S13">
        <f t="shared" si="0"/>
        <v>2017</v>
      </c>
      <c r="T13">
        <f t="shared" si="0"/>
        <v>2017</v>
      </c>
      <c r="U13">
        <f t="shared" si="0"/>
        <v>2017</v>
      </c>
      <c r="V13">
        <f t="shared" si="0"/>
        <v>2017</v>
      </c>
      <c r="W13">
        <f t="shared" si="0"/>
        <v>2017</v>
      </c>
      <c r="X13">
        <f t="shared" si="0"/>
        <v>2017</v>
      </c>
      <c r="Y13">
        <f t="shared" si="0"/>
        <v>2017</v>
      </c>
      <c r="Z13">
        <f t="shared" si="0"/>
        <v>2018</v>
      </c>
      <c r="AA13">
        <f t="shared" si="0"/>
        <v>2018</v>
      </c>
      <c r="AB13">
        <f t="shared" si="0"/>
        <v>2018</v>
      </c>
      <c r="AC13">
        <f t="shared" si="0"/>
        <v>2018</v>
      </c>
      <c r="AD13">
        <f t="shared" si="0"/>
        <v>2018</v>
      </c>
      <c r="AE13">
        <f t="shared" si="0"/>
        <v>2018</v>
      </c>
      <c r="AF13">
        <f t="shared" si="0"/>
        <v>2018</v>
      </c>
      <c r="AG13">
        <f t="shared" si="0"/>
        <v>2018</v>
      </c>
      <c r="AH13">
        <f t="shared" si="0"/>
        <v>2018</v>
      </c>
      <c r="AI13">
        <f t="shared" si="0"/>
        <v>2018</v>
      </c>
      <c r="AJ13">
        <f t="shared" si="0"/>
        <v>2018</v>
      </c>
      <c r="AK13">
        <f t="shared" si="0"/>
        <v>2018</v>
      </c>
      <c r="AL13">
        <f t="shared" si="0"/>
        <v>2019</v>
      </c>
      <c r="AM13">
        <f t="shared" si="0"/>
        <v>2019</v>
      </c>
      <c r="AN13">
        <f t="shared" si="0"/>
        <v>2019</v>
      </c>
      <c r="AO13">
        <f t="shared" si="0"/>
        <v>2019</v>
      </c>
      <c r="AP13">
        <f t="shared" si="0"/>
        <v>2019</v>
      </c>
      <c r="AQ13">
        <f t="shared" si="0"/>
        <v>2019</v>
      </c>
      <c r="AR13">
        <f t="shared" si="0"/>
        <v>2019</v>
      </c>
      <c r="AS13">
        <f t="shared" si="0"/>
        <v>2019</v>
      </c>
      <c r="AT13">
        <f t="shared" si="0"/>
        <v>2019</v>
      </c>
      <c r="AU13">
        <f t="shared" si="0"/>
        <v>2019</v>
      </c>
      <c r="AV13">
        <f t="shared" si="0"/>
        <v>2019</v>
      </c>
      <c r="AW13">
        <f t="shared" si="0"/>
        <v>2019</v>
      </c>
      <c r="AX13">
        <f t="shared" si="0"/>
        <v>2020</v>
      </c>
      <c r="AY13">
        <f t="shared" si="0"/>
        <v>2020</v>
      </c>
      <c r="AZ13">
        <f t="shared" si="0"/>
        <v>2020</v>
      </c>
      <c r="BA13">
        <f t="shared" si="0"/>
        <v>2020</v>
      </c>
      <c r="BB13">
        <f t="shared" si="0"/>
        <v>2020</v>
      </c>
      <c r="BC13">
        <f t="shared" si="0"/>
        <v>2020</v>
      </c>
      <c r="BD13">
        <f t="shared" si="0"/>
        <v>2020</v>
      </c>
      <c r="BE13">
        <f t="shared" si="0"/>
        <v>2020</v>
      </c>
      <c r="BF13">
        <f t="shared" si="0"/>
        <v>2020</v>
      </c>
      <c r="BG13">
        <f t="shared" si="0"/>
        <v>2020</v>
      </c>
      <c r="BH13">
        <f t="shared" si="0"/>
        <v>2020</v>
      </c>
      <c r="BI13">
        <f t="shared" si="0"/>
        <v>2020</v>
      </c>
      <c r="BJ13">
        <f t="shared" si="0"/>
        <v>2021</v>
      </c>
      <c r="BK13">
        <f t="shared" si="0"/>
        <v>2021</v>
      </c>
      <c r="BL13">
        <f t="shared" si="0"/>
        <v>2021</v>
      </c>
      <c r="BM13">
        <f t="shared" si="0"/>
        <v>2021</v>
      </c>
      <c r="BN13">
        <f t="shared" ref="BN13:BT13" si="1">+YEAR(BN14)</f>
        <v>2021</v>
      </c>
      <c r="BO13">
        <f t="shared" si="1"/>
        <v>2021</v>
      </c>
      <c r="BP13">
        <f t="shared" si="1"/>
        <v>2021</v>
      </c>
      <c r="BQ13">
        <f t="shared" si="1"/>
        <v>2021</v>
      </c>
      <c r="BR13">
        <f t="shared" si="1"/>
        <v>2021</v>
      </c>
      <c r="BS13">
        <f t="shared" si="1"/>
        <v>2021</v>
      </c>
      <c r="BT13">
        <f t="shared" si="1"/>
        <v>2021</v>
      </c>
      <c r="BU13">
        <f>+YEAR(BU14)</f>
        <v>2021</v>
      </c>
    </row>
    <row r="14" spans="1:79" x14ac:dyDescent="0.25">
      <c r="B14" s="9">
        <v>42370</v>
      </c>
      <c r="C14" s="9">
        <v>42401</v>
      </c>
      <c r="D14" s="9">
        <v>42430</v>
      </c>
      <c r="E14" s="9">
        <v>42461</v>
      </c>
      <c r="F14" s="9">
        <v>42491</v>
      </c>
      <c r="G14" s="9">
        <v>42522</v>
      </c>
      <c r="H14" s="9">
        <v>42552</v>
      </c>
      <c r="I14" s="9">
        <v>42583</v>
      </c>
      <c r="J14" s="9">
        <v>42614</v>
      </c>
      <c r="K14" s="9">
        <v>42644</v>
      </c>
      <c r="L14" s="9">
        <v>42675</v>
      </c>
      <c r="M14" s="9">
        <v>42705</v>
      </c>
      <c r="N14" s="9">
        <v>42736</v>
      </c>
      <c r="O14" s="9">
        <v>42767</v>
      </c>
      <c r="P14" s="9">
        <v>42795</v>
      </c>
      <c r="Q14" s="9">
        <v>42826</v>
      </c>
      <c r="R14" s="9">
        <v>42856</v>
      </c>
      <c r="S14" s="9">
        <v>42887</v>
      </c>
      <c r="T14" s="9">
        <v>42917</v>
      </c>
      <c r="U14" s="9">
        <v>42948</v>
      </c>
      <c r="V14" s="9">
        <v>42979</v>
      </c>
      <c r="W14" s="9">
        <v>43009</v>
      </c>
      <c r="X14" s="9">
        <v>43040</v>
      </c>
      <c r="Y14" s="9">
        <v>43070</v>
      </c>
      <c r="Z14" s="9">
        <v>43101</v>
      </c>
      <c r="AA14" s="9">
        <v>43132</v>
      </c>
      <c r="AB14" s="9">
        <v>43160</v>
      </c>
      <c r="AC14" s="9">
        <v>43191</v>
      </c>
      <c r="AD14" s="9">
        <v>43221</v>
      </c>
      <c r="AE14" s="9">
        <v>43252</v>
      </c>
      <c r="AF14" s="9">
        <v>43282</v>
      </c>
      <c r="AG14" s="9">
        <v>43313</v>
      </c>
      <c r="AH14" s="9">
        <v>43344</v>
      </c>
      <c r="AI14" s="9">
        <v>43374</v>
      </c>
      <c r="AJ14" s="9">
        <v>43405</v>
      </c>
      <c r="AK14" s="9">
        <v>43435</v>
      </c>
      <c r="AL14" s="9">
        <v>43466</v>
      </c>
      <c r="AM14" s="9">
        <v>43497</v>
      </c>
      <c r="AN14" s="9">
        <v>43525</v>
      </c>
      <c r="AO14" s="9">
        <v>43556</v>
      </c>
      <c r="AP14" s="9">
        <v>43586</v>
      </c>
      <c r="AQ14" s="9">
        <v>43617</v>
      </c>
      <c r="AR14" s="9">
        <v>43647</v>
      </c>
      <c r="AS14" s="9">
        <v>43678</v>
      </c>
      <c r="AT14" s="9">
        <v>43709</v>
      </c>
      <c r="AU14" s="9">
        <v>43739</v>
      </c>
      <c r="AV14" s="9">
        <v>43770</v>
      </c>
      <c r="AW14" s="9">
        <v>43800</v>
      </c>
      <c r="AX14" s="9">
        <v>43831</v>
      </c>
      <c r="AY14" s="9">
        <v>43862</v>
      </c>
      <c r="AZ14" s="9">
        <v>43891</v>
      </c>
      <c r="BA14" s="9">
        <v>43922</v>
      </c>
      <c r="BB14" s="9">
        <v>43952</v>
      </c>
      <c r="BC14" s="9">
        <v>43983</v>
      </c>
      <c r="BD14" s="9">
        <v>44013</v>
      </c>
      <c r="BE14" s="9">
        <v>44044</v>
      </c>
      <c r="BF14" s="9">
        <v>44075</v>
      </c>
      <c r="BG14" s="9">
        <v>44105</v>
      </c>
      <c r="BH14" s="9">
        <v>44136</v>
      </c>
      <c r="BI14" s="9">
        <v>44166</v>
      </c>
      <c r="BJ14" s="9">
        <v>44197</v>
      </c>
      <c r="BK14" s="9">
        <v>44228</v>
      </c>
      <c r="BL14" s="9">
        <v>44256</v>
      </c>
      <c r="BM14" s="9">
        <v>44287</v>
      </c>
      <c r="BN14" s="9">
        <v>44317</v>
      </c>
      <c r="BO14" s="9">
        <v>44348</v>
      </c>
      <c r="BP14" s="9">
        <v>44378</v>
      </c>
      <c r="BQ14" s="9">
        <v>44409</v>
      </c>
      <c r="BR14" s="9">
        <v>44440</v>
      </c>
      <c r="BS14" s="9">
        <v>44470</v>
      </c>
      <c r="BT14" s="9">
        <v>44501</v>
      </c>
      <c r="BU14" s="9">
        <v>44531</v>
      </c>
      <c r="BV14" s="11">
        <v>2016</v>
      </c>
      <c r="BW14" s="11">
        <v>2017</v>
      </c>
      <c r="BX14" s="11">
        <v>2018</v>
      </c>
      <c r="BY14" s="11">
        <v>2019</v>
      </c>
      <c r="BZ14" s="11">
        <v>2020</v>
      </c>
      <c r="CA14" s="11">
        <v>2021</v>
      </c>
    </row>
    <row r="15" spans="1:79" x14ac:dyDescent="0.25">
      <c r="A15" t="s">
        <v>3</v>
      </c>
      <c r="B15" s="10">
        <v>2371.4699999999998</v>
      </c>
      <c r="C15" s="10">
        <v>2370.21</v>
      </c>
      <c r="D15" s="10">
        <v>2105.2600000000002</v>
      </c>
      <c r="E15" s="10">
        <v>2370.12</v>
      </c>
      <c r="F15" s="10">
        <v>2370.2199999999998</v>
      </c>
      <c r="G15" s="10">
        <v>2373.7399999999998</v>
      </c>
      <c r="H15" s="10">
        <v>2377.8900000000003</v>
      </c>
      <c r="I15" s="10">
        <v>2370.8399999999997</v>
      </c>
      <c r="J15" s="10">
        <v>2363.73</v>
      </c>
      <c r="K15" s="10">
        <v>2361.3100000000004</v>
      </c>
      <c r="L15" s="10">
        <v>2352.3200000000002</v>
      </c>
      <c r="M15" s="10">
        <v>2343.88</v>
      </c>
      <c r="N15" s="10">
        <v>2010.2</v>
      </c>
      <c r="O15" s="10">
        <v>2003.5300000000002</v>
      </c>
      <c r="P15" s="10">
        <v>1729.8799999999999</v>
      </c>
      <c r="Q15" s="10">
        <v>1977.6399999999999</v>
      </c>
      <c r="R15" s="10">
        <v>1980.8500000000001</v>
      </c>
      <c r="S15" s="10">
        <v>1972.54</v>
      </c>
      <c r="T15" s="10">
        <v>1973.8</v>
      </c>
      <c r="U15" s="10">
        <v>1971.1</v>
      </c>
      <c r="V15" s="10">
        <v>2000.7199999999998</v>
      </c>
      <c r="W15" s="10">
        <v>1952.02</v>
      </c>
      <c r="X15" s="10">
        <v>1950.2</v>
      </c>
      <c r="Y15" s="10">
        <v>1950</v>
      </c>
      <c r="Z15" s="10">
        <v>2107.42</v>
      </c>
      <c r="AA15" s="10">
        <v>1595.3799999999999</v>
      </c>
      <c r="AB15" s="10">
        <v>2330.54</v>
      </c>
      <c r="AC15" s="10">
        <v>1595.91</v>
      </c>
      <c r="AD15" s="10">
        <v>2686.8599999999997</v>
      </c>
      <c r="AE15" s="10">
        <v>1755.21</v>
      </c>
      <c r="AF15" s="10">
        <v>2174.4899999999998</v>
      </c>
      <c r="AG15" s="10">
        <v>1884.3300000000002</v>
      </c>
      <c r="AH15" s="10">
        <v>1673.94</v>
      </c>
      <c r="AI15" s="10">
        <v>1673.3700000000001</v>
      </c>
      <c r="AJ15" s="10">
        <v>1650.42</v>
      </c>
      <c r="AK15" s="10">
        <v>3054.45</v>
      </c>
      <c r="AL15" s="10">
        <v>2454.0499999999997</v>
      </c>
      <c r="AM15" s="10">
        <v>1940.89</v>
      </c>
      <c r="AN15" s="10">
        <v>1825.6699999999998</v>
      </c>
      <c r="AO15" s="10">
        <v>3082.28</v>
      </c>
      <c r="AP15" s="10">
        <v>2017.93</v>
      </c>
      <c r="AQ15" s="10">
        <v>2139.63</v>
      </c>
      <c r="AR15" s="10">
        <v>2597.77</v>
      </c>
      <c r="AS15" s="10">
        <v>1925.76</v>
      </c>
      <c r="AT15" s="10">
        <v>2247.3481712070206</v>
      </c>
      <c r="AU15" s="10">
        <v>2247.3481712070206</v>
      </c>
      <c r="AV15" s="10">
        <v>2247.3481712070206</v>
      </c>
      <c r="AW15" s="10">
        <v>2189.4831586327123</v>
      </c>
      <c r="AX15" s="10">
        <v>2503.8588785836823</v>
      </c>
      <c r="AY15" s="10">
        <v>2305.6064567569701</v>
      </c>
      <c r="AZ15" s="10">
        <v>2442.5237379747782</v>
      </c>
      <c r="BA15" s="10">
        <v>2442.5237379747782</v>
      </c>
      <c r="BB15" s="10">
        <v>2375.8755973658745</v>
      </c>
      <c r="BC15" s="10">
        <v>2442.5237379747782</v>
      </c>
      <c r="BD15" s="10">
        <v>2520.1718785836824</v>
      </c>
      <c r="BE15" s="10">
        <v>2386.8755973658745</v>
      </c>
      <c r="BF15" s="10">
        <v>2464.5237379747782</v>
      </c>
      <c r="BG15" s="10">
        <v>2467.5237379747782</v>
      </c>
      <c r="BH15" s="10">
        <v>2399.8755973658745</v>
      </c>
      <c r="BI15" s="10">
        <v>2535.1718785836824</v>
      </c>
      <c r="BJ15" s="10">
        <v>2485.3256125121243</v>
      </c>
      <c r="BK15" s="10">
        <v>2415.5114719032204</v>
      </c>
      <c r="BL15" s="10">
        <v>2624.9548937299323</v>
      </c>
      <c r="BM15" s="10">
        <v>2555.2809617985495</v>
      </c>
      <c r="BN15" s="10">
        <v>2485.466821189646</v>
      </c>
      <c r="BO15" s="10">
        <v>2555.2809617985495</v>
      </c>
      <c r="BP15" s="10">
        <v>2566.2809617985495</v>
      </c>
      <c r="BQ15" s="10">
        <v>2566.2809617985495</v>
      </c>
      <c r="BR15" s="10">
        <v>2566.2809617985495</v>
      </c>
      <c r="BS15" s="10">
        <v>2506.466821189646</v>
      </c>
      <c r="BT15" s="10">
        <v>2577.2809617985495</v>
      </c>
      <c r="BU15" s="10">
        <v>2648.0961024074541</v>
      </c>
      <c r="BV15" s="10">
        <f>+SUMIF($13:$13,BV$14,15:15)</f>
        <v>28130.99</v>
      </c>
      <c r="BW15" s="10">
        <f t="shared" ref="BW15:CA28" si="2">+SUMIF($13:$13,BW$14,15:15)</f>
        <v>23472.48</v>
      </c>
      <c r="BX15" s="10">
        <f t="shared" si="2"/>
        <v>24182.319999999996</v>
      </c>
      <c r="BY15" s="10">
        <f t="shared" si="2"/>
        <v>26915.507672253774</v>
      </c>
      <c r="BZ15" s="10">
        <f t="shared" si="2"/>
        <v>29287.054574479527</v>
      </c>
      <c r="CA15" s="10">
        <f t="shared" si="2"/>
        <v>30552.507493723318</v>
      </c>
    </row>
    <row r="16" spans="1:79" x14ac:dyDescent="0.25">
      <c r="A16" t="s">
        <v>4</v>
      </c>
      <c r="B16" s="10">
        <v>2244.8900000000003</v>
      </c>
      <c r="C16" s="10">
        <v>1767.3600000000001</v>
      </c>
      <c r="D16" s="10">
        <v>1617.7</v>
      </c>
      <c r="E16" s="10">
        <v>1645.48</v>
      </c>
      <c r="F16" s="10">
        <v>1621.32</v>
      </c>
      <c r="G16" s="10">
        <v>1662.82</v>
      </c>
      <c r="H16" s="10">
        <v>1616.46</v>
      </c>
      <c r="I16" s="10">
        <v>1606.86</v>
      </c>
      <c r="J16" s="10">
        <v>1611.3799999999999</v>
      </c>
      <c r="K16" s="10">
        <v>1666.01</v>
      </c>
      <c r="L16" s="10">
        <v>1604.68</v>
      </c>
      <c r="M16" s="10">
        <v>1691.29</v>
      </c>
      <c r="N16" s="10">
        <v>2401.91</v>
      </c>
      <c r="O16" s="10">
        <v>1802.79</v>
      </c>
      <c r="P16" s="10">
        <v>1798.53</v>
      </c>
      <c r="Q16" s="10">
        <v>1801.39</v>
      </c>
      <c r="R16" s="10">
        <v>1799.89</v>
      </c>
      <c r="S16" s="10">
        <v>1790.13</v>
      </c>
      <c r="T16" s="10">
        <v>2245.37</v>
      </c>
      <c r="U16" s="10">
        <v>1808.4299999999998</v>
      </c>
      <c r="V16" s="10">
        <v>1846.8</v>
      </c>
      <c r="W16" s="10">
        <v>1876.07</v>
      </c>
      <c r="X16" s="10">
        <v>1840.25</v>
      </c>
      <c r="Y16" s="10">
        <v>1860.19</v>
      </c>
      <c r="Z16" s="10">
        <v>2539.38</v>
      </c>
      <c r="AA16" s="10">
        <v>1993.7</v>
      </c>
      <c r="AB16" s="10">
        <v>1991.6599999999999</v>
      </c>
      <c r="AC16" s="10">
        <v>1972.65</v>
      </c>
      <c r="AD16" s="10">
        <v>1914.6599999999999</v>
      </c>
      <c r="AE16" s="10">
        <v>1959.8500000000001</v>
      </c>
      <c r="AF16" s="10">
        <v>1973.0900000000001</v>
      </c>
      <c r="AG16" s="10">
        <v>1966.15</v>
      </c>
      <c r="AH16" s="10">
        <v>1970.09</v>
      </c>
      <c r="AI16" s="10">
        <v>1999.34</v>
      </c>
      <c r="AJ16" s="10">
        <v>1982.8</v>
      </c>
      <c r="AK16" s="10">
        <v>2029.87</v>
      </c>
      <c r="AL16" s="10">
        <v>552.15</v>
      </c>
      <c r="AM16" s="10">
        <v>2219.44</v>
      </c>
      <c r="AN16" s="10">
        <v>2356.71</v>
      </c>
      <c r="AO16" s="10">
        <v>2322.7999999999997</v>
      </c>
      <c r="AP16" s="10">
        <v>2352.48</v>
      </c>
      <c r="AQ16" s="10">
        <v>2285.1999999999998</v>
      </c>
      <c r="AR16" s="10">
        <v>2333.2999999999997</v>
      </c>
      <c r="AS16" s="10">
        <v>2342.3000000000002</v>
      </c>
      <c r="AT16" s="10">
        <v>2483.1093577385827</v>
      </c>
      <c r="AU16" s="10">
        <v>2483.1093577385827</v>
      </c>
      <c r="AV16" s="10">
        <v>2483.1093577385827</v>
      </c>
      <c r="AW16" s="10">
        <v>2483.1093577385827</v>
      </c>
      <c r="AX16" s="10">
        <v>3466.6432488483124</v>
      </c>
      <c r="AY16" s="10">
        <v>2702.3460083115688</v>
      </c>
      <c r="AZ16" s="10">
        <v>2710.4800083115688</v>
      </c>
      <c r="BA16" s="10">
        <v>2710.4800083115688</v>
      </c>
      <c r="BB16" s="10">
        <v>2710.4800083115688</v>
      </c>
      <c r="BC16" s="10">
        <v>2710.4800083115688</v>
      </c>
      <c r="BD16" s="10">
        <v>2710.4800083115688</v>
      </c>
      <c r="BE16" s="10">
        <v>2710.4800083115688</v>
      </c>
      <c r="BF16" s="10">
        <v>2710.4800083115688</v>
      </c>
      <c r="BG16" s="10">
        <v>2710.4800083115688</v>
      </c>
      <c r="BH16" s="10">
        <v>2710.4800083115688</v>
      </c>
      <c r="BI16" s="10">
        <v>2710.4800083115688</v>
      </c>
      <c r="BJ16" s="10">
        <v>3754.6054479636537</v>
      </c>
      <c r="BK16" s="10">
        <v>2927.8219134494962</v>
      </c>
      <c r="BL16" s="10">
        <v>2927.8219134494962</v>
      </c>
      <c r="BM16" s="10">
        <v>2927.8219134494962</v>
      </c>
      <c r="BN16" s="10">
        <v>2927.8219134494962</v>
      </c>
      <c r="BO16" s="10">
        <v>2927.8219134494962</v>
      </c>
      <c r="BP16" s="10">
        <v>2927.8219134494962</v>
      </c>
      <c r="BQ16" s="10">
        <v>2927.8219134494962</v>
      </c>
      <c r="BR16" s="10">
        <v>2927.8219134494962</v>
      </c>
      <c r="BS16" s="10">
        <v>2927.8219134494962</v>
      </c>
      <c r="BT16" s="10">
        <v>2927.8219134494962</v>
      </c>
      <c r="BU16" s="10">
        <v>2927.8219134494962</v>
      </c>
      <c r="BV16" s="10">
        <f t="shared" ref="BV16:BV28" si="3">+SUMIF($13:$13,BV$14,16:16)</f>
        <v>20356.25</v>
      </c>
      <c r="BW16" s="10">
        <f t="shared" si="2"/>
        <v>22871.749999999996</v>
      </c>
      <c r="BX16" s="10">
        <f t="shared" si="2"/>
        <v>24293.239999999998</v>
      </c>
      <c r="BY16" s="10">
        <f t="shared" si="2"/>
        <v>26696.817430954332</v>
      </c>
      <c r="BZ16" s="10">
        <f t="shared" si="2"/>
        <v>33273.789340275573</v>
      </c>
      <c r="CA16" s="10">
        <f t="shared" si="2"/>
        <v>35960.646495908113</v>
      </c>
    </row>
    <row r="17" spans="1:79" x14ac:dyDescent="0.25">
      <c r="A17" t="s">
        <v>5</v>
      </c>
      <c r="B17" s="10">
        <v>272.37</v>
      </c>
      <c r="C17" s="10">
        <v>458</v>
      </c>
      <c r="D17" s="10">
        <v>343.59999999999997</v>
      </c>
      <c r="E17" s="10">
        <v>487.46999999999997</v>
      </c>
      <c r="F17" s="10">
        <v>512.48</v>
      </c>
      <c r="G17" s="10">
        <v>168.57000000000002</v>
      </c>
      <c r="H17" s="10">
        <v>357.07</v>
      </c>
      <c r="I17" s="10">
        <v>237.29</v>
      </c>
      <c r="J17" s="10">
        <v>303.82</v>
      </c>
      <c r="K17" s="10">
        <v>271.77</v>
      </c>
      <c r="L17" s="10">
        <v>170.14</v>
      </c>
      <c r="M17" s="10">
        <v>223.23000000000002</v>
      </c>
      <c r="N17" s="10">
        <v>291.88</v>
      </c>
      <c r="O17" s="10">
        <v>359.22</v>
      </c>
      <c r="P17" s="10">
        <v>335.34</v>
      </c>
      <c r="Q17" s="10">
        <v>280.17</v>
      </c>
      <c r="R17" s="10">
        <v>434.85999999999996</v>
      </c>
      <c r="S17" s="10">
        <v>307.48</v>
      </c>
      <c r="T17" s="10">
        <v>367.65</v>
      </c>
      <c r="U17" s="10">
        <v>243.67999999999998</v>
      </c>
      <c r="V17" s="10">
        <v>247.48</v>
      </c>
      <c r="W17" s="10">
        <v>293.83999999999997</v>
      </c>
      <c r="X17" s="10">
        <v>244.75</v>
      </c>
      <c r="Y17" s="10">
        <v>442.58</v>
      </c>
      <c r="Z17" s="10">
        <v>194.36</v>
      </c>
      <c r="AA17" s="10">
        <v>385.89</v>
      </c>
      <c r="AB17" s="10">
        <v>352.24</v>
      </c>
      <c r="AC17" s="10">
        <v>520.82000000000005</v>
      </c>
      <c r="AD17" s="10">
        <v>356.94</v>
      </c>
      <c r="AE17" s="10">
        <v>356.19</v>
      </c>
      <c r="AF17" s="10">
        <v>365.87</v>
      </c>
      <c r="AG17" s="10">
        <v>322.59000000000003</v>
      </c>
      <c r="AH17" s="10">
        <v>213.01</v>
      </c>
      <c r="AI17" s="10">
        <v>386.86</v>
      </c>
      <c r="AJ17" s="10">
        <v>281.18</v>
      </c>
      <c r="AK17" s="10">
        <v>296.03999999999996</v>
      </c>
      <c r="AL17" s="10">
        <v>81.13</v>
      </c>
      <c r="AM17" s="10">
        <v>1195.49</v>
      </c>
      <c r="AN17" s="10">
        <v>514.99</v>
      </c>
      <c r="AO17" s="10">
        <v>501.46000000000004</v>
      </c>
      <c r="AP17" s="10">
        <v>498.55</v>
      </c>
      <c r="AQ17" s="10">
        <v>478.92</v>
      </c>
      <c r="AR17" s="10">
        <v>415.43</v>
      </c>
      <c r="AS17" s="10">
        <v>474.88</v>
      </c>
      <c r="AT17" s="10">
        <v>512.12898807967247</v>
      </c>
      <c r="AU17" s="10">
        <v>512.12898807967247</v>
      </c>
      <c r="AV17" s="10">
        <v>512.12898807967247</v>
      </c>
      <c r="AW17" s="10">
        <v>512.12898807967247</v>
      </c>
      <c r="AX17" s="10">
        <v>535.50162709012511</v>
      </c>
      <c r="AY17" s="10">
        <v>535.50162709012511</v>
      </c>
      <c r="AZ17" s="10">
        <v>537.1126270901251</v>
      </c>
      <c r="BA17" s="10">
        <v>537.1126270901251</v>
      </c>
      <c r="BB17" s="10">
        <v>537.1126270901251</v>
      </c>
      <c r="BC17" s="10">
        <v>537.1126270901251</v>
      </c>
      <c r="BD17" s="10">
        <v>537.1126270901251</v>
      </c>
      <c r="BE17" s="10">
        <v>537.1126270901251</v>
      </c>
      <c r="BF17" s="10">
        <v>537.1126270901251</v>
      </c>
      <c r="BG17" s="10">
        <v>537.1126270901251</v>
      </c>
      <c r="BH17" s="10">
        <v>537.1126270901251</v>
      </c>
      <c r="BI17" s="10">
        <v>537.1126270901251</v>
      </c>
      <c r="BJ17" s="10">
        <v>563.79125238502809</v>
      </c>
      <c r="BK17" s="10">
        <v>563.79125238502809</v>
      </c>
      <c r="BL17" s="10">
        <v>563.79125238502809</v>
      </c>
      <c r="BM17" s="10">
        <v>563.79125238502809</v>
      </c>
      <c r="BN17" s="10">
        <v>563.79125238502809</v>
      </c>
      <c r="BO17" s="10">
        <v>563.79125238502809</v>
      </c>
      <c r="BP17" s="10">
        <v>563.79125238502809</v>
      </c>
      <c r="BQ17" s="10">
        <v>563.79125238502809</v>
      </c>
      <c r="BR17" s="10">
        <v>563.79125238502809</v>
      </c>
      <c r="BS17" s="10">
        <v>563.79125238502809</v>
      </c>
      <c r="BT17" s="10">
        <v>563.79125238502809</v>
      </c>
      <c r="BU17" s="10">
        <v>563.79125238502809</v>
      </c>
      <c r="BV17" s="10">
        <f t="shared" si="3"/>
        <v>3805.8100000000004</v>
      </c>
      <c r="BW17" s="10">
        <f t="shared" si="2"/>
        <v>3848.93</v>
      </c>
      <c r="BX17" s="10">
        <f t="shared" si="2"/>
        <v>4031.99</v>
      </c>
      <c r="BY17" s="10">
        <f t="shared" si="2"/>
        <v>6209.365952318688</v>
      </c>
      <c r="BZ17" s="10">
        <f t="shared" si="2"/>
        <v>6442.1295250815001</v>
      </c>
      <c r="CA17" s="10">
        <f t="shared" si="2"/>
        <v>6765.4950286203375</v>
      </c>
    </row>
    <row r="18" spans="1:79" x14ac:dyDescent="0.25">
      <c r="A18" t="s">
        <v>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f t="shared" si="3"/>
        <v>0</v>
      </c>
      <c r="BW18" s="10">
        <f t="shared" si="2"/>
        <v>0</v>
      </c>
      <c r="BX18" s="10">
        <f t="shared" si="2"/>
        <v>0</v>
      </c>
      <c r="BY18" s="10">
        <f t="shared" si="2"/>
        <v>0</v>
      </c>
      <c r="BZ18" s="10">
        <f t="shared" si="2"/>
        <v>0</v>
      </c>
      <c r="CA18" s="10">
        <f t="shared" si="2"/>
        <v>0</v>
      </c>
    </row>
    <row r="19" spans="1:79" x14ac:dyDescent="0.25">
      <c r="A19" t="s">
        <v>7</v>
      </c>
      <c r="B19" s="10">
        <v>-2493.6000000000004</v>
      </c>
      <c r="C19" s="10">
        <v>-2394.87</v>
      </c>
      <c r="D19" s="10">
        <v>-3129.41</v>
      </c>
      <c r="E19" s="10">
        <v>-2344.4299999999998</v>
      </c>
      <c r="F19" s="10">
        <v>-2352.1299999999997</v>
      </c>
      <c r="G19" s="10">
        <v>-2333.21</v>
      </c>
      <c r="H19" s="10">
        <v>-2384.1</v>
      </c>
      <c r="I19" s="10">
        <v>-3067.2799999999997</v>
      </c>
      <c r="J19" s="10">
        <v>-2420.1600000000003</v>
      </c>
      <c r="K19" s="10">
        <v>-2277.13</v>
      </c>
      <c r="L19" s="10">
        <v>-2356.8200000000002</v>
      </c>
      <c r="M19" s="10">
        <v>-2417.12</v>
      </c>
      <c r="N19" s="10">
        <v>-3274.81</v>
      </c>
      <c r="O19" s="10">
        <v>-2497.7800000000002</v>
      </c>
      <c r="P19" s="10">
        <v>-2452.6000000000004</v>
      </c>
      <c r="Q19" s="10">
        <v>-2444.9900000000002</v>
      </c>
      <c r="R19" s="10">
        <v>-2858.98</v>
      </c>
      <c r="S19" s="10">
        <v>-2497.3200000000002</v>
      </c>
      <c r="T19" s="10">
        <v>-2651.78</v>
      </c>
      <c r="U19" s="10">
        <v>-3407.56</v>
      </c>
      <c r="V19" s="10">
        <v>-2556.63</v>
      </c>
      <c r="W19" s="10">
        <v>-2823.79</v>
      </c>
      <c r="X19" s="10">
        <v>-2541.5800000000004</v>
      </c>
      <c r="Y19" s="10">
        <v>-2537.5099999999998</v>
      </c>
      <c r="Z19" s="10">
        <v>-3966.6</v>
      </c>
      <c r="AA19" s="10">
        <v>-2817.01</v>
      </c>
      <c r="AB19" s="10">
        <v>-2827.04</v>
      </c>
      <c r="AC19" s="10">
        <v>-3041.2000000000003</v>
      </c>
      <c r="AD19" s="10">
        <v>-2843.31</v>
      </c>
      <c r="AE19" s="10">
        <v>-2787.76</v>
      </c>
      <c r="AF19" s="10">
        <v>-3803.2700000000004</v>
      </c>
      <c r="AG19" s="10">
        <v>-2977.3</v>
      </c>
      <c r="AH19" s="10">
        <v>-2854.7999999999997</v>
      </c>
      <c r="AI19" s="10">
        <v>-2862.3</v>
      </c>
      <c r="AJ19" s="10">
        <v>-2869.3900000000003</v>
      </c>
      <c r="AK19" s="10">
        <v>-2861.6</v>
      </c>
      <c r="AL19" s="10">
        <v>-4751.54</v>
      </c>
      <c r="AM19" s="10">
        <v>-3543.5</v>
      </c>
      <c r="AN19" s="10">
        <v>-3525.1000000000004</v>
      </c>
      <c r="AO19" s="10">
        <v>-3526.18</v>
      </c>
      <c r="AP19" s="10">
        <v>-3875.99</v>
      </c>
      <c r="AQ19" s="10">
        <v>-3488.3</v>
      </c>
      <c r="AR19" s="10">
        <v>-4685.49</v>
      </c>
      <c r="AS19" s="10">
        <v>-3781.2799999999997</v>
      </c>
      <c r="AT19" s="10">
        <v>-3544.1711164656704</v>
      </c>
      <c r="AU19" s="10">
        <v>-3544.1711164656704</v>
      </c>
      <c r="AV19" s="10">
        <v>-3544.1711164656704</v>
      </c>
      <c r="AW19" s="10">
        <v>-3544.1711164656704</v>
      </c>
      <c r="AX19" s="10">
        <v>-3908.5965587553369</v>
      </c>
      <c r="AY19" s="10">
        <v>-3908.5965587553369</v>
      </c>
      <c r="AZ19" s="10">
        <v>-3920.360558755337</v>
      </c>
      <c r="BA19" s="10">
        <v>-3920.360558755337</v>
      </c>
      <c r="BB19" s="10">
        <v>-5311.7941175327414</v>
      </c>
      <c r="BC19" s="10">
        <v>-3920.360558755337</v>
      </c>
      <c r="BD19" s="10">
        <v>-3920.360558755337</v>
      </c>
      <c r="BE19" s="10">
        <v>-3920.360558755337</v>
      </c>
      <c r="BF19" s="10">
        <v>-3920.360558755337</v>
      </c>
      <c r="BG19" s="10">
        <v>-5311.7941175327414</v>
      </c>
      <c r="BH19" s="10">
        <v>-3920.360558755337</v>
      </c>
      <c r="BI19" s="10">
        <v>-3920.360558755337</v>
      </c>
      <c r="BJ19" s="10">
        <v>-4233.5494265531888</v>
      </c>
      <c r="BK19" s="10">
        <v>-4233.5494265531888</v>
      </c>
      <c r="BL19" s="10">
        <v>-4233.5494265531888</v>
      </c>
      <c r="BM19" s="10">
        <v>-4233.5494265531888</v>
      </c>
      <c r="BN19" s="10">
        <v>-5736.6260930985109</v>
      </c>
      <c r="BO19" s="10">
        <v>-4233.5494265531888</v>
      </c>
      <c r="BP19" s="10">
        <v>-4233.5494265531888</v>
      </c>
      <c r="BQ19" s="10">
        <v>-4233.5494265531888</v>
      </c>
      <c r="BR19" s="10">
        <v>-4233.5494265531888</v>
      </c>
      <c r="BS19" s="10">
        <v>-5736.6260930985109</v>
      </c>
      <c r="BT19" s="10">
        <v>-4233.5494265531888</v>
      </c>
      <c r="BU19" s="10">
        <v>-4233.5494265531888</v>
      </c>
      <c r="BV19" s="10">
        <f t="shared" si="3"/>
        <v>-29970.259999999995</v>
      </c>
      <c r="BW19" s="10">
        <f t="shared" si="2"/>
        <v>-32545.33</v>
      </c>
      <c r="BX19" s="10">
        <f t="shared" si="2"/>
        <v>-36511.58</v>
      </c>
      <c r="BY19" s="10">
        <f t="shared" si="2"/>
        <v>-45354.064465862692</v>
      </c>
      <c r="BZ19" s="10">
        <f t="shared" si="2"/>
        <v>-49803.665822618852</v>
      </c>
      <c r="CA19" s="10">
        <f t="shared" si="2"/>
        <v>-53808.746451728912</v>
      </c>
    </row>
    <row r="20" spans="1:79" x14ac:dyDescent="0.25">
      <c r="A20" t="s">
        <v>8</v>
      </c>
      <c r="B20" s="10">
        <v>24.9</v>
      </c>
      <c r="C20" s="10">
        <v>2.72</v>
      </c>
      <c r="D20" s="10">
        <v>95.82</v>
      </c>
      <c r="E20" s="10">
        <v>56.08</v>
      </c>
      <c r="F20" s="10">
        <v>43.67</v>
      </c>
      <c r="G20" s="10">
        <v>20.399999999999999</v>
      </c>
      <c r="H20" s="10">
        <v>333.48</v>
      </c>
      <c r="I20" s="10">
        <v>101.82</v>
      </c>
      <c r="J20" s="10">
        <v>120.9</v>
      </c>
      <c r="K20" s="10">
        <v>12.47</v>
      </c>
      <c r="L20" s="10">
        <v>117.05</v>
      </c>
      <c r="M20" s="10">
        <v>846.36</v>
      </c>
      <c r="N20" s="10">
        <v>0</v>
      </c>
      <c r="O20" s="10">
        <v>1.04</v>
      </c>
      <c r="P20" s="10">
        <v>-4.96</v>
      </c>
      <c r="Q20" s="10">
        <v>3</v>
      </c>
      <c r="R20" s="10">
        <v>0</v>
      </c>
      <c r="S20" s="10">
        <v>2.5499999999999998</v>
      </c>
      <c r="T20" s="10">
        <v>37.67</v>
      </c>
      <c r="U20" s="10">
        <v>7.49</v>
      </c>
      <c r="V20" s="10">
        <v>23.599999999999998</v>
      </c>
      <c r="W20" s="10">
        <v>0</v>
      </c>
      <c r="X20" s="10">
        <v>1124</v>
      </c>
      <c r="Y20" s="10">
        <v>4.7200000000000006</v>
      </c>
      <c r="Z20" s="10">
        <v>0</v>
      </c>
      <c r="AA20" s="10">
        <v>0</v>
      </c>
      <c r="AB20" s="10">
        <v>0</v>
      </c>
      <c r="AC20" s="10">
        <v>13.36</v>
      </c>
      <c r="AD20" s="10">
        <v>18.010000000000002</v>
      </c>
      <c r="AE20" s="10">
        <v>-10.93</v>
      </c>
      <c r="AF20" s="10">
        <v>0</v>
      </c>
      <c r="AG20" s="10">
        <v>45.160000000000004</v>
      </c>
      <c r="AH20" s="10">
        <v>6.8900000000000006</v>
      </c>
      <c r="AI20" s="10">
        <v>954.41</v>
      </c>
      <c r="AJ20" s="10">
        <v>372.7</v>
      </c>
      <c r="AK20" s="10">
        <v>3.83</v>
      </c>
      <c r="AL20" s="10">
        <v>0.5</v>
      </c>
      <c r="AM20" s="10">
        <v>7.6400000000000006</v>
      </c>
      <c r="AN20" s="10">
        <v>0</v>
      </c>
      <c r="AO20" s="10">
        <v>3.48</v>
      </c>
      <c r="AP20" s="10">
        <v>8.67</v>
      </c>
      <c r="AQ20" s="10">
        <v>3.21</v>
      </c>
      <c r="AR20" s="10">
        <v>52.349999999999994</v>
      </c>
      <c r="AS20" s="10">
        <v>0.64999999999999991</v>
      </c>
      <c r="AT20" s="10">
        <v>0</v>
      </c>
      <c r="AU20" s="10">
        <v>0</v>
      </c>
      <c r="AV20" s="10">
        <v>0</v>
      </c>
      <c r="AW20" s="10">
        <v>0</v>
      </c>
      <c r="AX20" s="10">
        <v>198.68709060976244</v>
      </c>
      <c r="AY20" s="10">
        <v>198.68709060976244</v>
      </c>
      <c r="AZ20" s="10">
        <v>199.25209060976243</v>
      </c>
      <c r="BA20" s="10">
        <v>199.25209060976243</v>
      </c>
      <c r="BB20" s="10">
        <v>199.25209060976243</v>
      </c>
      <c r="BC20" s="10">
        <v>199.25209060976243</v>
      </c>
      <c r="BD20" s="10">
        <v>199.25209060976243</v>
      </c>
      <c r="BE20" s="10">
        <v>199.25209060976243</v>
      </c>
      <c r="BF20" s="10">
        <v>199.25209060976243</v>
      </c>
      <c r="BG20" s="10">
        <v>199.25209060976243</v>
      </c>
      <c r="BH20" s="10">
        <v>199.25209060976243</v>
      </c>
      <c r="BI20" s="10">
        <v>196.59709060976246</v>
      </c>
      <c r="BJ20" s="10">
        <v>209.1413621191509</v>
      </c>
      <c r="BK20" s="10">
        <v>209.1413621191509</v>
      </c>
      <c r="BL20" s="10">
        <v>209.1413621191509</v>
      </c>
      <c r="BM20" s="10">
        <v>209.1413621191509</v>
      </c>
      <c r="BN20" s="10">
        <v>209.1413621191509</v>
      </c>
      <c r="BO20" s="10">
        <v>209.1413621191509</v>
      </c>
      <c r="BP20" s="10">
        <v>209.1413621191509</v>
      </c>
      <c r="BQ20" s="10">
        <v>209.1413621191509</v>
      </c>
      <c r="BR20" s="10">
        <v>209.1413621191509</v>
      </c>
      <c r="BS20" s="10">
        <v>209.1413621191509</v>
      </c>
      <c r="BT20" s="10">
        <v>209.1413621191509</v>
      </c>
      <c r="BU20" s="10">
        <v>206.56836211915089</v>
      </c>
      <c r="BV20" s="10">
        <f t="shared" si="3"/>
        <v>1775.67</v>
      </c>
      <c r="BW20" s="10">
        <f t="shared" si="2"/>
        <v>1199.1100000000001</v>
      </c>
      <c r="BX20" s="10">
        <f t="shared" si="2"/>
        <v>1403.43</v>
      </c>
      <c r="BY20" s="10">
        <f t="shared" si="2"/>
        <v>76.5</v>
      </c>
      <c r="BZ20" s="10">
        <f t="shared" si="2"/>
        <v>2387.2400873171496</v>
      </c>
      <c r="CA20" s="10">
        <f t="shared" si="2"/>
        <v>2507.1233454298108</v>
      </c>
    </row>
    <row r="21" spans="1:79" x14ac:dyDescent="0.25">
      <c r="A21" t="s">
        <v>9</v>
      </c>
      <c r="B21" s="10">
        <v>6303.5</v>
      </c>
      <c r="C21" s="10">
        <v>6047.8099999999995</v>
      </c>
      <c r="D21" s="10">
        <v>8435.52</v>
      </c>
      <c r="E21" s="10">
        <v>10764.550000000001</v>
      </c>
      <c r="F21" s="10">
        <v>9176.5499999999993</v>
      </c>
      <c r="G21" s="10">
        <v>8146.31</v>
      </c>
      <c r="H21" s="10">
        <v>8564.59</v>
      </c>
      <c r="I21" s="10">
        <v>12287.8</v>
      </c>
      <c r="J21" s="10">
        <v>9797.08</v>
      </c>
      <c r="K21" s="10">
        <v>13403.11</v>
      </c>
      <c r="L21" s="10">
        <v>10176.769999999999</v>
      </c>
      <c r="M21" s="10">
        <v>11733.150000000001</v>
      </c>
      <c r="N21" s="10">
        <v>12355.69</v>
      </c>
      <c r="O21" s="10">
        <v>9388.56</v>
      </c>
      <c r="P21" s="10">
        <v>12722.76</v>
      </c>
      <c r="Q21" s="10">
        <v>10396.540000000001</v>
      </c>
      <c r="R21" s="10">
        <v>12954.92</v>
      </c>
      <c r="S21" s="10">
        <v>12362.54</v>
      </c>
      <c r="T21" s="10">
        <v>9378.0300000000007</v>
      </c>
      <c r="U21" s="10">
        <v>14635.119999999999</v>
      </c>
      <c r="V21" s="10">
        <v>13608.279999999999</v>
      </c>
      <c r="W21" s="10">
        <v>10873.56</v>
      </c>
      <c r="X21" s="10">
        <v>10963.06</v>
      </c>
      <c r="Y21" s="10">
        <v>13023.59</v>
      </c>
      <c r="Z21" s="10">
        <v>10106.98</v>
      </c>
      <c r="AA21" s="10">
        <v>9701.58</v>
      </c>
      <c r="AB21" s="10">
        <v>12166.48</v>
      </c>
      <c r="AC21" s="10">
        <v>11694.57</v>
      </c>
      <c r="AD21" s="10">
        <v>25848.989999999998</v>
      </c>
      <c r="AE21" s="10">
        <v>11278.109999999999</v>
      </c>
      <c r="AF21" s="10">
        <v>10877.64</v>
      </c>
      <c r="AG21" s="10">
        <v>17123.59</v>
      </c>
      <c r="AH21" s="10">
        <v>12065.34</v>
      </c>
      <c r="AI21" s="10">
        <v>10440.4</v>
      </c>
      <c r="AJ21" s="10">
        <v>11490.35</v>
      </c>
      <c r="AK21" s="10">
        <v>11394.810000000001</v>
      </c>
      <c r="AL21" s="10">
        <v>14201.730000000001</v>
      </c>
      <c r="AM21" s="10">
        <v>16117.919999999998</v>
      </c>
      <c r="AN21" s="10">
        <v>13723.16</v>
      </c>
      <c r="AO21" s="10">
        <v>12773.27</v>
      </c>
      <c r="AP21" s="10">
        <v>17406.64</v>
      </c>
      <c r="AQ21" s="10">
        <v>10458.34</v>
      </c>
      <c r="AR21" s="10">
        <v>14947.820000000002</v>
      </c>
      <c r="AS21" s="10">
        <v>14547.369999999999</v>
      </c>
      <c r="AT21" s="10">
        <v>16362.074998612057</v>
      </c>
      <c r="AU21" s="10">
        <v>16362.074998612057</v>
      </c>
      <c r="AV21" s="10">
        <v>16362.074998612057</v>
      </c>
      <c r="AW21" s="10">
        <v>16362.074998612057</v>
      </c>
      <c r="AX21" s="10">
        <v>17503.012189743331</v>
      </c>
      <c r="AY21" s="10">
        <v>17503.012189743331</v>
      </c>
      <c r="AZ21" s="10">
        <v>17555.693189743331</v>
      </c>
      <c r="BA21" s="10">
        <v>17555.693189743331</v>
      </c>
      <c r="BB21" s="10">
        <v>17555.693189743331</v>
      </c>
      <c r="BC21" s="10">
        <v>17555.693189743331</v>
      </c>
      <c r="BD21" s="10">
        <v>17555.693189743331</v>
      </c>
      <c r="BE21" s="10">
        <v>17555.693189743331</v>
      </c>
      <c r="BF21" s="10">
        <v>17555.693189743331</v>
      </c>
      <c r="BG21" s="10">
        <v>17555.693189743331</v>
      </c>
      <c r="BH21" s="10">
        <v>17555.693189743331</v>
      </c>
      <c r="BI21" s="10">
        <v>17555.693189743331</v>
      </c>
      <c r="BJ21" s="10">
        <v>18960.436665506946</v>
      </c>
      <c r="BK21" s="10">
        <v>18960.436665506946</v>
      </c>
      <c r="BL21" s="10">
        <v>18960.436665506946</v>
      </c>
      <c r="BM21" s="10">
        <v>18960.436665506946</v>
      </c>
      <c r="BN21" s="10">
        <v>18960.436665506946</v>
      </c>
      <c r="BO21" s="10">
        <v>18960.436665506946</v>
      </c>
      <c r="BP21" s="10">
        <v>18960.436665506946</v>
      </c>
      <c r="BQ21" s="10">
        <v>18960.436665506946</v>
      </c>
      <c r="BR21" s="10">
        <v>18960.436665506946</v>
      </c>
      <c r="BS21" s="10">
        <v>18960.436665506946</v>
      </c>
      <c r="BT21" s="10">
        <v>18960.436665506946</v>
      </c>
      <c r="BU21" s="10">
        <v>18960.436665506946</v>
      </c>
      <c r="BV21" s="10">
        <f t="shared" si="3"/>
        <v>114836.74000000002</v>
      </c>
      <c r="BW21" s="10">
        <f t="shared" si="2"/>
        <v>142662.65</v>
      </c>
      <c r="BX21" s="10">
        <f t="shared" si="2"/>
        <v>154188.84</v>
      </c>
      <c r="BY21" s="10">
        <f t="shared" si="2"/>
        <v>179624.5499944482</v>
      </c>
      <c r="BZ21" s="10">
        <f t="shared" si="2"/>
        <v>210562.95627691993</v>
      </c>
      <c r="CA21" s="10">
        <f t="shared" si="2"/>
        <v>227525.23998608335</v>
      </c>
    </row>
    <row r="22" spans="1:79" x14ac:dyDescent="0.25">
      <c r="A22" t="s">
        <v>10</v>
      </c>
      <c r="B22" s="10">
        <v>60.53</v>
      </c>
      <c r="C22" s="10">
        <v>232.1</v>
      </c>
      <c r="D22" s="10">
        <v>41.57</v>
      </c>
      <c r="E22" s="10">
        <v>40.49</v>
      </c>
      <c r="F22" s="10">
        <v>627.1</v>
      </c>
      <c r="G22" s="10">
        <v>24.54</v>
      </c>
      <c r="H22" s="10">
        <v>69.47</v>
      </c>
      <c r="I22" s="10">
        <v>148.44</v>
      </c>
      <c r="J22" s="10">
        <v>10.23</v>
      </c>
      <c r="K22" s="10">
        <v>55.36</v>
      </c>
      <c r="L22" s="10">
        <v>34.480000000000004</v>
      </c>
      <c r="M22" s="10">
        <v>283.35000000000002</v>
      </c>
      <c r="N22" s="10">
        <v>35.51</v>
      </c>
      <c r="O22" s="10">
        <v>31.67</v>
      </c>
      <c r="P22" s="10">
        <v>23.400000000000002</v>
      </c>
      <c r="Q22" s="10">
        <v>279.61</v>
      </c>
      <c r="R22" s="10">
        <v>16.62</v>
      </c>
      <c r="S22" s="10">
        <v>20.440000000000001</v>
      </c>
      <c r="T22" s="10">
        <v>107.44</v>
      </c>
      <c r="U22" s="10">
        <v>66.52</v>
      </c>
      <c r="V22" s="10">
        <v>257.40999999999997</v>
      </c>
      <c r="W22" s="10">
        <v>93.57</v>
      </c>
      <c r="X22" s="10">
        <v>352.09</v>
      </c>
      <c r="Y22" s="10">
        <v>864.52</v>
      </c>
      <c r="Z22" s="10">
        <v>6.13</v>
      </c>
      <c r="AA22" s="10">
        <v>110.63000000000001</v>
      </c>
      <c r="AB22" s="10">
        <v>6.21</v>
      </c>
      <c r="AC22" s="10">
        <v>71.11</v>
      </c>
      <c r="AD22" s="10">
        <v>11.75</v>
      </c>
      <c r="AE22" s="10">
        <v>25.080000000000002</v>
      </c>
      <c r="AF22" s="10">
        <v>17.54</v>
      </c>
      <c r="AG22" s="10">
        <v>24.110000000000003</v>
      </c>
      <c r="AH22" s="10">
        <v>53.099999999999994</v>
      </c>
      <c r="AI22" s="10">
        <v>54.790000000000006</v>
      </c>
      <c r="AJ22" s="10">
        <v>146.95000000000002</v>
      </c>
      <c r="AK22" s="10">
        <v>119.36</v>
      </c>
      <c r="AL22" s="10">
        <v>31.2</v>
      </c>
      <c r="AM22" s="10">
        <v>131.27000000000001</v>
      </c>
      <c r="AN22" s="10">
        <v>119.25</v>
      </c>
      <c r="AO22" s="10">
        <v>98.77</v>
      </c>
      <c r="AP22" s="10">
        <v>110.30000000000001</v>
      </c>
      <c r="AQ22" s="10">
        <v>67.040000000000006</v>
      </c>
      <c r="AR22" s="10">
        <v>265.90999999999997</v>
      </c>
      <c r="AS22" s="10">
        <v>51.449999999999996</v>
      </c>
      <c r="AT22" s="10">
        <v>72.839915915585351</v>
      </c>
      <c r="AU22" s="10">
        <v>72.839915915585351</v>
      </c>
      <c r="AV22" s="10">
        <v>72.839915915585351</v>
      </c>
      <c r="AW22" s="10">
        <v>72.839915915585351</v>
      </c>
      <c r="AX22" s="10">
        <v>115.66481681426966</v>
      </c>
      <c r="AY22" s="10">
        <v>104.52581681426966</v>
      </c>
      <c r="AZ22" s="10">
        <v>112.85081681426965</v>
      </c>
      <c r="BA22" s="10">
        <v>112.85081681426965</v>
      </c>
      <c r="BB22" s="10">
        <v>108.44581681426965</v>
      </c>
      <c r="BC22" s="10">
        <v>112.85081681426965</v>
      </c>
      <c r="BD22" s="10">
        <v>116.25681681426965</v>
      </c>
      <c r="BE22" s="10">
        <v>108.44581681426965</v>
      </c>
      <c r="BF22" s="10">
        <v>112.85081681426965</v>
      </c>
      <c r="BG22" s="10">
        <v>112.85081681426965</v>
      </c>
      <c r="BH22" s="10">
        <v>108.44581681426965</v>
      </c>
      <c r="BI22" s="10">
        <v>116.25681681426965</v>
      </c>
      <c r="BJ22" s="10">
        <v>108.38881681426966</v>
      </c>
      <c r="BK22" s="10">
        <v>104.98681681426966</v>
      </c>
      <c r="BL22" s="10">
        <v>117.19481681426966</v>
      </c>
      <c r="BM22" s="10">
        <v>112.79181681426965</v>
      </c>
      <c r="BN22" s="10">
        <v>108.38881681426966</v>
      </c>
      <c r="BO22" s="10">
        <v>112.79181681426965</v>
      </c>
      <c r="BP22" s="10">
        <v>112.79181681426965</v>
      </c>
      <c r="BQ22" s="10">
        <v>112.79181681426965</v>
      </c>
      <c r="BR22" s="10">
        <v>112.79181681426965</v>
      </c>
      <c r="BS22" s="10">
        <v>108.38881681426966</v>
      </c>
      <c r="BT22" s="10">
        <v>112.79181681426965</v>
      </c>
      <c r="BU22" s="10">
        <v>117.19481681426966</v>
      </c>
      <c r="BV22" s="10">
        <f t="shared" si="3"/>
        <v>1627.6599999999999</v>
      </c>
      <c r="BW22" s="10">
        <f t="shared" si="2"/>
        <v>2148.8000000000002</v>
      </c>
      <c r="BX22" s="10">
        <f t="shared" si="2"/>
        <v>646.76</v>
      </c>
      <c r="BY22" s="10">
        <f t="shared" si="2"/>
        <v>1166.5496636623416</v>
      </c>
      <c r="BZ22" s="10">
        <f t="shared" si="2"/>
        <v>1342.2958017712358</v>
      </c>
      <c r="CA22" s="10">
        <f t="shared" si="2"/>
        <v>1341.2938017712356</v>
      </c>
    </row>
    <row r="23" spans="1:79" x14ac:dyDescent="0.25">
      <c r="A23" t="s">
        <v>11</v>
      </c>
      <c r="B23" s="10">
        <v>743.15000000000009</v>
      </c>
      <c r="C23" s="10">
        <v>741.18000000000006</v>
      </c>
      <c r="D23" s="10">
        <v>1137.45</v>
      </c>
      <c r="E23" s="10">
        <v>809.57999999999993</v>
      </c>
      <c r="F23" s="10">
        <v>593.96</v>
      </c>
      <c r="G23" s="10">
        <v>892.95</v>
      </c>
      <c r="H23" s="10">
        <v>747.7</v>
      </c>
      <c r="I23" s="10">
        <v>877.76</v>
      </c>
      <c r="J23" s="10">
        <v>690.06999999999994</v>
      </c>
      <c r="K23" s="10">
        <v>551.70000000000005</v>
      </c>
      <c r="L23" s="10">
        <v>821.06</v>
      </c>
      <c r="M23" s="10">
        <v>711.17000000000007</v>
      </c>
      <c r="N23" s="10">
        <v>1174.6300000000001</v>
      </c>
      <c r="O23" s="10">
        <v>1516.54</v>
      </c>
      <c r="P23" s="10">
        <v>1441.08</v>
      </c>
      <c r="Q23" s="10">
        <v>1571.42</v>
      </c>
      <c r="R23" s="10">
        <v>1280.46</v>
      </c>
      <c r="S23" s="10">
        <v>1297.0600000000002</v>
      </c>
      <c r="T23" s="10">
        <v>1286</v>
      </c>
      <c r="U23" s="10">
        <v>1618.19</v>
      </c>
      <c r="V23" s="10">
        <v>1355</v>
      </c>
      <c r="W23" s="10">
        <v>1346.5900000000001</v>
      </c>
      <c r="X23" s="10">
        <v>1411.78</v>
      </c>
      <c r="Y23" s="10">
        <v>1405.74</v>
      </c>
      <c r="Z23" s="10">
        <v>1934.03</v>
      </c>
      <c r="AA23" s="10">
        <v>1576.12</v>
      </c>
      <c r="AB23" s="10">
        <v>1612.25</v>
      </c>
      <c r="AC23" s="10">
        <v>1988.4</v>
      </c>
      <c r="AD23" s="10">
        <v>1611.1000000000001</v>
      </c>
      <c r="AE23" s="10">
        <v>1606.07</v>
      </c>
      <c r="AF23" s="10">
        <v>2051</v>
      </c>
      <c r="AG23" s="10">
        <v>1646.47</v>
      </c>
      <c r="AH23" s="10">
        <v>1608.89</v>
      </c>
      <c r="AI23" s="10">
        <v>1604.1100000000001</v>
      </c>
      <c r="AJ23" s="10">
        <v>1552.2400000000002</v>
      </c>
      <c r="AK23" s="10">
        <v>1567.58</v>
      </c>
      <c r="AL23" s="10">
        <v>2304.9700000000003</v>
      </c>
      <c r="AM23" s="10">
        <v>1739.83</v>
      </c>
      <c r="AN23" s="10">
        <v>1721.1000000000001</v>
      </c>
      <c r="AO23" s="10">
        <v>2016.76</v>
      </c>
      <c r="AP23" s="10">
        <v>1955.67</v>
      </c>
      <c r="AQ23" s="10">
        <v>1992.3</v>
      </c>
      <c r="AR23" s="10">
        <v>2752.9700000000003</v>
      </c>
      <c r="AS23" s="10">
        <v>1855.38</v>
      </c>
      <c r="AT23" s="10">
        <v>2155.812513269469</v>
      </c>
      <c r="AU23" s="10">
        <v>2155.812513269469</v>
      </c>
      <c r="AV23" s="10">
        <v>2155.812513269469</v>
      </c>
      <c r="AW23" s="10">
        <v>2155.812513269469</v>
      </c>
      <c r="AX23" s="10">
        <v>2388.426532830184</v>
      </c>
      <c r="AY23" s="10">
        <v>2200.032111003472</v>
      </c>
      <c r="AZ23" s="10">
        <v>2330.0923922212801</v>
      </c>
      <c r="BA23" s="10">
        <v>2330.0923922212801</v>
      </c>
      <c r="BB23" s="10">
        <v>2267.3952516123763</v>
      </c>
      <c r="BC23" s="10">
        <v>2330.0923922212801</v>
      </c>
      <c r="BD23" s="10">
        <v>2403.790532830184</v>
      </c>
      <c r="BE23" s="10">
        <v>2277.3952516123763</v>
      </c>
      <c r="BF23" s="10">
        <v>2351.0923922212801</v>
      </c>
      <c r="BG23" s="10">
        <v>2354.0923922212801</v>
      </c>
      <c r="BH23" s="10">
        <v>2289.3952516123763</v>
      </c>
      <c r="BI23" s="10">
        <v>2417.790532830184</v>
      </c>
      <c r="BJ23" s="10">
        <v>2371.3788060159754</v>
      </c>
      <c r="BK23" s="10">
        <v>2305.5126654070718</v>
      </c>
      <c r="BL23" s="10">
        <v>2503.3313153555641</v>
      </c>
      <c r="BM23" s="10">
        <v>2437.6063834241818</v>
      </c>
      <c r="BN23" s="10">
        <v>2371.5200146934972</v>
      </c>
      <c r="BO23" s="10">
        <v>2437.6063834241818</v>
      </c>
      <c r="BP23" s="10">
        <v>2447.6063834241818</v>
      </c>
      <c r="BQ23" s="10">
        <v>2447.6063834241818</v>
      </c>
      <c r="BR23" s="10">
        <v>2447.6063834241818</v>
      </c>
      <c r="BS23" s="10">
        <v>2391.5200146934972</v>
      </c>
      <c r="BT23" s="10">
        <v>2458.6063834241818</v>
      </c>
      <c r="BU23" s="10">
        <v>2525.4725240330854</v>
      </c>
      <c r="BV23" s="10">
        <f t="shared" si="3"/>
        <v>9317.73</v>
      </c>
      <c r="BW23" s="10">
        <f t="shared" si="2"/>
        <v>16704.490000000002</v>
      </c>
      <c r="BX23" s="10">
        <f t="shared" si="2"/>
        <v>20358.260000000002</v>
      </c>
      <c r="BY23" s="10">
        <f t="shared" si="2"/>
        <v>24962.230053077881</v>
      </c>
      <c r="BZ23" s="10">
        <f t="shared" si="2"/>
        <v>27939.687425437551</v>
      </c>
      <c r="CA23" s="10">
        <f t="shared" si="2"/>
        <v>29145.373640743786</v>
      </c>
    </row>
    <row r="24" spans="1:79" x14ac:dyDescent="0.25">
      <c r="A24" t="s">
        <v>12</v>
      </c>
      <c r="B24" s="10">
        <v>361.03000000000003</v>
      </c>
      <c r="C24" s="10">
        <v>365.84999999999997</v>
      </c>
      <c r="D24" s="10">
        <v>361.23</v>
      </c>
      <c r="E24" s="10">
        <v>365.57</v>
      </c>
      <c r="F24" s="10">
        <v>374.01</v>
      </c>
      <c r="G24" s="10">
        <v>427.78</v>
      </c>
      <c r="H24" s="10">
        <v>-1.1499999999999999</v>
      </c>
      <c r="I24" s="10">
        <v>725.63000000000011</v>
      </c>
      <c r="J24" s="10">
        <v>365</v>
      </c>
      <c r="K24" s="10">
        <v>368.37</v>
      </c>
      <c r="L24" s="10">
        <v>370.18</v>
      </c>
      <c r="M24" s="10">
        <v>364.83000000000004</v>
      </c>
      <c r="N24" s="10">
        <v>378.20000000000005</v>
      </c>
      <c r="O24" s="10">
        <v>477.01</v>
      </c>
      <c r="P24" s="10">
        <v>435.73</v>
      </c>
      <c r="Q24" s="10">
        <v>447.53</v>
      </c>
      <c r="R24" s="10">
        <v>542.87</v>
      </c>
      <c r="S24" s="10">
        <v>503.84</v>
      </c>
      <c r="T24" s="10">
        <v>312.19</v>
      </c>
      <c r="U24" s="10">
        <v>475.94</v>
      </c>
      <c r="V24" s="10">
        <v>375.2</v>
      </c>
      <c r="W24" s="10">
        <v>402.90999999999997</v>
      </c>
      <c r="X24" s="10">
        <v>-1.07</v>
      </c>
      <c r="Y24" s="10">
        <v>807.85</v>
      </c>
      <c r="Z24" s="10">
        <v>451.99</v>
      </c>
      <c r="AA24" s="10">
        <v>496.44</v>
      </c>
      <c r="AB24" s="10">
        <v>507.29999999999995</v>
      </c>
      <c r="AC24" s="10">
        <v>553.46</v>
      </c>
      <c r="AD24" s="10">
        <v>573.81000000000006</v>
      </c>
      <c r="AE24" s="10">
        <v>502.24</v>
      </c>
      <c r="AF24" s="10">
        <v>-0.52</v>
      </c>
      <c r="AG24" s="10">
        <v>1151.8000000000002</v>
      </c>
      <c r="AH24" s="10">
        <v>233.24</v>
      </c>
      <c r="AI24" s="10">
        <v>711.05</v>
      </c>
      <c r="AJ24" s="10">
        <v>624.73</v>
      </c>
      <c r="AK24" s="10">
        <v>582.38</v>
      </c>
      <c r="AL24" s="10">
        <v>1305.3499999999999</v>
      </c>
      <c r="AM24" s="10">
        <v>1486.1399999999999</v>
      </c>
      <c r="AN24" s="10">
        <v>1308.3800000000001</v>
      </c>
      <c r="AO24" s="10">
        <v>979.51</v>
      </c>
      <c r="AP24" s="10">
        <v>990.75</v>
      </c>
      <c r="AQ24" s="10">
        <v>1082.3800000000001</v>
      </c>
      <c r="AR24" s="10">
        <v>776.65</v>
      </c>
      <c r="AS24" s="10">
        <v>1221.94</v>
      </c>
      <c r="AT24" s="10">
        <v>802.88961158944574</v>
      </c>
      <c r="AU24" s="10">
        <v>802.88961158944574</v>
      </c>
      <c r="AV24" s="10">
        <v>802.88961158944574</v>
      </c>
      <c r="AW24" s="10">
        <v>802.88961158944574</v>
      </c>
      <c r="AX24" s="10">
        <v>708.13761279389416</v>
      </c>
      <c r="AY24" s="10">
        <v>652.47570030677105</v>
      </c>
      <c r="AZ24" s="10">
        <v>691.84838467211341</v>
      </c>
      <c r="BA24" s="10">
        <v>691.84838467211341</v>
      </c>
      <c r="BB24" s="10">
        <v>672.74492842855182</v>
      </c>
      <c r="BC24" s="10">
        <v>697.63794045049599</v>
      </c>
      <c r="BD24" s="10">
        <v>719.66237724979828</v>
      </c>
      <c r="BE24" s="10">
        <v>681.25206685189141</v>
      </c>
      <c r="BF24" s="10">
        <v>697.84838467211341</v>
      </c>
      <c r="BG24" s="10">
        <v>698.84838467211341</v>
      </c>
      <c r="BH24" s="10">
        <v>679.74492842855182</v>
      </c>
      <c r="BI24" s="10">
        <v>717.73161279389421</v>
      </c>
      <c r="BJ24" s="10">
        <v>703.18039669405755</v>
      </c>
      <c r="BK24" s="10">
        <v>684.24716857227679</v>
      </c>
      <c r="BL24" s="10">
        <v>743.26708105939997</v>
      </c>
      <c r="BM24" s="10">
        <v>723.3338529376191</v>
      </c>
      <c r="BN24" s="10">
        <v>703.18039669405755</v>
      </c>
      <c r="BO24" s="10">
        <v>728.98220003848019</v>
      </c>
      <c r="BP24" s="10">
        <v>731.98220003848019</v>
      </c>
      <c r="BQ24" s="10">
        <v>731.98220003848019</v>
      </c>
      <c r="BR24" s="10">
        <v>726.3338529376191</v>
      </c>
      <c r="BS24" s="10">
        <v>709.18039669405755</v>
      </c>
      <c r="BT24" s="10">
        <v>729.3338529376191</v>
      </c>
      <c r="BU24" s="10">
        <v>749.26708105939997</v>
      </c>
      <c r="BV24" s="10">
        <f t="shared" si="3"/>
        <v>4448.33</v>
      </c>
      <c r="BW24" s="10">
        <f t="shared" si="2"/>
        <v>5158.2000000000007</v>
      </c>
      <c r="BX24" s="10">
        <f t="shared" si="2"/>
        <v>6387.920000000001</v>
      </c>
      <c r="BY24" s="10">
        <f t="shared" si="2"/>
        <v>12362.658446357784</v>
      </c>
      <c r="BZ24" s="10">
        <f t="shared" si="2"/>
        <v>8309.7807059923034</v>
      </c>
      <c r="CA24" s="10">
        <f t="shared" si="2"/>
        <v>8664.2706797015471</v>
      </c>
    </row>
    <row r="25" spans="1:79" x14ac:dyDescent="0.25">
      <c r="A25" t="s">
        <v>13</v>
      </c>
      <c r="B25" s="10">
        <v>-72.150000000000006</v>
      </c>
      <c r="C25" s="10">
        <v>-77.14</v>
      </c>
      <c r="D25" s="10">
        <v>-98.169999999999987</v>
      </c>
      <c r="E25" s="10">
        <v>-78.86999999999999</v>
      </c>
      <c r="F25" s="10">
        <v>-78.97</v>
      </c>
      <c r="G25" s="10">
        <v>-77.44</v>
      </c>
      <c r="H25" s="10">
        <v>-75.02</v>
      </c>
      <c r="I25" s="10">
        <v>-95.710000000000008</v>
      </c>
      <c r="J25" s="10">
        <v>-74.150000000000006</v>
      </c>
      <c r="K25" s="10">
        <v>-73.739999999999995</v>
      </c>
      <c r="L25" s="10">
        <v>-74.02</v>
      </c>
      <c r="M25" s="10">
        <v>-75.509999999999991</v>
      </c>
      <c r="N25" s="10">
        <v>-222.44</v>
      </c>
      <c r="O25" s="10">
        <v>-165</v>
      </c>
      <c r="P25" s="10">
        <v>-163.61000000000001</v>
      </c>
      <c r="Q25" s="10">
        <v>-162.39999999999998</v>
      </c>
      <c r="R25" s="10">
        <v>-163.88</v>
      </c>
      <c r="S25" s="10">
        <v>-170.32</v>
      </c>
      <c r="T25" s="10">
        <v>-171.55</v>
      </c>
      <c r="U25" s="10">
        <v>-230.32</v>
      </c>
      <c r="V25" s="10">
        <v>-67.78</v>
      </c>
      <c r="W25" s="10">
        <v>2.2999999999999998</v>
      </c>
      <c r="X25" s="10">
        <v>-98.72999999999999</v>
      </c>
      <c r="Y25" s="10">
        <v>6.0000000000000005E-2</v>
      </c>
      <c r="Z25" s="10">
        <v>56.4</v>
      </c>
      <c r="AA25" s="10">
        <v>-148.26</v>
      </c>
      <c r="AB25" s="10">
        <v>-151.42000000000002</v>
      </c>
      <c r="AC25" s="10">
        <v>-148.85</v>
      </c>
      <c r="AD25" s="10">
        <v>-143.03</v>
      </c>
      <c r="AE25" s="10">
        <v>-144.22</v>
      </c>
      <c r="AF25" s="10">
        <v>-202.31</v>
      </c>
      <c r="AG25" s="10">
        <v>-145.25</v>
      </c>
      <c r="AH25" s="10">
        <v>-144.03</v>
      </c>
      <c r="AI25" s="10">
        <v>-145.35</v>
      </c>
      <c r="AJ25" s="10">
        <v>-151.84</v>
      </c>
      <c r="AK25" s="10">
        <v>-144.78</v>
      </c>
      <c r="AL25" s="10">
        <v>-283.64999999999998</v>
      </c>
      <c r="AM25" s="10">
        <v>-207.84</v>
      </c>
      <c r="AN25" s="10">
        <v>-208.43</v>
      </c>
      <c r="AO25" s="10">
        <v>-208.85</v>
      </c>
      <c r="AP25" s="10">
        <v>-214.52</v>
      </c>
      <c r="AQ25" s="10">
        <v>-204.1</v>
      </c>
      <c r="AR25" s="10">
        <v>-279.07</v>
      </c>
      <c r="AS25" s="10">
        <v>-203.95000000000002</v>
      </c>
      <c r="AT25" s="10">
        <v>-188.9899569868312</v>
      </c>
      <c r="AU25" s="10">
        <v>-188.9899569868312</v>
      </c>
      <c r="AV25" s="10">
        <v>-188.9899569868312</v>
      </c>
      <c r="AW25" s="10">
        <v>-188.9899569868312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f t="shared" si="3"/>
        <v>-950.89</v>
      </c>
      <c r="BW25" s="10">
        <f t="shared" si="2"/>
        <v>-1613.6699999999998</v>
      </c>
      <c r="BX25" s="10">
        <f t="shared" si="2"/>
        <v>-1612.9399999999998</v>
      </c>
      <c r="BY25" s="10">
        <f t="shared" si="2"/>
        <v>-2566.3698279473247</v>
      </c>
      <c r="BZ25" s="10">
        <f t="shared" si="2"/>
        <v>0</v>
      </c>
      <c r="CA25" s="10">
        <f t="shared" si="2"/>
        <v>0</v>
      </c>
    </row>
    <row r="26" spans="1:79" x14ac:dyDescent="0.25">
      <c r="A26" t="s">
        <v>14</v>
      </c>
      <c r="B26" s="10">
        <v>-37.309999999999995</v>
      </c>
      <c r="C26" s="10">
        <v>-37.520000000000003</v>
      </c>
      <c r="D26" s="10">
        <v>-46.730000000000004</v>
      </c>
      <c r="E26" s="10">
        <v>-37.059999999999995</v>
      </c>
      <c r="F26" s="10">
        <v>-37.07</v>
      </c>
      <c r="G26" s="10">
        <v>-36.379999999999995</v>
      </c>
      <c r="H26" s="10">
        <v>-35.08</v>
      </c>
      <c r="I26" s="10">
        <v>-44.870000000000005</v>
      </c>
      <c r="J26" s="10">
        <v>-34.620000000000005</v>
      </c>
      <c r="K26" s="10">
        <v>-33.840000000000003</v>
      </c>
      <c r="L26" s="10">
        <v>-34.29</v>
      </c>
      <c r="M26" s="10">
        <v>-34.89</v>
      </c>
      <c r="N26" s="10">
        <v>-41.820000000000007</v>
      </c>
      <c r="O26" s="10">
        <v>-33.51</v>
      </c>
      <c r="P26" s="10">
        <v>-33.380000000000003</v>
      </c>
      <c r="Q26" s="10">
        <v>-33.200000000000003</v>
      </c>
      <c r="R26" s="10">
        <v>-34.64</v>
      </c>
      <c r="S26" s="10">
        <v>-35.79</v>
      </c>
      <c r="T26" s="10">
        <v>-36.65</v>
      </c>
      <c r="U26" s="10">
        <v>-48.379999999999995</v>
      </c>
      <c r="V26" s="10">
        <v>-37.81</v>
      </c>
      <c r="W26" s="10">
        <v>-105.55000000000001</v>
      </c>
      <c r="X26" s="10">
        <v>-107.05999999999999</v>
      </c>
      <c r="Y26" s="10">
        <v>-107.23</v>
      </c>
      <c r="Z26" s="10">
        <v>-21.15</v>
      </c>
      <c r="AA26" s="10">
        <v>-104.99</v>
      </c>
      <c r="AB26" s="10">
        <v>-106.33</v>
      </c>
      <c r="AC26" s="10">
        <v>-107.16</v>
      </c>
      <c r="AD26" s="10">
        <v>-107.86</v>
      </c>
      <c r="AE26" s="10">
        <v>-107.44</v>
      </c>
      <c r="AF26" s="10">
        <v>-139.65</v>
      </c>
      <c r="AG26" s="10">
        <v>-108.31</v>
      </c>
      <c r="AH26" s="10">
        <v>-108.53</v>
      </c>
      <c r="AI26" s="10">
        <v>-110.36</v>
      </c>
      <c r="AJ26" s="10">
        <v>-114.14999999999999</v>
      </c>
      <c r="AK26" s="10">
        <v>-112.36999999999999</v>
      </c>
      <c r="AL26" s="10">
        <v>-112.3</v>
      </c>
      <c r="AM26" s="10">
        <v>-96.390000000000015</v>
      </c>
      <c r="AN26" s="10">
        <v>-99.13</v>
      </c>
      <c r="AO26" s="10">
        <v>-100.5</v>
      </c>
      <c r="AP26" s="10">
        <v>-103.17</v>
      </c>
      <c r="AQ26" s="10">
        <v>-99.55</v>
      </c>
      <c r="AR26" s="10">
        <v>-122.48</v>
      </c>
      <c r="AS26" s="10">
        <v>-96.089999999999989</v>
      </c>
      <c r="AT26" s="10">
        <v>-137.19063410722686</v>
      </c>
      <c r="AU26" s="10">
        <v>-137.19063410722686</v>
      </c>
      <c r="AV26" s="10">
        <v>-137.19063410722686</v>
      </c>
      <c r="AW26" s="10">
        <v>-137.19063410722686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f t="shared" si="3"/>
        <v>-449.66</v>
      </c>
      <c r="BW26" s="10">
        <f t="shared" si="2"/>
        <v>-655.02</v>
      </c>
      <c r="BX26" s="10">
        <f t="shared" si="2"/>
        <v>-1248.3</v>
      </c>
      <c r="BY26" s="10">
        <f t="shared" si="2"/>
        <v>-1378.3725364289071</v>
      </c>
      <c r="BZ26" s="10">
        <f t="shared" si="2"/>
        <v>0</v>
      </c>
      <c r="CA26" s="10">
        <f t="shared" si="2"/>
        <v>0</v>
      </c>
    </row>
    <row r="27" spans="1:79" x14ac:dyDescent="0.25">
      <c r="A27" t="s">
        <v>15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f t="shared" si="3"/>
        <v>0</v>
      </c>
      <c r="BW27" s="10">
        <f t="shared" si="2"/>
        <v>0</v>
      </c>
      <c r="BX27" s="10">
        <f t="shared" si="2"/>
        <v>0</v>
      </c>
      <c r="BY27" s="10">
        <f t="shared" si="2"/>
        <v>0</v>
      </c>
      <c r="BZ27" s="10">
        <f t="shared" si="2"/>
        <v>0</v>
      </c>
      <c r="CA27" s="10">
        <f t="shared" si="2"/>
        <v>0</v>
      </c>
    </row>
    <row r="28" spans="1:79" x14ac:dyDescent="0.25">
      <c r="A28" t="s">
        <v>16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155.14000000000001</v>
      </c>
      <c r="M28" s="10">
        <v>0</v>
      </c>
      <c r="N28" s="10">
        <v>0</v>
      </c>
      <c r="O28" s="10">
        <v>0</v>
      </c>
      <c r="P28" s="10">
        <v>0</v>
      </c>
      <c r="Q28" s="10">
        <v>27.349999999999998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73.819999999999993</v>
      </c>
      <c r="AL28" s="10">
        <v>614.55999999999995</v>
      </c>
      <c r="AM28" s="10">
        <v>0</v>
      </c>
      <c r="AN28" s="10">
        <v>0</v>
      </c>
      <c r="AO28" s="10">
        <v>74.160000000000011</v>
      </c>
      <c r="AP28" s="10">
        <v>1224.3200000000002</v>
      </c>
      <c r="AQ28" s="10">
        <v>0</v>
      </c>
      <c r="AR28" s="10">
        <v>0</v>
      </c>
      <c r="AS28" s="10">
        <v>148.53</v>
      </c>
      <c r="AT28" s="10">
        <v>131.07624175981934</v>
      </c>
      <c r="AU28" s="10">
        <v>0</v>
      </c>
      <c r="AV28" s="10">
        <v>0</v>
      </c>
      <c r="AW28" s="10">
        <v>131.07624175981934</v>
      </c>
      <c r="AX28" s="10">
        <v>1415.3193042066564</v>
      </c>
      <c r="AY28" s="10">
        <v>0</v>
      </c>
      <c r="AZ28" s="10">
        <v>0</v>
      </c>
      <c r="BA28" s="10">
        <v>59.716000000000001</v>
      </c>
      <c r="BB28" s="10">
        <v>0</v>
      </c>
      <c r="BC28" s="10">
        <v>677.80165210332825</v>
      </c>
      <c r="BD28" s="10">
        <v>59.716000000000001</v>
      </c>
      <c r="BE28" s="10">
        <v>0</v>
      </c>
      <c r="BF28" s="10">
        <v>479.12104283054015</v>
      </c>
      <c r="BG28" s="10">
        <v>59.716000000000001</v>
      </c>
      <c r="BH28" s="10">
        <v>0</v>
      </c>
      <c r="BI28" s="10">
        <v>0</v>
      </c>
      <c r="BJ28" s="10">
        <v>61.506999999999998</v>
      </c>
      <c r="BK28" s="10">
        <v>0</v>
      </c>
      <c r="BL28" s="10">
        <v>0</v>
      </c>
      <c r="BM28" s="10">
        <v>183.37008870107755</v>
      </c>
      <c r="BN28" s="10">
        <v>0</v>
      </c>
      <c r="BO28" s="10">
        <v>0</v>
      </c>
      <c r="BP28" s="10">
        <v>61.506999999999998</v>
      </c>
      <c r="BQ28" s="10">
        <v>0</v>
      </c>
      <c r="BR28" s="10">
        <v>0</v>
      </c>
      <c r="BS28" s="10">
        <v>61.506999999999998</v>
      </c>
      <c r="BT28" s="10">
        <v>0</v>
      </c>
      <c r="BU28" s="10">
        <v>0</v>
      </c>
      <c r="BV28" s="10">
        <f t="shared" si="3"/>
        <v>155.14000000000001</v>
      </c>
      <c r="BW28" s="10">
        <f t="shared" si="2"/>
        <v>27.349999999999998</v>
      </c>
      <c r="BX28" s="10">
        <f t="shared" si="2"/>
        <v>73.819999999999993</v>
      </c>
      <c r="BY28" s="10">
        <f t="shared" si="2"/>
        <v>2323.7224835196389</v>
      </c>
      <c r="BZ28" s="10">
        <f t="shared" si="2"/>
        <v>2751.3899991405247</v>
      </c>
      <c r="CA28" s="10">
        <f t="shared" si="2"/>
        <v>367.89108870107754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64C9AE-4F69-4097-A840-B003946F9B6A}"/>
</file>

<file path=customXml/itemProps2.xml><?xml version="1.0" encoding="utf-8"?>
<ds:datastoreItem xmlns:ds="http://schemas.openxmlformats.org/officeDocument/2006/customXml" ds:itemID="{32559B47-961B-48F5-A51F-27405B5D607F}"/>
</file>

<file path=customXml/itemProps3.xml><?xml version="1.0" encoding="utf-8"?>
<ds:datastoreItem xmlns:ds="http://schemas.openxmlformats.org/officeDocument/2006/customXml" ds:itemID="{944E5565-79C2-4506-BD92-34639B78B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 1.16 WSKY Benefits</vt:lpstr>
      <vt:lpstr>Sheet2</vt:lpstr>
      <vt:lpstr>'DR 1.16 WSKY Benefits'!Print_Area</vt:lpstr>
    </vt:vector>
  </TitlesOfParts>
  <Company>R8558XV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UIadmin</dc:creator>
  <cp:lastModifiedBy>Robert A. Guttormsen</cp:lastModifiedBy>
  <cp:lastPrinted>2020-07-14T23:19:57Z</cp:lastPrinted>
  <dcterms:created xsi:type="dcterms:W3CDTF">2011-02-14T16:59:58Z</dcterms:created>
  <dcterms:modified xsi:type="dcterms:W3CDTF">2020-07-14T23:20:27Z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