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25320" windowHeight="13170" activeTab="30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58" l="1"/>
  <c r="G42" i="57"/>
  <c r="G42" i="56"/>
  <c r="G42" i="55"/>
  <c r="G42" i="54"/>
  <c r="G42" i="51"/>
  <c r="G42" i="50"/>
  <c r="G42" i="49"/>
  <c r="G42" i="48"/>
  <c r="G42" i="44"/>
  <c r="G42" i="43"/>
  <c r="G42" i="34"/>
  <c r="G42" i="33"/>
  <c r="G42" i="32"/>
  <c r="G42" i="1"/>
  <c r="G42" i="42" l="1"/>
  <c r="G42" i="41"/>
  <c r="G42" i="37"/>
  <c r="G42" i="35"/>
  <c r="C37" i="61" l="1"/>
  <c r="C41" i="56"/>
  <c r="C37" i="56" l="1"/>
  <c r="C38" i="55"/>
  <c r="C37" i="55"/>
  <c r="C38" i="57" l="1"/>
  <c r="C37" i="57"/>
  <c r="C38" i="56"/>
  <c r="C38" i="54"/>
  <c r="C37" i="54"/>
  <c r="C37" i="48"/>
  <c r="C37" i="49"/>
  <c r="C37" i="50"/>
  <c r="C38" i="51"/>
  <c r="C37" i="52"/>
  <c r="C37" i="53"/>
  <c r="C38" i="53"/>
  <c r="C38" i="52"/>
  <c r="C37" i="51"/>
  <c r="C38" i="50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38" i="58" l="1"/>
  <c r="C37" i="58"/>
  <c r="C38" i="45"/>
  <c r="C37" i="45"/>
  <c r="C37" i="44"/>
  <c r="C38" i="44"/>
  <c r="C38" i="43"/>
  <c r="C37" i="43"/>
  <c r="C38" i="42"/>
  <c r="C37" i="42"/>
  <c r="C38" i="41"/>
  <c r="C37" i="41"/>
  <c r="C22" i="39"/>
  <c r="G22" i="39" s="1"/>
  <c r="G22" i="38"/>
  <c r="C37" i="37"/>
  <c r="C37" i="35"/>
  <c r="C22" i="37"/>
  <c r="G22" i="37" s="1"/>
  <c r="C22" i="35"/>
  <c r="G22" i="35" s="1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7" i="63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C22" i="45" l="1"/>
  <c r="G22" i="45" s="1"/>
  <c r="C22" i="44" l="1"/>
  <c r="G22" i="44" s="1"/>
  <c r="C22" i="43"/>
  <c r="G22" i="43" s="1"/>
  <c r="C22" i="42"/>
  <c r="G22" i="42" s="1"/>
  <c r="C22" i="41"/>
  <c r="G22" i="41" s="1"/>
  <c r="C22" i="40"/>
  <c r="G22" i="40" s="1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13" i="45" l="1"/>
  <c r="C40" i="37" l="1"/>
  <c r="C13" i="56" l="1"/>
  <c r="C13" i="55"/>
  <c r="C30" i="49"/>
  <c r="C29" i="49"/>
  <c r="C13" i="61" l="1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1" i="47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31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3" i="42"/>
  <c r="C12" i="42"/>
  <c r="C11" i="42"/>
  <c r="C9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40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3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5" i="40"/>
  <c r="C24" i="40"/>
  <c r="C23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6" i="39"/>
  <c r="C25" i="39"/>
  <c r="C24" i="39"/>
  <c r="C21" i="39"/>
  <c r="C20" i="39"/>
  <c r="C19" i="39"/>
  <c r="C18" i="39"/>
  <c r="C17" i="39"/>
  <c r="C16" i="39"/>
  <c r="C15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4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3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3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10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C2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C41" i="33"/>
  <c r="G41" i="33" s="1"/>
  <c r="C40" i="33"/>
  <c r="C39" i="33"/>
  <c r="C36" i="33"/>
  <c r="C35" i="33"/>
  <c r="C34" i="33"/>
  <c r="C33" i="33"/>
  <c r="C32" i="33"/>
  <c r="C31" i="33"/>
  <c r="C28" i="33"/>
  <c r="C27" i="33"/>
  <c r="C25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<sst xmlns="http://schemas.openxmlformats.org/spreadsheetml/2006/main" count="1457" uniqueCount="47">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</sst>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200667000</v>
      </c>
      <c r="C2" s="6">
        <v>163000</v>
      </c>
      <c r="D2" s="8"/>
      <c r="E2" s="2"/>
      <c r="F2" s="18"/>
      <c r="G2" s="31">
        <f>(C2+C3)</f>
        <v>216570</v>
      </c>
    </row>
    <row r="3" spans="1:7" ht="17.25" x14ac:dyDescent="0.3">
      <c r="A3" s="1" t="s">
        <v>0</v>
      </c>
      <c r="B3" s="1">
        <v>7485980</v>
      </c>
      <c r="C3" s="6">
        <v>53570</v>
      </c>
      <c r="D3" s="14"/>
      <c r="E3" s="1"/>
      <c r="F3" s="11"/>
      <c r="G3" s="32"/>
    </row>
    <row r="4" spans="1:7" ht="17.25" x14ac:dyDescent="0.3">
      <c r="A4" s="1" t="s">
        <v>2</v>
      </c>
      <c r="B4" s="1">
        <v>614000</v>
      </c>
      <c r="C4" s="6">
        <v>0</v>
      </c>
      <c r="D4" s="14"/>
      <c r="E4" s="1"/>
      <c r="F4" s="11"/>
      <c r="G4" s="7">
        <f>C4</f>
        <v>0</v>
      </c>
    </row>
    <row r="5" spans="1:7" ht="17.25" x14ac:dyDescent="0.3">
      <c r="A5" s="1" t="s">
        <v>3</v>
      </c>
      <c r="B5" s="1">
        <v>11628050</v>
      </c>
      <c r="C5" s="6">
        <v>208680</v>
      </c>
      <c r="D5" s="8"/>
      <c r="E5" s="1"/>
      <c r="F5" s="11"/>
      <c r="G5" s="7">
        <f>C5</f>
        <v>208680</v>
      </c>
    </row>
    <row r="6" spans="1:7" ht="17.25" x14ac:dyDescent="0.3">
      <c r="A6" s="1" t="s">
        <v>4</v>
      </c>
      <c r="B6" s="1">
        <v>37828490</v>
      </c>
      <c r="C6" s="6">
        <v>11900</v>
      </c>
      <c r="D6" s="14"/>
      <c r="E6" s="1"/>
      <c r="F6" s="11"/>
      <c r="G6" s="7">
        <f>C6</f>
        <v>11900</v>
      </c>
    </row>
    <row r="7" spans="1:7" ht="17.25" x14ac:dyDescent="0.3">
      <c r="A7" s="1" t="s">
        <v>5</v>
      </c>
      <c r="B7" s="1">
        <v>11391400</v>
      </c>
      <c r="C7" s="6">
        <v>13600</v>
      </c>
      <c r="D7" s="14"/>
      <c r="E7" s="1"/>
      <c r="F7" s="11"/>
      <c r="G7" s="31">
        <f>(C7+C8)</f>
        <v>43650</v>
      </c>
    </row>
    <row r="8" spans="1:7" ht="17.25" x14ac:dyDescent="0.3">
      <c r="A8" s="1" t="s">
        <v>6</v>
      </c>
      <c r="B8" s="1">
        <v>424130</v>
      </c>
      <c r="C8" s="6">
        <v>30050</v>
      </c>
      <c r="D8" s="14"/>
      <c r="E8" s="1"/>
      <c r="F8" s="11"/>
      <c r="G8" s="32"/>
    </row>
    <row r="9" spans="1:7" ht="17.25" x14ac:dyDescent="0.3">
      <c r="A9" s="1" t="s">
        <v>7</v>
      </c>
      <c r="B9" s="1">
        <v>83470980</v>
      </c>
      <c r="C9" s="6">
        <v>61520</v>
      </c>
      <c r="D9" s="14"/>
      <c r="E9" s="1"/>
      <c r="F9" s="11"/>
      <c r="G9" s="7">
        <f>C9</f>
        <v>61520</v>
      </c>
    </row>
    <row r="10" spans="1:7" ht="17.25" x14ac:dyDescent="0.3">
      <c r="A10" s="1" t="s">
        <v>8</v>
      </c>
      <c r="B10" s="1">
        <v>736673000</v>
      </c>
      <c r="C10" s="6">
        <v>484000</v>
      </c>
      <c r="D10" s="14"/>
      <c r="E10" s="1"/>
      <c r="F10" s="11"/>
      <c r="G10" s="31">
        <f>(C10+C11)</f>
        <v>484000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6519280000</v>
      </c>
      <c r="C12" s="6">
        <v>1978000</v>
      </c>
      <c r="D12" s="14"/>
      <c r="E12" s="1"/>
      <c r="F12" s="19"/>
      <c r="G12" s="7">
        <f>C12</f>
        <v>1978000</v>
      </c>
    </row>
    <row r="13" spans="1:7" ht="17.25" x14ac:dyDescent="0.3">
      <c r="A13" s="1" t="s">
        <v>11</v>
      </c>
      <c r="B13" s="11">
        <v>6666669990000</v>
      </c>
      <c r="C13" s="13">
        <v>303000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39662800</v>
      </c>
      <c r="C14" s="6">
        <v>103720</v>
      </c>
      <c r="D14" s="14"/>
      <c r="E14" s="1"/>
      <c r="F14" s="11"/>
      <c r="G14" s="7">
        <f>C14</f>
        <v>103720</v>
      </c>
    </row>
    <row r="15" spans="1:7" ht="17.25" x14ac:dyDescent="0.3">
      <c r="A15" s="1" t="s">
        <v>13</v>
      </c>
      <c r="B15" s="1">
        <v>205636970</v>
      </c>
      <c r="C15" s="6">
        <v>359290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208087000</v>
      </c>
      <c r="C16" s="6">
        <v>300000</v>
      </c>
      <c r="D16" s="14"/>
      <c r="E16" s="1"/>
      <c r="F16" s="11"/>
      <c r="G16" s="7">
        <f t="shared" ref="G16:G22" si="0">C16</f>
        <v>300000</v>
      </c>
    </row>
    <row r="17" spans="1:7" ht="17.25" x14ac:dyDescent="0.3">
      <c r="A17" s="1" t="s">
        <v>15</v>
      </c>
      <c r="B17" s="1">
        <v>679280</v>
      </c>
      <c r="C17" s="6">
        <v>27170</v>
      </c>
      <c r="D17" s="14"/>
      <c r="E17" s="1"/>
      <c r="F17" s="11"/>
      <c r="G17" s="31">
        <f>(C17+C18)</f>
        <v>27470</v>
      </c>
    </row>
    <row r="18" spans="1:7" ht="17.25" x14ac:dyDescent="0.3">
      <c r="A18" s="1" t="s">
        <v>16</v>
      </c>
      <c r="B18" s="1">
        <v>7345800</v>
      </c>
      <c r="C18" s="6">
        <v>300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47450180</v>
      </c>
      <c r="C19" s="6">
        <v>28610</v>
      </c>
      <c r="D19" s="14"/>
      <c r="E19" s="1"/>
      <c r="F19" s="11"/>
      <c r="G19" s="7">
        <f t="shared" si="0"/>
        <v>28610</v>
      </c>
    </row>
    <row r="20" spans="1:7" ht="17.25" x14ac:dyDescent="0.3">
      <c r="A20" s="1" t="s">
        <v>18</v>
      </c>
      <c r="B20" s="1">
        <v>9224600</v>
      </c>
      <c r="C20" s="6">
        <v>59400</v>
      </c>
      <c r="D20" s="14"/>
      <c r="E20" s="1"/>
      <c r="F20" s="11"/>
      <c r="G20" s="7">
        <f t="shared" si="0"/>
        <v>59400</v>
      </c>
    </row>
    <row r="21" spans="1:7" ht="17.25" x14ac:dyDescent="0.3">
      <c r="A21" s="1" t="s">
        <v>19</v>
      </c>
      <c r="B21" s="1">
        <v>83422700</v>
      </c>
      <c r="C21" s="6">
        <v>113000</v>
      </c>
      <c r="D21" s="14"/>
      <c r="E21" s="1"/>
      <c r="F21" s="11"/>
      <c r="G21" s="7">
        <f t="shared" si="0"/>
        <v>113000</v>
      </c>
    </row>
    <row r="22" spans="1:7" ht="17.25" x14ac:dyDescent="0.3">
      <c r="A22" s="1" t="s">
        <v>42</v>
      </c>
      <c r="B22" s="1">
        <v>1019600</v>
      </c>
      <c r="C22" s="6">
        <v>84500</v>
      </c>
      <c r="D22" s="14"/>
      <c r="E22" s="1"/>
      <c r="F22" s="11"/>
      <c r="G22" s="29">
        <f t="shared" si="0"/>
        <v>84500</v>
      </c>
    </row>
    <row r="23" spans="1:7" ht="17.25" x14ac:dyDescent="0.3">
      <c r="A23" s="1" t="s">
        <v>20</v>
      </c>
      <c r="B23" s="1">
        <v>13630900</v>
      </c>
      <c r="C23" s="6">
        <v>126200</v>
      </c>
      <c r="D23" s="14"/>
      <c r="E23" s="1"/>
      <c r="F23" s="11"/>
      <c r="G23" s="31">
        <f>(C23+C24)</f>
        <v>150190</v>
      </c>
    </row>
    <row r="24" spans="1:7" ht="17.25" x14ac:dyDescent="0.3">
      <c r="A24" s="1" t="s">
        <v>21</v>
      </c>
      <c r="B24" s="1">
        <v>1902980</v>
      </c>
      <c r="C24" s="6">
        <v>23990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27890000</v>
      </c>
      <c r="C25" s="6">
        <v>316000</v>
      </c>
      <c r="D25" s="14"/>
      <c r="E25" s="1"/>
      <c r="F25" s="11"/>
      <c r="G25" s="31">
        <f>C25+C26</f>
        <v>401790</v>
      </c>
    </row>
    <row r="26" spans="1:7" ht="17.25" x14ac:dyDescent="0.3">
      <c r="A26" s="1" t="s">
        <v>23</v>
      </c>
      <c r="B26" s="1">
        <v>5847780</v>
      </c>
      <c r="C26" s="6">
        <v>85790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1250</v>
      </c>
    </row>
    <row r="28" spans="1:7" ht="17.25" x14ac:dyDescent="0.3">
      <c r="A28" s="1" t="s">
        <v>25</v>
      </c>
      <c r="B28" s="1">
        <v>101970</v>
      </c>
      <c r="C28" s="6">
        <v>1250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14225000</v>
      </c>
      <c r="C29" s="6">
        <v>113000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7718470</v>
      </c>
      <c r="C30" s="6">
        <v>81020</v>
      </c>
      <c r="D30" s="14"/>
      <c r="E30" s="1"/>
      <c r="F30" s="11"/>
      <c r="G30" s="23">
        <f>SUM(C29:C30)</f>
        <v>194020</v>
      </c>
    </row>
    <row r="31" spans="1:7" ht="17.25" x14ac:dyDescent="0.3">
      <c r="A31" s="1" t="s">
        <v>26</v>
      </c>
      <c r="B31" s="1">
        <v>30000</v>
      </c>
      <c r="C31" s="6">
        <v>0</v>
      </c>
      <c r="D31" s="14"/>
      <c r="E31" s="1"/>
      <c r="F31" s="11"/>
      <c r="G31" s="31">
        <f>C31+C32</f>
        <v>40810</v>
      </c>
    </row>
    <row r="32" spans="1:7" ht="17.25" x14ac:dyDescent="0.3">
      <c r="A32" s="1" t="s">
        <v>27</v>
      </c>
      <c r="B32" s="1">
        <v>2363280</v>
      </c>
      <c r="C32" s="6">
        <v>40810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44707000</v>
      </c>
      <c r="C33" s="6">
        <v>247000</v>
      </c>
      <c r="D33" s="14"/>
      <c r="E33" s="1"/>
      <c r="F33" s="11"/>
      <c r="G33" s="31">
        <f>C33+C34</f>
        <v>325900</v>
      </c>
    </row>
    <row r="34" spans="1:7" ht="17.25" x14ac:dyDescent="0.3">
      <c r="A34" s="1" t="s">
        <v>29</v>
      </c>
      <c r="B34" s="1">
        <v>5563780</v>
      </c>
      <c r="C34" s="6">
        <v>78900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27853700</v>
      </c>
      <c r="C35" s="6">
        <v>500</v>
      </c>
      <c r="D35" s="14"/>
      <c r="E35" s="1"/>
      <c r="F35" s="11"/>
      <c r="G35" s="31">
        <f>C35+C36</f>
        <v>5350</v>
      </c>
    </row>
    <row r="36" spans="1:7" ht="17.25" x14ac:dyDescent="0.3">
      <c r="A36" s="1" t="s">
        <v>44</v>
      </c>
      <c r="B36" s="1">
        <v>1920240</v>
      </c>
      <c r="C36" s="6">
        <v>4850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3300</v>
      </c>
      <c r="C37" s="6">
        <v>1900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25090</v>
      </c>
      <c r="C38" s="6">
        <v>24490</v>
      </c>
      <c r="D38" s="14"/>
      <c r="E38" s="1"/>
      <c r="F38" s="11"/>
      <c r="G38" s="23">
        <f>SUM(C37:C38)</f>
        <v>26390</v>
      </c>
    </row>
    <row r="39" spans="1:7" ht="17.25" x14ac:dyDescent="0.3">
      <c r="A39" s="1" t="s">
        <v>30</v>
      </c>
      <c r="B39" s="1">
        <v>51249000</v>
      </c>
      <c r="C39" s="6">
        <v>161000</v>
      </c>
      <c r="D39" s="14"/>
      <c r="E39" s="1"/>
      <c r="F39" s="11"/>
      <c r="G39" s="31">
        <f>C39+C40</f>
        <v>239110</v>
      </c>
    </row>
    <row r="40" spans="1:7" ht="17.25" x14ac:dyDescent="0.3">
      <c r="A40" s="1" t="s">
        <v>31</v>
      </c>
      <c r="B40" s="1">
        <v>5020550</v>
      </c>
      <c r="C40" s="6">
        <v>78110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8023100</v>
      </c>
      <c r="C41" s="6">
        <v>146700</v>
      </c>
      <c r="D41" s="14"/>
      <c r="E41" s="1"/>
      <c r="F41" s="11"/>
      <c r="G41" s="7">
        <f>C41</f>
        <v>146700</v>
      </c>
    </row>
    <row r="42" spans="1:7" x14ac:dyDescent="0.25">
      <c r="A42" s="9"/>
      <c r="B42" s="9"/>
      <c r="G42" s="10">
        <f>SUM(G2:G41)</f>
        <v>5252530</v>
      </c>
    </row>
    <row r="43" spans="1:7" x14ac:dyDescent="0.25">
      <c r="G43" s="10"/>
    </row>
  </sheetData>
  <mergeCells count="11">
    <mergeCell ref="G27:G28"/>
    <mergeCell ref="G31:G32"/>
    <mergeCell ref="G33:G34"/>
    <mergeCell ref="G35:G36"/>
    <mergeCell ref="G39:G40"/>
    <mergeCell ref="G25:G26"/>
    <mergeCell ref="G2:G3"/>
    <mergeCell ref="G7:G8"/>
    <mergeCell ref="G10:G11"/>
    <mergeCell ref="G23:G24"/>
    <mergeCell ref="G17:G18"/>
  </mergeCells>
  <pageMargins left="0.7" right="0.7" top="0.63541666666666663" bottom="0.75" header="0.3" footer="0.3"/>
  <pageSetup orientation="portrait" r:id="rId1"/>
  <headerFooter>
    <oddHeader>&amp;C&amp;20April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2" workbookViewId="0">
      <selection activeCell="G44" sqref="G4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201955000</v>
      </c>
      <c r="C2" s="6">
        <f>SUM(B2-'9'!B2)</f>
        <v>146000</v>
      </c>
      <c r="D2" s="8"/>
      <c r="E2" s="2"/>
      <c r="F2" s="3"/>
      <c r="G2" s="33">
        <f>SUM(C2:C3)</f>
        <v>195550</v>
      </c>
    </row>
    <row r="3" spans="1:7" ht="17.25" x14ac:dyDescent="0.3">
      <c r="A3" s="1" t="s">
        <v>0</v>
      </c>
      <c r="B3" s="1">
        <v>7921320</v>
      </c>
      <c r="C3" s="6">
        <f>SUM(B3-'9'!B3)</f>
        <v>49550</v>
      </c>
      <c r="D3" s="14"/>
      <c r="E3" s="1"/>
      <c r="F3" s="1"/>
      <c r="G3" s="34"/>
    </row>
    <row r="4" spans="1:7" ht="17.25" x14ac:dyDescent="0.3">
      <c r="A4" s="1" t="s">
        <v>2</v>
      </c>
      <c r="B4" s="1">
        <v>622000</v>
      </c>
      <c r="C4" s="6">
        <f>SUM(B4-'9'!B4)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13289160</v>
      </c>
      <c r="C5" s="6">
        <f>SUM(B5-'9'!B5)</f>
        <v>187040</v>
      </c>
      <c r="D5" s="8"/>
      <c r="E5" s="1"/>
      <c r="F5" s="1"/>
      <c r="G5" s="12">
        <f>SUM(C5)</f>
        <v>187040</v>
      </c>
    </row>
    <row r="6" spans="1:7" ht="17.25" x14ac:dyDescent="0.3">
      <c r="A6" s="1" t="s">
        <v>4</v>
      </c>
      <c r="B6" s="1">
        <v>37892720</v>
      </c>
      <c r="C6" s="6">
        <f>SUM(B6-'9'!B6)</f>
        <v>5890</v>
      </c>
      <c r="D6" s="14"/>
      <c r="E6" s="1"/>
      <c r="F6" s="1"/>
      <c r="G6" s="12">
        <f>SUM(C6)</f>
        <v>5890</v>
      </c>
    </row>
    <row r="7" spans="1:7" ht="17.25" x14ac:dyDescent="0.3">
      <c r="A7" s="1" t="s">
        <v>5</v>
      </c>
      <c r="B7" s="1">
        <v>11478100</v>
      </c>
      <c r="C7" s="6">
        <f>SUM(B7-'9'!B7)</f>
        <v>10900</v>
      </c>
      <c r="D7" s="14"/>
      <c r="E7" s="1"/>
      <c r="F7" s="1"/>
      <c r="G7" s="33">
        <f>SUM(C7:C8)</f>
        <v>38310</v>
      </c>
    </row>
    <row r="8" spans="1:7" ht="17.25" x14ac:dyDescent="0.3">
      <c r="A8" s="1" t="s">
        <v>6</v>
      </c>
      <c r="B8" s="1">
        <v>662840</v>
      </c>
      <c r="C8" s="6">
        <f>SUM(B8-'9'!B8)</f>
        <v>27410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84072810</v>
      </c>
      <c r="C9" s="6">
        <f>SUM(B9-'9'!B9)</f>
        <v>70360</v>
      </c>
      <c r="D9" s="14"/>
      <c r="E9" s="1"/>
      <c r="F9" s="1"/>
      <c r="G9" s="12">
        <f>SUM(C9)</f>
        <v>70360</v>
      </c>
    </row>
    <row r="10" spans="1:7" ht="17.25" x14ac:dyDescent="0.3">
      <c r="A10" s="1" t="s">
        <v>8</v>
      </c>
      <c r="B10" s="1">
        <v>740289400</v>
      </c>
      <c r="C10" s="6">
        <f>SUM(B10-'9'!B10)</f>
        <v>178500</v>
      </c>
      <c r="D10" s="14"/>
      <c r="E10" s="1"/>
      <c r="F10" s="1"/>
      <c r="G10" s="33">
        <f>SUM(C10:C11)</f>
        <v>178500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6535866000</v>
      </c>
      <c r="C12" s="6">
        <f>SUM(B12-'9'!B12)</f>
        <v>1907000</v>
      </c>
      <c r="D12" s="14"/>
      <c r="E12" s="1"/>
      <c r="F12" s="16">
        <v>2.2000000000000002</v>
      </c>
      <c r="G12" s="12">
        <f>SUM(C12)</f>
        <v>1907000</v>
      </c>
    </row>
    <row r="13" spans="1:7" ht="17.25" x14ac:dyDescent="0.3">
      <c r="A13" s="1" t="s">
        <v>11</v>
      </c>
      <c r="B13" s="11">
        <v>6666664766000</v>
      </c>
      <c r="C13" s="13">
        <f>SUM(B13-'9'!B13)</f>
        <v>383000</v>
      </c>
      <c r="D13" s="14"/>
      <c r="E13" s="1"/>
      <c r="F13" s="1"/>
      <c r="G13" s="12">
        <f>SUM(C13)</f>
        <v>383000</v>
      </c>
    </row>
    <row r="14" spans="1:7" ht="17.25" x14ac:dyDescent="0.3">
      <c r="A14" s="1" t="s">
        <v>12</v>
      </c>
      <c r="B14" s="1">
        <v>40090330</v>
      </c>
      <c r="C14" s="6">
        <f>SUM(B14-'9'!B14)</f>
        <v>8600</v>
      </c>
      <c r="D14" s="14"/>
      <c r="E14" s="1"/>
      <c r="F14" s="1"/>
      <c r="G14" s="12">
        <f>SUM(C14)</f>
        <v>8600</v>
      </c>
    </row>
    <row r="15" spans="1:7" ht="17.25" x14ac:dyDescent="0.3">
      <c r="A15" s="1" t="s">
        <v>13</v>
      </c>
      <c r="B15" s="1">
        <v>207275000</v>
      </c>
      <c r="C15" s="6">
        <f>SUM(B15-'9'!B15)</f>
        <v>138260</v>
      </c>
      <c r="D15" s="14"/>
      <c r="E15" s="1"/>
      <c r="F15" s="1"/>
      <c r="G15" s="30">
        <f>SUM(C15:C15)</f>
        <v>138260</v>
      </c>
    </row>
    <row r="16" spans="1:7" ht="17.25" x14ac:dyDescent="0.3">
      <c r="A16" s="1" t="s">
        <v>14</v>
      </c>
      <c r="B16" s="1">
        <v>209401000</v>
      </c>
      <c r="C16" s="6">
        <f>SUM(B16-'9'!B16)</f>
        <v>31000</v>
      </c>
      <c r="D16" s="14"/>
      <c r="E16" s="1"/>
      <c r="F16" s="1"/>
      <c r="G16" s="12">
        <f>SUM(C16)</f>
        <v>31000</v>
      </c>
    </row>
    <row r="17" spans="1:7" ht="17.25" x14ac:dyDescent="0.3">
      <c r="A17" s="1" t="s">
        <v>15</v>
      </c>
      <c r="B17" s="1">
        <v>895390</v>
      </c>
      <c r="C17" s="6">
        <f>SUM(B17-'9'!B17)</f>
        <v>18910</v>
      </c>
      <c r="D17" s="14"/>
      <c r="E17" s="1"/>
      <c r="F17" s="1"/>
      <c r="G17" s="33">
        <f>SUM(C17:C18)</f>
        <v>19110</v>
      </c>
    </row>
    <row r="18" spans="1:7" ht="17.25" x14ac:dyDescent="0.3">
      <c r="A18" s="1" t="s">
        <v>16</v>
      </c>
      <c r="B18" s="1">
        <v>7347500</v>
      </c>
      <c r="C18" s="6">
        <f>SUM(B18-'9'!B18)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47753630</v>
      </c>
      <c r="C19" s="6">
        <f>SUM(B19-'9'!B19)</f>
        <v>25810</v>
      </c>
      <c r="D19" s="14"/>
      <c r="E19" s="1"/>
      <c r="F19" s="1"/>
      <c r="G19" s="12">
        <f>SUM(C19)</f>
        <v>25810</v>
      </c>
    </row>
    <row r="20" spans="1:7" ht="17.25" x14ac:dyDescent="0.3">
      <c r="A20" s="1" t="s">
        <v>18</v>
      </c>
      <c r="B20" s="1">
        <v>9786600</v>
      </c>
      <c r="C20" s="6">
        <f>SUM(B20-'9'!B20)</f>
        <v>65500</v>
      </c>
      <c r="D20" s="14"/>
      <c r="E20" s="1"/>
      <c r="F20" s="1"/>
      <c r="G20" s="12">
        <f>SUM(C20)</f>
        <v>65500</v>
      </c>
    </row>
    <row r="21" spans="1:7" ht="17.25" x14ac:dyDescent="0.3">
      <c r="A21" s="1" t="s">
        <v>19</v>
      </c>
      <c r="B21" s="1">
        <v>83945500</v>
      </c>
      <c r="C21" s="6">
        <f>SUM(B21-'9'!B21)</f>
        <v>39300</v>
      </c>
      <c r="D21" s="1"/>
      <c r="E21" s="1"/>
      <c r="F21" s="1"/>
      <c r="G21" s="12">
        <f>SUM(C21)</f>
        <v>39300</v>
      </c>
    </row>
    <row r="22" spans="1:7" ht="17.25" x14ac:dyDescent="0.3">
      <c r="A22" s="1" t="s">
        <v>42</v>
      </c>
      <c r="B22" s="1">
        <v>1388400</v>
      </c>
      <c r="C22" s="6">
        <f>SUM(B22-'9'!B22)</f>
        <v>42300</v>
      </c>
      <c r="D22" s="1"/>
      <c r="E22" s="1"/>
      <c r="F22" s="1"/>
      <c r="G22" s="25">
        <f>SUM(C22)</f>
        <v>42300</v>
      </c>
    </row>
    <row r="23" spans="1:7" ht="17.25" x14ac:dyDescent="0.3">
      <c r="A23" s="1" t="s">
        <v>20</v>
      </c>
      <c r="B23" s="1">
        <v>14251300</v>
      </c>
      <c r="C23" s="6">
        <f>SUM(B23-'9'!B23)</f>
        <v>64100</v>
      </c>
      <c r="D23" s="14"/>
      <c r="E23" s="1"/>
      <c r="F23" s="1"/>
      <c r="G23" s="33">
        <f>SUM(C23:C24)</f>
        <v>74990</v>
      </c>
    </row>
    <row r="24" spans="1:7" ht="17.25" x14ac:dyDescent="0.3">
      <c r="A24" s="1" t="s">
        <v>21</v>
      </c>
      <c r="B24" s="1">
        <v>2004110</v>
      </c>
      <c r="C24" s="6">
        <f>SUM(B24-'9'!B24)</f>
        <v>10890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29423000</v>
      </c>
      <c r="C25" s="6">
        <f>SUM(B25-'9'!B25)</f>
        <v>177000</v>
      </c>
      <c r="D25" s="14"/>
      <c r="E25" s="1"/>
      <c r="F25" s="1"/>
      <c r="G25" s="33">
        <f>SUM(C25:C26)</f>
        <v>220280</v>
      </c>
    </row>
    <row r="26" spans="1:7" ht="17.25" x14ac:dyDescent="0.3">
      <c r="A26" s="1" t="s">
        <v>23</v>
      </c>
      <c r="B26" s="1">
        <v>6230480</v>
      </c>
      <c r="C26" s="6">
        <f>SUM(B26-'9'!B26)</f>
        <v>43280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410</v>
      </c>
    </row>
    <row r="28" spans="1:7" ht="17.25" x14ac:dyDescent="0.3">
      <c r="A28" s="1" t="s">
        <v>25</v>
      </c>
      <c r="B28" s="1">
        <v>108600</v>
      </c>
      <c r="C28" s="6">
        <f>SUM(B28-'9'!B28)</f>
        <v>410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14641000</v>
      </c>
      <c r="C29" s="6">
        <f>SUM(B29-'9'!B29)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8077130</v>
      </c>
      <c r="C30" s="6">
        <f>SUM(B30-'9'!B30)</f>
        <v>40640</v>
      </c>
      <c r="D30" s="14"/>
      <c r="E30" s="1"/>
      <c r="F30" s="1"/>
      <c r="G30" s="21">
        <f>SUM(C29:C30)</f>
        <v>94640</v>
      </c>
    </row>
    <row r="31" spans="1:7" ht="17.25" x14ac:dyDescent="0.3">
      <c r="A31" s="1" t="s">
        <v>26</v>
      </c>
      <c r="B31" s="1">
        <v>30000</v>
      </c>
      <c r="C31" s="6">
        <f>SUM(B31-'9'!B31)</f>
        <v>0</v>
      </c>
      <c r="D31" s="14"/>
      <c r="E31" s="1"/>
      <c r="F31" s="1"/>
      <c r="G31" s="33">
        <f>SUM(C31:C32)</f>
        <v>10650</v>
      </c>
    </row>
    <row r="32" spans="1:7" ht="17.25" x14ac:dyDescent="0.3">
      <c r="A32" s="1" t="s">
        <v>27</v>
      </c>
      <c r="B32" s="1">
        <v>2477550</v>
      </c>
      <c r="C32" s="6">
        <f>SUM(B32-'9'!B32)</f>
        <v>10650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45173000</v>
      </c>
      <c r="C33" s="6">
        <f>SUM(B33-'9'!B33)</f>
        <v>52000</v>
      </c>
      <c r="D33" s="14"/>
      <c r="E33" s="1"/>
      <c r="F33" s="1"/>
      <c r="G33" s="33">
        <f>SUM(C33:C34)</f>
        <v>91410</v>
      </c>
    </row>
    <row r="34" spans="1:7" ht="17.25" x14ac:dyDescent="0.3">
      <c r="A34" s="1" t="s">
        <v>29</v>
      </c>
      <c r="B34" s="1">
        <v>5915280</v>
      </c>
      <c r="C34" s="6">
        <f>SUM(B34-'9'!B34)</f>
        <v>39410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27856300</v>
      </c>
      <c r="C35" s="6">
        <f>SUM(B35-'9'!B35)</f>
        <v>500</v>
      </c>
      <c r="D35" s="14"/>
      <c r="E35" s="1"/>
      <c r="F35" s="1"/>
      <c r="G35" s="33">
        <f>SUM(C35:C36)</f>
        <v>8260</v>
      </c>
    </row>
    <row r="36" spans="1:7" ht="17.25" x14ac:dyDescent="0.3">
      <c r="A36" s="1" t="s">
        <v>44</v>
      </c>
      <c r="B36" s="1">
        <v>1982820</v>
      </c>
      <c r="C36" s="6">
        <f>SUM(B36-'9'!B36)</f>
        <v>7760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4000</v>
      </c>
      <c r="C37" s="6">
        <f>SUM(B37-'2'!B37)</f>
        <v>500</v>
      </c>
      <c r="D37" s="14"/>
      <c r="E37" s="1"/>
      <c r="F37" s="1"/>
      <c r="G37" s="33">
        <f>SUM(C37:C38)</f>
        <v>35570</v>
      </c>
    </row>
    <row r="38" spans="1:7" ht="17.25" x14ac:dyDescent="0.3">
      <c r="A38" s="1" t="s">
        <v>46</v>
      </c>
      <c r="B38" s="1">
        <v>69330</v>
      </c>
      <c r="C38" s="6">
        <f>SUM(B38-'2'!B38)</f>
        <v>35070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51450000</v>
      </c>
      <c r="C39" s="6">
        <f>SUM(B39-'9'!B39)</f>
        <v>14000</v>
      </c>
      <c r="D39" s="14"/>
      <c r="E39" s="1"/>
      <c r="F39" s="1"/>
      <c r="G39" s="33">
        <f>SUM(C39:C40)</f>
        <v>50870</v>
      </c>
    </row>
    <row r="40" spans="1:7" ht="17.25" x14ac:dyDescent="0.3">
      <c r="A40" s="1" t="s">
        <v>31</v>
      </c>
      <c r="B40" s="1">
        <v>5351900</v>
      </c>
      <c r="C40" s="6">
        <f>SUM(B40-'9'!B40)</f>
        <v>36870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3928610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&amp;C&amp;20April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5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202098000</v>
      </c>
      <c r="C2" s="6">
        <f>SUM(B2-'10'!B2)</f>
        <v>143000</v>
      </c>
      <c r="D2" s="8"/>
      <c r="E2" s="2"/>
      <c r="F2" s="3"/>
      <c r="G2" s="33">
        <f>SUM(C2:C3)</f>
        <v>191480</v>
      </c>
    </row>
    <row r="3" spans="1:7" ht="17.25" x14ac:dyDescent="0.3">
      <c r="A3" s="1" t="s">
        <v>0</v>
      </c>
      <c r="B3" s="1">
        <v>7969800</v>
      </c>
      <c r="C3" s="6">
        <f>SUM(B3-'10'!B3)</f>
        <v>48480</v>
      </c>
      <c r="D3" s="14"/>
      <c r="E3" s="1"/>
      <c r="F3" s="1"/>
      <c r="G3" s="34"/>
    </row>
    <row r="4" spans="1:7" ht="17.25" x14ac:dyDescent="0.3">
      <c r="A4" s="1" t="s">
        <v>2</v>
      </c>
      <c r="B4" s="1">
        <v>628000</v>
      </c>
      <c r="C4" s="6">
        <f>SUM(B4-'10'!B4)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13474540</v>
      </c>
      <c r="C5" s="6">
        <f>SUM(B5-'10'!B5)</f>
        <v>185380</v>
      </c>
      <c r="D5" s="8"/>
      <c r="E5" s="1"/>
      <c r="F5" s="1"/>
      <c r="G5" s="12">
        <f>SUM(C5)</f>
        <v>185380</v>
      </c>
    </row>
    <row r="6" spans="1:7" ht="17.25" x14ac:dyDescent="0.3">
      <c r="A6" s="1" t="s">
        <v>4</v>
      </c>
      <c r="B6" s="1">
        <v>37897640</v>
      </c>
      <c r="C6" s="6">
        <f>SUM(B6-'10'!B6)</f>
        <v>4920</v>
      </c>
      <c r="D6" s="14"/>
      <c r="E6" s="1"/>
      <c r="F6" s="1"/>
      <c r="G6" s="12">
        <f>SUM(C6)</f>
        <v>4920</v>
      </c>
    </row>
    <row r="7" spans="1:7" ht="17.25" x14ac:dyDescent="0.3">
      <c r="A7" s="1" t="s">
        <v>5</v>
      </c>
      <c r="B7" s="1">
        <v>11487300</v>
      </c>
      <c r="C7" s="6">
        <f>SUM(B7-'10'!B7)</f>
        <v>9200</v>
      </c>
      <c r="D7" s="14"/>
      <c r="E7" s="1"/>
      <c r="F7" s="1"/>
      <c r="G7" s="33">
        <f>SUM(C7:C8)</f>
        <v>35500</v>
      </c>
    </row>
    <row r="8" spans="1:7" ht="17.25" x14ac:dyDescent="0.3">
      <c r="A8" s="1" t="s">
        <v>6</v>
      </c>
      <c r="B8" s="1">
        <v>689140</v>
      </c>
      <c r="C8" s="6">
        <f>SUM(B8-'10'!B8)</f>
        <v>26300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84138490</v>
      </c>
      <c r="C9" s="6">
        <f>SUM(B9-'10'!B9)</f>
        <v>65680</v>
      </c>
      <c r="D9" s="14"/>
      <c r="E9" s="1"/>
      <c r="F9" s="1"/>
      <c r="G9" s="12">
        <f>SUM(C9)</f>
        <v>65680</v>
      </c>
    </row>
    <row r="10" spans="1:7" ht="17.25" x14ac:dyDescent="0.3">
      <c r="A10" s="1" t="s">
        <v>8</v>
      </c>
      <c r="B10" s="1">
        <v>375500</v>
      </c>
      <c r="C10" s="6">
        <v>318100</v>
      </c>
      <c r="D10" s="14"/>
      <c r="E10" s="1"/>
      <c r="F10" s="1"/>
      <c r="G10" s="33">
        <f>SUM(C10:C11)</f>
        <v>318100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6537766000</v>
      </c>
      <c r="C12" s="6">
        <f>SUM(B12-'10'!B12)</f>
        <v>1900000</v>
      </c>
      <c r="D12" s="14"/>
      <c r="E12" s="1"/>
      <c r="F12" s="1"/>
      <c r="G12" s="12">
        <f>SUM(C12)</f>
        <v>1900000</v>
      </c>
    </row>
    <row r="13" spans="1:7" ht="17.25" x14ac:dyDescent="0.3">
      <c r="A13" s="1" t="s">
        <v>11</v>
      </c>
      <c r="B13" s="11">
        <v>6666665073000</v>
      </c>
      <c r="C13" s="13">
        <f>SUM(B13-'10'!B13)</f>
        <v>307000</v>
      </c>
      <c r="D13" s="14"/>
      <c r="E13" s="1"/>
      <c r="F13" s="1"/>
      <c r="G13" s="12">
        <f>SUM(C13)</f>
        <v>307000</v>
      </c>
    </row>
    <row r="14" spans="1:7" ht="17.25" x14ac:dyDescent="0.3">
      <c r="A14" s="1" t="s">
        <v>12</v>
      </c>
      <c r="B14" s="1">
        <v>40176990</v>
      </c>
      <c r="C14" s="6">
        <f>SUM(B14-'10'!B14)</f>
        <v>86660</v>
      </c>
      <c r="D14" s="14"/>
      <c r="E14" s="1"/>
      <c r="F14" s="1"/>
      <c r="G14" s="12">
        <f>SUM(C14)</f>
        <v>86660</v>
      </c>
    </row>
    <row r="15" spans="1:7" ht="17.25" x14ac:dyDescent="0.3">
      <c r="A15" s="1" t="s">
        <v>13</v>
      </c>
      <c r="B15" s="1">
        <v>207455980</v>
      </c>
      <c r="C15" s="6">
        <f>SUM(B15-'10'!B15)</f>
        <v>180980</v>
      </c>
      <c r="D15" s="14"/>
      <c r="E15" s="1"/>
      <c r="F15" s="1"/>
      <c r="G15" s="30">
        <f>SUM(C15:C15)</f>
        <v>180980</v>
      </c>
    </row>
    <row r="16" spans="1:7" ht="17.25" x14ac:dyDescent="0.3">
      <c r="A16" s="1" t="s">
        <v>14</v>
      </c>
      <c r="B16" s="1">
        <v>209675000</v>
      </c>
      <c r="C16" s="6">
        <f>SUM(B16-'10'!B16)</f>
        <v>274000</v>
      </c>
      <c r="D16" s="14"/>
      <c r="E16" s="1"/>
      <c r="F16" s="1"/>
      <c r="G16" s="12">
        <f>SUM(C16)</f>
        <v>274000</v>
      </c>
    </row>
    <row r="17" spans="1:7" ht="17.25" x14ac:dyDescent="0.3">
      <c r="A17" s="1" t="s">
        <v>15</v>
      </c>
      <c r="B17" s="1">
        <v>919900</v>
      </c>
      <c r="C17" s="6">
        <f>SUM(B17-'10'!B17)</f>
        <v>24510</v>
      </c>
      <c r="D17" s="14"/>
      <c r="E17" s="1"/>
      <c r="F17" s="1"/>
      <c r="G17" s="33">
        <f>SUM(C17:C18)</f>
        <v>24810</v>
      </c>
    </row>
    <row r="18" spans="1:7" ht="17.25" x14ac:dyDescent="0.3">
      <c r="A18" s="1" t="s">
        <v>16</v>
      </c>
      <c r="B18" s="1">
        <v>7347800</v>
      </c>
      <c r="C18" s="6">
        <f>SUM(B18-'10'!B18)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47779300</v>
      </c>
      <c r="C19" s="6">
        <f>SUM(B19-'10'!B19)</f>
        <v>25670</v>
      </c>
      <c r="D19" s="14"/>
      <c r="E19" s="1"/>
      <c r="F19" s="1"/>
      <c r="G19" s="12">
        <f>SUM(C19)</f>
        <v>25670</v>
      </c>
    </row>
    <row r="20" spans="1:7" ht="17.25" x14ac:dyDescent="0.3">
      <c r="A20" s="1" t="s">
        <v>18</v>
      </c>
      <c r="B20" s="1">
        <v>9848700</v>
      </c>
      <c r="C20" s="6">
        <f>SUM(B20-'10'!B20)</f>
        <v>62100</v>
      </c>
      <c r="D20" s="14"/>
      <c r="E20" s="1"/>
      <c r="F20" s="1"/>
      <c r="G20" s="12">
        <f>SUM(C20)</f>
        <v>62100</v>
      </c>
    </row>
    <row r="21" spans="1:7" ht="17.25" x14ac:dyDescent="0.3">
      <c r="A21" s="1" t="s">
        <v>19</v>
      </c>
      <c r="B21" s="1">
        <v>83999500</v>
      </c>
      <c r="C21" s="6">
        <f>SUM(B21-'10'!B21)</f>
        <v>54000</v>
      </c>
      <c r="D21" s="14"/>
      <c r="E21" s="1"/>
      <c r="F21" s="1"/>
      <c r="G21" s="12">
        <f>SUM(C21)</f>
        <v>54000</v>
      </c>
    </row>
    <row r="22" spans="1:7" ht="17.25" x14ac:dyDescent="0.3">
      <c r="A22" s="1" t="s">
        <v>42</v>
      </c>
      <c r="B22" s="1">
        <v>1427800</v>
      </c>
      <c r="C22" s="6">
        <f>SUM(B22-'10'!B22)</f>
        <v>39400</v>
      </c>
      <c r="D22" s="14"/>
      <c r="E22" s="1"/>
      <c r="F22" s="1"/>
      <c r="G22" s="25">
        <f>SUM(C22)</f>
        <v>39400</v>
      </c>
    </row>
    <row r="23" spans="1:7" ht="17.25" x14ac:dyDescent="0.3">
      <c r="A23" s="1" t="s">
        <v>20</v>
      </c>
      <c r="B23" s="1">
        <v>14330300</v>
      </c>
      <c r="C23" s="6">
        <f>SUM(B23-'10'!B23)</f>
        <v>79000</v>
      </c>
      <c r="D23" s="14"/>
      <c r="E23" s="1"/>
      <c r="F23" s="1"/>
      <c r="G23" s="33">
        <f>SUM(C23:C24)</f>
        <v>90330</v>
      </c>
    </row>
    <row r="24" spans="1:7" ht="17.25" x14ac:dyDescent="0.3">
      <c r="A24" s="1" t="s">
        <v>21</v>
      </c>
      <c r="B24" s="1">
        <v>2015440</v>
      </c>
      <c r="C24" s="6">
        <f>SUM(B24-'10'!B24)</f>
        <v>11330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29603000</v>
      </c>
      <c r="C25" s="6">
        <f>SUM(B25-'10'!B25)</f>
        <v>180000</v>
      </c>
      <c r="D25" s="14"/>
      <c r="E25" s="1"/>
      <c r="F25" s="1"/>
      <c r="G25" s="33">
        <f>SUM(C25:C26)</f>
        <v>222480</v>
      </c>
    </row>
    <row r="26" spans="1:7" ht="17.25" x14ac:dyDescent="0.3">
      <c r="A26" s="1" t="s">
        <v>23</v>
      </c>
      <c r="B26" s="1">
        <v>6272960</v>
      </c>
      <c r="C26" s="6">
        <f>SUM(B26-'10'!B26)</f>
        <v>42480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1200</v>
      </c>
    </row>
    <row r="28" spans="1:7" ht="17.25" x14ac:dyDescent="0.3">
      <c r="A28" s="1" t="s">
        <v>25</v>
      </c>
      <c r="B28" s="1">
        <v>109800</v>
      </c>
      <c r="C28" s="6">
        <f>SUM(B28-'10'!B28)</f>
        <v>1200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14691000</v>
      </c>
      <c r="C29" s="6">
        <f>SUM(B29-'10'!B29)</f>
        <v>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8116950</v>
      </c>
      <c r="C30" s="6">
        <f>SUM(B30-'10'!B30)</f>
        <v>39820</v>
      </c>
      <c r="D30" s="14"/>
      <c r="E30" s="1"/>
      <c r="F30" s="1"/>
      <c r="G30" s="21">
        <f>SUM(C29:C30)</f>
        <v>89820</v>
      </c>
    </row>
    <row r="31" spans="1:7" ht="17.25" x14ac:dyDescent="0.3">
      <c r="A31" s="1" t="s">
        <v>26</v>
      </c>
      <c r="B31" s="1">
        <v>30000</v>
      </c>
      <c r="C31" s="6">
        <f>SUM(B31-'10'!B31)</f>
        <v>0</v>
      </c>
      <c r="D31" s="14"/>
      <c r="E31" s="1"/>
      <c r="F31" s="1"/>
      <c r="G31" s="33">
        <f>SUM(C31:C32)</f>
        <v>11000</v>
      </c>
    </row>
    <row r="32" spans="1:7" ht="17.25" x14ac:dyDescent="0.3">
      <c r="A32" s="1" t="s">
        <v>27</v>
      </c>
      <c r="B32" s="1">
        <v>2488550</v>
      </c>
      <c r="C32" s="6">
        <f>SUM(B32-'10'!B32)</f>
        <v>11000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45233000</v>
      </c>
      <c r="C33" s="6">
        <f>SUM(B33-'10'!B33)</f>
        <v>60000</v>
      </c>
      <c r="D33" s="14"/>
      <c r="E33" s="1"/>
      <c r="F33" s="1"/>
      <c r="G33" s="33">
        <f>SUM(C33:C34)</f>
        <v>99270</v>
      </c>
    </row>
    <row r="34" spans="1:7" ht="17.25" x14ac:dyDescent="0.3">
      <c r="A34" s="1" t="s">
        <v>29</v>
      </c>
      <c r="B34" s="1">
        <v>5954550</v>
      </c>
      <c r="C34" s="6">
        <f>SUM(B34-'10'!B34)</f>
        <v>39270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27856600</v>
      </c>
      <c r="C35" s="6">
        <f>SUM(B35-'10'!B35)</f>
        <v>300</v>
      </c>
      <c r="D35" s="14"/>
      <c r="E35" s="1"/>
      <c r="F35" s="1"/>
      <c r="G35" s="33">
        <f>SUM(C35:C36)</f>
        <v>3740</v>
      </c>
    </row>
    <row r="36" spans="1:7" ht="17.25" x14ac:dyDescent="0.3">
      <c r="A36" s="1" t="s">
        <v>44</v>
      </c>
      <c r="B36" s="1">
        <v>1986260</v>
      </c>
      <c r="C36" s="6">
        <f>SUM(B36-'10'!B36)</f>
        <v>3440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4500</v>
      </c>
      <c r="C37" s="6">
        <f>SUM(B37-'2'!B37)</f>
        <v>1000</v>
      </c>
      <c r="D37" s="14"/>
      <c r="E37" s="1"/>
      <c r="F37" s="1"/>
      <c r="G37" s="33">
        <f>SUM(C37:C38)</f>
        <v>45940</v>
      </c>
    </row>
    <row r="38" spans="1:7" ht="17.25" x14ac:dyDescent="0.3">
      <c r="A38" s="1" t="s">
        <v>46</v>
      </c>
      <c r="B38" s="1">
        <v>79200</v>
      </c>
      <c r="C38" s="6">
        <f>SUM(B38-'2'!B38)</f>
        <v>44940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51520000</v>
      </c>
      <c r="C39" s="6">
        <f>SUM(B39-'10'!B39)</f>
        <v>70000</v>
      </c>
      <c r="D39" s="14"/>
      <c r="E39" s="1"/>
      <c r="F39" s="1"/>
      <c r="G39" s="33">
        <f>SUM(C39:C40)</f>
        <v>108700</v>
      </c>
    </row>
    <row r="40" spans="1:7" ht="17.25" x14ac:dyDescent="0.3">
      <c r="A40" s="1" t="s">
        <v>31</v>
      </c>
      <c r="B40" s="1">
        <v>5390600</v>
      </c>
      <c r="C40" s="6">
        <f>SUM(B40-'10'!B40)</f>
        <v>38700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4434160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8" zoomScale="90" zoomScalePageLayoutView="90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202243000</v>
      </c>
      <c r="C2" s="6">
        <f>SUM(B2-'11'!B2)</f>
        <v>145000</v>
      </c>
      <c r="D2" s="8"/>
      <c r="E2" s="2"/>
      <c r="F2" s="3"/>
      <c r="G2" s="33">
        <f>SUM(C2:C3)</f>
        <v>194610</v>
      </c>
    </row>
    <row r="3" spans="1:7" ht="17.25" x14ac:dyDescent="0.3">
      <c r="A3" s="1" t="s">
        <v>0</v>
      </c>
      <c r="B3" s="1">
        <v>8019410</v>
      </c>
      <c r="C3" s="6">
        <f>SUM(B3-'11'!B3)</f>
        <v>49610</v>
      </c>
      <c r="D3" s="14"/>
      <c r="E3" s="1"/>
      <c r="F3" s="1"/>
      <c r="G3" s="34"/>
    </row>
    <row r="4" spans="1:7" ht="17.25" x14ac:dyDescent="0.3">
      <c r="A4" s="1" t="s">
        <v>2</v>
      </c>
      <c r="B4" s="1">
        <v>636000</v>
      </c>
      <c r="C4" s="6">
        <f>SUM(B4-'11'!B4)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13660690</v>
      </c>
      <c r="C5" s="6">
        <f>SUM(B5-'11'!B5)</f>
        <v>186150</v>
      </c>
      <c r="D5" s="8"/>
      <c r="E5" s="1"/>
      <c r="F5" s="1"/>
      <c r="G5" s="12">
        <f>SUM(C5)</f>
        <v>186150</v>
      </c>
    </row>
    <row r="6" spans="1:7" ht="17.25" x14ac:dyDescent="0.3">
      <c r="A6" s="1" t="s">
        <v>4</v>
      </c>
      <c r="B6" s="1">
        <v>37907240</v>
      </c>
      <c r="C6" s="6">
        <f>SUM(B6-'11'!B6)</f>
        <v>9600</v>
      </c>
      <c r="D6" s="14"/>
      <c r="E6" s="1"/>
      <c r="F6" s="1"/>
      <c r="G6" s="12">
        <f>SUM(C6)</f>
        <v>9600</v>
      </c>
    </row>
    <row r="7" spans="1:7" ht="17.25" x14ac:dyDescent="0.3">
      <c r="A7" s="1" t="s">
        <v>5</v>
      </c>
      <c r="B7" s="1">
        <v>11497300</v>
      </c>
      <c r="C7" s="6">
        <f>SUM(B7-'11'!B7)</f>
        <v>10000</v>
      </c>
      <c r="D7" s="14"/>
      <c r="E7" s="1"/>
      <c r="F7" s="1"/>
      <c r="G7" s="33">
        <f>SUM(C7:C8)</f>
        <v>36400</v>
      </c>
    </row>
    <row r="8" spans="1:7" ht="17.25" x14ac:dyDescent="0.3">
      <c r="A8" s="1" t="s">
        <v>6</v>
      </c>
      <c r="B8" s="1">
        <v>715540</v>
      </c>
      <c r="C8" s="6">
        <f>SUM(B8-'11'!B8)</f>
        <v>26400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84207190</v>
      </c>
      <c r="C9" s="6">
        <f>SUM(B9-'11'!B9)</f>
        <v>68700</v>
      </c>
      <c r="D9" s="14"/>
      <c r="E9" s="1"/>
      <c r="F9" s="1"/>
      <c r="G9" s="12">
        <f>SUM(C9)</f>
        <v>68700</v>
      </c>
    </row>
    <row r="10" spans="1:7" ht="17.25" x14ac:dyDescent="0.3">
      <c r="A10" s="1" t="s">
        <v>8</v>
      </c>
      <c r="B10" s="1">
        <v>823400</v>
      </c>
      <c r="C10" s="6">
        <f>SUM(B10-'11'!B10)</f>
        <v>447900</v>
      </c>
      <c r="D10" s="14"/>
      <c r="E10" s="1"/>
      <c r="F10" s="1"/>
      <c r="G10" s="33">
        <f>SUM(C10:C11)</f>
        <v>447900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6539909000</v>
      </c>
      <c r="C12" s="6">
        <f>SUM(B12-'11'!B12)</f>
        <v>2143000</v>
      </c>
      <c r="D12" s="14"/>
      <c r="E12" s="1"/>
      <c r="F12" s="16">
        <v>2.1</v>
      </c>
      <c r="G12" s="12">
        <f>SUM(C12)</f>
        <v>2143000</v>
      </c>
    </row>
    <row r="13" spans="1:7" ht="17.25" x14ac:dyDescent="0.3">
      <c r="A13" s="1" t="s">
        <v>11</v>
      </c>
      <c r="B13" s="11">
        <v>6666665425000</v>
      </c>
      <c r="C13" s="13">
        <f>SUM(B13-'11'!B13)</f>
        <v>352000</v>
      </c>
      <c r="D13" s="14"/>
      <c r="E13" s="1"/>
      <c r="F13" s="1"/>
      <c r="G13" s="12">
        <f>SUM(C13)</f>
        <v>352000</v>
      </c>
    </row>
    <row r="14" spans="1:7" ht="17.25" x14ac:dyDescent="0.3">
      <c r="A14" s="1" t="s">
        <v>12</v>
      </c>
      <c r="B14" s="1">
        <v>40188020</v>
      </c>
      <c r="C14" s="6">
        <f>SUM(B14-'11'!B14)</f>
        <v>11030</v>
      </c>
      <c r="D14" s="14"/>
      <c r="E14" s="1"/>
      <c r="F14" s="1"/>
      <c r="G14" s="12">
        <f>SUM(C14)</f>
        <v>11030</v>
      </c>
    </row>
    <row r="15" spans="1:7" ht="17.25" x14ac:dyDescent="0.3">
      <c r="A15" s="1" t="s">
        <v>13</v>
      </c>
      <c r="B15" s="1">
        <v>207623240</v>
      </c>
      <c r="C15" s="6">
        <f>SUM(B15-'11'!B15)</f>
        <v>167260</v>
      </c>
      <c r="D15" s="14"/>
      <c r="E15" s="1"/>
      <c r="F15" s="1"/>
      <c r="G15" s="30">
        <f>SUM(C15:C15)</f>
        <v>167260</v>
      </c>
    </row>
    <row r="16" spans="1:7" ht="17.25" x14ac:dyDescent="0.3">
      <c r="A16" s="1" t="s">
        <v>14</v>
      </c>
      <c r="B16" s="1">
        <v>209796000</v>
      </c>
      <c r="C16" s="6">
        <f>SUM(B16-'11'!B16)</f>
        <v>121000</v>
      </c>
      <c r="D16" s="14"/>
      <c r="E16" s="1"/>
      <c r="F16" s="1"/>
      <c r="G16" s="12">
        <f>SUM(C16)</f>
        <v>121000</v>
      </c>
    </row>
    <row r="17" spans="1:7" ht="17.25" x14ac:dyDescent="0.3">
      <c r="A17" s="1" t="s">
        <v>15</v>
      </c>
      <c r="B17" s="1">
        <v>944360</v>
      </c>
      <c r="C17" s="6">
        <f>SUM(B17-'11'!B17)</f>
        <v>24460</v>
      </c>
      <c r="D17" s="14"/>
      <c r="E17" s="1"/>
      <c r="F17" s="1"/>
      <c r="G17" s="33">
        <f>SUM(C17:C18)</f>
        <v>24760</v>
      </c>
    </row>
    <row r="18" spans="1:7" ht="17.25" x14ac:dyDescent="0.3">
      <c r="A18" s="1" t="s">
        <v>16</v>
      </c>
      <c r="B18" s="1">
        <v>7348100</v>
      </c>
      <c r="C18" s="6">
        <f>SUM(B18-'11'!B18)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47805590</v>
      </c>
      <c r="C19" s="6">
        <f>SUM(B19-'11'!B19)</f>
        <v>26290</v>
      </c>
      <c r="D19" s="14"/>
      <c r="E19" s="1"/>
      <c r="F19" s="1"/>
      <c r="G19" s="12">
        <f>SUM(C19)</f>
        <v>26290</v>
      </c>
    </row>
    <row r="20" spans="1:7" ht="17.25" x14ac:dyDescent="0.3">
      <c r="A20" s="1" t="s">
        <v>18</v>
      </c>
      <c r="B20" s="1">
        <v>9925800</v>
      </c>
      <c r="C20" s="6">
        <f>SUM(B20-'11'!B20)</f>
        <v>77100</v>
      </c>
      <c r="D20" s="14"/>
      <c r="E20" s="1"/>
      <c r="F20" s="1"/>
      <c r="G20" s="12">
        <f>SUM(C20)</f>
        <v>77100</v>
      </c>
    </row>
    <row r="21" spans="1:7" ht="17.25" x14ac:dyDescent="0.3">
      <c r="A21" s="1" t="s">
        <v>19</v>
      </c>
      <c r="B21" s="1">
        <v>84055000</v>
      </c>
      <c r="C21" s="6">
        <f>SUM(B21-'11'!B21)</f>
        <v>55500</v>
      </c>
      <c r="D21" s="14"/>
      <c r="E21" s="1"/>
      <c r="F21" s="1"/>
      <c r="G21" s="12">
        <f>SUM(C21)</f>
        <v>55500</v>
      </c>
    </row>
    <row r="22" spans="1:7" ht="17.25" x14ac:dyDescent="0.3">
      <c r="A22" s="1" t="s">
        <v>42</v>
      </c>
      <c r="B22" s="1">
        <v>1469200</v>
      </c>
      <c r="C22" s="6">
        <f>SUM(B22-'11'!B22)</f>
        <v>41400</v>
      </c>
      <c r="D22" s="14"/>
      <c r="E22" s="1"/>
      <c r="F22" s="1"/>
      <c r="G22" s="25">
        <f>SUM(C22)</f>
        <v>41400</v>
      </c>
    </row>
    <row r="23" spans="1:7" ht="17.25" x14ac:dyDescent="0.3">
      <c r="A23" s="1" t="s">
        <v>20</v>
      </c>
      <c r="B23" s="1">
        <v>14403100</v>
      </c>
      <c r="C23" s="6">
        <f>SUM(B23-'11'!B23)</f>
        <v>72800</v>
      </c>
      <c r="D23" s="14"/>
      <c r="E23" s="1"/>
      <c r="F23" s="1"/>
      <c r="G23" s="33">
        <f>SUM(C23:C24)</f>
        <v>83530</v>
      </c>
    </row>
    <row r="24" spans="1:7" ht="17.25" x14ac:dyDescent="0.3">
      <c r="A24" s="1" t="s">
        <v>21</v>
      </c>
      <c r="B24" s="1">
        <v>2026170</v>
      </c>
      <c r="C24" s="6">
        <f>SUM(B24-'11'!B24)</f>
        <v>10730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29773000</v>
      </c>
      <c r="C25" s="6">
        <f>SUM(B25-'11'!B25)</f>
        <v>170000</v>
      </c>
      <c r="D25" s="14"/>
      <c r="E25" s="1"/>
      <c r="F25" s="1"/>
      <c r="G25" s="33">
        <f>SUM(C25:C26)</f>
        <v>212480</v>
      </c>
    </row>
    <row r="26" spans="1:7" ht="17.25" x14ac:dyDescent="0.3">
      <c r="A26" s="1" t="s">
        <v>23</v>
      </c>
      <c r="B26" s="1">
        <v>6315440</v>
      </c>
      <c r="C26" s="6">
        <f>SUM(B26-'11'!B26)</f>
        <v>42480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200</v>
      </c>
    </row>
    <row r="28" spans="1:7" ht="17.25" x14ac:dyDescent="0.3">
      <c r="A28" s="1" t="s">
        <v>25</v>
      </c>
      <c r="B28" s="1">
        <v>110000</v>
      </c>
      <c r="C28" s="6">
        <f>SUM(B28-'11'!B28)</f>
        <v>200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14740000</v>
      </c>
      <c r="C29" s="6">
        <f>SUM(B29-'11'!B29)</f>
        <v>49000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8156700</v>
      </c>
      <c r="C30" s="6">
        <f>SUM(B30-'11'!B30)</f>
        <v>39750</v>
      </c>
      <c r="D30" s="14"/>
      <c r="E30" s="1"/>
      <c r="F30" s="1"/>
      <c r="G30" s="21">
        <f>SUM(C29:C30)</f>
        <v>88750</v>
      </c>
    </row>
    <row r="31" spans="1:7" ht="17.25" x14ac:dyDescent="0.3">
      <c r="A31" s="1" t="s">
        <v>26</v>
      </c>
      <c r="B31" s="1">
        <v>30000</v>
      </c>
      <c r="C31" s="6">
        <f>SUM(B31-'11'!B31)</f>
        <v>0</v>
      </c>
      <c r="D31" s="14"/>
      <c r="E31" s="1"/>
      <c r="F31" s="1"/>
      <c r="G31" s="33">
        <f>SUM(C31:C32)</f>
        <v>12100</v>
      </c>
    </row>
    <row r="32" spans="1:7" ht="17.25" x14ac:dyDescent="0.3">
      <c r="A32" s="1" t="s">
        <v>27</v>
      </c>
      <c r="B32" s="1">
        <v>2500650</v>
      </c>
      <c r="C32" s="6">
        <f>SUM(B32-'11'!B32)</f>
        <v>12100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45311000</v>
      </c>
      <c r="C33" s="6">
        <f>SUM(B33-'11'!B33)</f>
        <v>78000</v>
      </c>
      <c r="D33" s="14"/>
      <c r="E33" s="1"/>
      <c r="F33" s="1"/>
      <c r="G33" s="33">
        <f>SUM(C33:C34)</f>
        <v>117500</v>
      </c>
    </row>
    <row r="34" spans="1:7" ht="17.25" x14ac:dyDescent="0.3">
      <c r="A34" s="1" t="s">
        <v>29</v>
      </c>
      <c r="B34" s="1">
        <v>5994050</v>
      </c>
      <c r="C34" s="6">
        <f>SUM(B34-'11'!B34)</f>
        <v>39500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27856800</v>
      </c>
      <c r="C35" s="6">
        <f>SUM(B35-'11'!B35)</f>
        <v>200</v>
      </c>
      <c r="D35" s="14"/>
      <c r="E35" s="1"/>
      <c r="F35" s="1"/>
      <c r="G35" s="33">
        <f>SUM(C35:C36)</f>
        <v>3600</v>
      </c>
    </row>
    <row r="36" spans="1:7" ht="17.25" x14ac:dyDescent="0.3">
      <c r="A36" s="1" t="s">
        <v>44</v>
      </c>
      <c r="B36" s="1">
        <v>1989660</v>
      </c>
      <c r="C36" s="6">
        <f>SUM(B36-'11'!B36)</f>
        <v>3400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5000</v>
      </c>
      <c r="C37" s="6">
        <f>SUM(B37-'2'!B37)</f>
        <v>1500</v>
      </c>
      <c r="D37" s="14"/>
      <c r="E37" s="1"/>
      <c r="F37" s="1"/>
      <c r="G37" s="33">
        <f>SUM(C37:C38)</f>
        <v>56110</v>
      </c>
    </row>
    <row r="38" spans="1:7" ht="17.25" x14ac:dyDescent="0.3">
      <c r="A38" s="1" t="s">
        <v>46</v>
      </c>
      <c r="B38" s="1">
        <v>88870</v>
      </c>
      <c r="C38" s="6">
        <f>SUM(B38-'2'!B38)</f>
        <v>54610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51595000</v>
      </c>
      <c r="C39" s="6">
        <f>SUM(B39-'11'!B39)</f>
        <v>75000</v>
      </c>
      <c r="D39" s="14"/>
      <c r="E39" s="1"/>
      <c r="F39" s="1"/>
      <c r="G39" s="33">
        <f>SUM(C39:C40)</f>
        <v>113820</v>
      </c>
    </row>
    <row r="40" spans="1:7" ht="17.25" x14ac:dyDescent="0.3">
      <c r="A40" s="1" t="s">
        <v>31</v>
      </c>
      <c r="B40" s="1">
        <v>5429420</v>
      </c>
      <c r="C40" s="6">
        <f>SUM(B40-'11'!B40)</f>
        <v>38820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8231600</v>
      </c>
      <c r="C41" s="6">
        <f>SUM(B41-'11'!B41)</f>
        <v>140500</v>
      </c>
      <c r="D41" s="14"/>
      <c r="E41" s="1"/>
      <c r="F41" s="1"/>
      <c r="G41" s="12">
        <f>SUM(C41)</f>
        <v>140500</v>
      </c>
    </row>
    <row r="42" spans="1:7" x14ac:dyDescent="0.25">
      <c r="A42" s="9"/>
      <c r="B42" s="9"/>
      <c r="F42" s="9"/>
      <c r="G42" s="10">
        <f>SUM(G2:G41)</f>
        <v>4799290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&amp;C&amp;20April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zoomScale="90" zoomScalePageLayoutView="90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202389000</v>
      </c>
      <c r="C2" s="6">
        <f>SUM(B2-'12'!B2)</f>
        <v>146000</v>
      </c>
      <c r="D2" s="8"/>
      <c r="E2" s="2"/>
      <c r="F2" s="3"/>
      <c r="G2" s="33">
        <f>SUM(C2:C3)</f>
        <v>193890</v>
      </c>
    </row>
    <row r="3" spans="1:7" ht="17.25" x14ac:dyDescent="0.3">
      <c r="A3" s="1" t="s">
        <v>0</v>
      </c>
      <c r="B3" s="1">
        <v>8067300</v>
      </c>
      <c r="C3" s="6">
        <f>SUM(B3-'12'!B3)</f>
        <v>47890</v>
      </c>
      <c r="D3" s="14"/>
      <c r="E3" s="1"/>
      <c r="F3" s="1"/>
      <c r="G3" s="34"/>
    </row>
    <row r="4" spans="1:7" ht="17.25" x14ac:dyDescent="0.3">
      <c r="A4" s="1" t="s">
        <v>2</v>
      </c>
      <c r="B4" s="1">
        <v>642000</v>
      </c>
      <c r="C4" s="6">
        <f>SUM(B4-'12'!B4)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13850590</v>
      </c>
      <c r="C5" s="6">
        <f>SUM(B5-'12'!B5)</f>
        <v>189900</v>
      </c>
      <c r="D5" s="8"/>
      <c r="E5" s="1"/>
      <c r="F5" s="1"/>
      <c r="G5" s="12">
        <f>SUM(C5)</f>
        <v>189900</v>
      </c>
    </row>
    <row r="6" spans="1:7" ht="17.25" x14ac:dyDescent="0.3">
      <c r="A6" s="1" t="s">
        <v>4</v>
      </c>
      <c r="B6" s="1">
        <v>37913180</v>
      </c>
      <c r="C6" s="6">
        <f>SUM(B6-'12'!B6)</f>
        <v>5940</v>
      </c>
      <c r="D6" s="14"/>
      <c r="E6" s="1"/>
      <c r="F6" s="1"/>
      <c r="G6" s="12">
        <f>SUM(C6)</f>
        <v>5940</v>
      </c>
    </row>
    <row r="7" spans="1:7" ht="17.25" x14ac:dyDescent="0.3">
      <c r="A7" s="1" t="s">
        <v>5</v>
      </c>
      <c r="B7" s="1">
        <v>11508300</v>
      </c>
      <c r="C7" s="6">
        <f>SUM(B7-'12'!B7)</f>
        <v>11000</v>
      </c>
      <c r="D7" s="14"/>
      <c r="E7" s="1"/>
      <c r="F7" s="1"/>
      <c r="G7" s="33">
        <f>SUM(C7:C8)</f>
        <v>38060</v>
      </c>
    </row>
    <row r="8" spans="1:7" ht="17.25" x14ac:dyDescent="0.3">
      <c r="A8" s="1" t="s">
        <v>6</v>
      </c>
      <c r="B8" s="1">
        <v>742600</v>
      </c>
      <c r="C8" s="6">
        <f>SUM(B8-'12'!B8)</f>
        <v>27060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84275180</v>
      </c>
      <c r="C9" s="6">
        <f>SUM(B9-'12'!B9)</f>
        <v>67990</v>
      </c>
      <c r="D9" s="14"/>
      <c r="E9" s="1"/>
      <c r="F9" s="1"/>
      <c r="G9" s="12">
        <f>SUM(C9)</f>
        <v>67990</v>
      </c>
    </row>
    <row r="10" spans="1:7" ht="17.25" x14ac:dyDescent="0.3">
      <c r="A10" s="1" t="s">
        <v>8</v>
      </c>
      <c r="B10" s="1">
        <v>1334400</v>
      </c>
      <c r="C10" s="6">
        <f>SUM(B10-'12'!B10)</f>
        <v>511000</v>
      </c>
      <c r="D10" s="14"/>
      <c r="E10" s="1"/>
      <c r="F10" s="1"/>
      <c r="G10" s="33">
        <f>SUM(C10:C11)</f>
        <v>511000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6542059000</v>
      </c>
      <c r="C12" s="6">
        <f>SUM(B12-'12'!B12)</f>
        <v>2150000</v>
      </c>
      <c r="D12" s="14"/>
      <c r="E12" s="1"/>
      <c r="F12" s="1">
        <v>2.2000000000000002</v>
      </c>
      <c r="G12" s="12">
        <f>SUM(C12)</f>
        <v>2150000</v>
      </c>
    </row>
    <row r="13" spans="1:7" ht="17.25" x14ac:dyDescent="0.3">
      <c r="A13" s="1" t="s">
        <v>11</v>
      </c>
      <c r="B13" s="11">
        <v>6666665808000</v>
      </c>
      <c r="C13" s="13">
        <f>SUM(B13-'12'!B13)</f>
        <v>383000</v>
      </c>
      <c r="D13" s="14"/>
      <c r="E13" s="1"/>
      <c r="F13" s="1"/>
      <c r="G13" s="12">
        <f>SUM(C13)</f>
        <v>383000</v>
      </c>
    </row>
    <row r="14" spans="1:7" ht="17.25" x14ac:dyDescent="0.3">
      <c r="A14" s="1" t="s">
        <v>12</v>
      </c>
      <c r="B14" s="1">
        <v>40239180</v>
      </c>
      <c r="C14" s="6">
        <f>SUM(B14-'12'!B14)</f>
        <v>51160</v>
      </c>
      <c r="D14" s="14"/>
      <c r="E14" s="1"/>
      <c r="F14" s="1"/>
      <c r="G14" s="12">
        <f>SUM(C14)</f>
        <v>51160</v>
      </c>
    </row>
    <row r="15" spans="1:7" ht="17.25" x14ac:dyDescent="0.3">
      <c r="A15" s="1" t="s">
        <v>13</v>
      </c>
      <c r="B15" s="1">
        <v>207787580</v>
      </c>
      <c r="C15" s="6">
        <f>SUM(B15-'12'!B15)</f>
        <v>164340</v>
      </c>
      <c r="D15" s="14"/>
      <c r="E15" s="1"/>
      <c r="F15" s="1"/>
      <c r="G15" s="30">
        <f>SUM(C15:C15)</f>
        <v>164340</v>
      </c>
    </row>
    <row r="16" spans="1:7" ht="17.25" x14ac:dyDescent="0.3">
      <c r="A16" s="1" t="s">
        <v>14</v>
      </c>
      <c r="B16" s="1">
        <v>209995000</v>
      </c>
      <c r="C16" s="6">
        <f>SUM(B16-'12'!B16)</f>
        <v>199000</v>
      </c>
      <c r="D16" s="14"/>
      <c r="E16" s="1"/>
      <c r="F16" s="1"/>
      <c r="G16" s="12">
        <f>SUM(C16)</f>
        <v>199000</v>
      </c>
    </row>
    <row r="17" spans="1:7" ht="17.25" x14ac:dyDescent="0.3">
      <c r="A17" s="1" t="s">
        <v>15</v>
      </c>
      <c r="B17" s="1">
        <v>967410</v>
      </c>
      <c r="C17" s="6">
        <f>SUM(B17-'12'!B17)</f>
        <v>23050</v>
      </c>
      <c r="D17" s="14"/>
      <c r="E17" s="1"/>
      <c r="F17" s="1"/>
      <c r="G17" s="33">
        <f>SUM(C17:C18)</f>
        <v>23350</v>
      </c>
    </row>
    <row r="18" spans="1:7" ht="17.25" x14ac:dyDescent="0.3">
      <c r="A18" s="1" t="s">
        <v>16</v>
      </c>
      <c r="B18" s="1">
        <v>7348400</v>
      </c>
      <c r="C18" s="6">
        <f>SUM(B18-'12'!B18)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47847350</v>
      </c>
      <c r="C19" s="6">
        <f>SUM(B19-'12'!B19)</f>
        <v>41760</v>
      </c>
      <c r="D19" s="14"/>
      <c r="E19" s="1"/>
      <c r="F19" s="1"/>
      <c r="G19" s="12">
        <f>SUM(C19)</f>
        <v>41760</v>
      </c>
    </row>
    <row r="20" spans="1:7" ht="17.25" x14ac:dyDescent="0.3">
      <c r="A20" s="1" t="s">
        <v>18</v>
      </c>
      <c r="B20" s="1">
        <v>10013300</v>
      </c>
      <c r="C20" s="6">
        <f>SUM(B20-'12'!B20)</f>
        <v>87500</v>
      </c>
      <c r="D20" s="14"/>
      <c r="E20" s="1"/>
      <c r="F20" s="1"/>
      <c r="G20" s="12">
        <f>SUM(C20)</f>
        <v>87500</v>
      </c>
    </row>
    <row r="21" spans="1:7" ht="17.25" x14ac:dyDescent="0.3">
      <c r="A21" s="1" t="s">
        <v>19</v>
      </c>
      <c r="B21" s="1">
        <v>84112500</v>
      </c>
      <c r="C21" s="6">
        <f>SUM(B21-'12'!B21)</f>
        <v>57500</v>
      </c>
      <c r="D21" s="14"/>
      <c r="E21" s="1"/>
      <c r="F21" s="1"/>
      <c r="G21" s="12">
        <f>SUM(C21)</f>
        <v>57500</v>
      </c>
    </row>
    <row r="22" spans="1:7" ht="17.25" x14ac:dyDescent="0.3">
      <c r="A22" s="1" t="s">
        <v>42</v>
      </c>
      <c r="B22" s="1">
        <v>1510800</v>
      </c>
      <c r="C22" s="6">
        <f>SUM(B22-'12'!B22)</f>
        <v>41600</v>
      </c>
      <c r="D22" s="14"/>
      <c r="E22" s="1"/>
      <c r="F22" s="1"/>
      <c r="G22" s="25">
        <f>SUM(C22)</f>
        <v>41600</v>
      </c>
    </row>
    <row r="23" spans="1:7" ht="17.25" x14ac:dyDescent="0.3">
      <c r="A23" s="1" t="s">
        <v>20</v>
      </c>
      <c r="B23" s="1">
        <v>14477400</v>
      </c>
      <c r="C23" s="6">
        <f>SUM(B23-'12'!B23)</f>
        <v>74300</v>
      </c>
      <c r="D23" s="14"/>
      <c r="E23" s="1"/>
      <c r="F23" s="1"/>
      <c r="G23" s="33">
        <f>SUM(C23:C24)</f>
        <v>82300</v>
      </c>
    </row>
    <row r="24" spans="1:7" ht="17.25" x14ac:dyDescent="0.3">
      <c r="A24" s="1" t="s">
        <v>21</v>
      </c>
      <c r="B24" s="1">
        <v>2034170</v>
      </c>
      <c r="C24" s="6">
        <f>SUM(B24-'12'!B24)</f>
        <v>8000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29949000</v>
      </c>
      <c r="C25" s="6">
        <f>SUM(B25-'12'!B25)</f>
        <v>176000</v>
      </c>
      <c r="D25" s="14"/>
      <c r="E25" s="1"/>
      <c r="F25" s="1"/>
      <c r="G25" s="33">
        <f>SUM(C25:C26)</f>
        <v>219190</v>
      </c>
    </row>
    <row r="26" spans="1:7" ht="17.25" x14ac:dyDescent="0.3">
      <c r="A26" s="1" t="s">
        <v>23</v>
      </c>
      <c r="B26" s="1">
        <v>6358630</v>
      </c>
      <c r="C26" s="6">
        <f>SUM(B26-'12'!B26)</f>
        <v>43190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830</v>
      </c>
    </row>
    <row r="28" spans="1:7" ht="17.25" x14ac:dyDescent="0.3">
      <c r="A28" s="1" t="s">
        <v>25</v>
      </c>
      <c r="B28" s="1">
        <v>110830</v>
      </c>
      <c r="C28" s="6">
        <f>SUM(B28-'12'!B28)</f>
        <v>830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14794000</v>
      </c>
      <c r="C29" s="6">
        <f>SUM(B29-'12'!B29)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8197280</v>
      </c>
      <c r="C30" s="6">
        <f>SUM(B30-'12'!B30)</f>
        <v>40580</v>
      </c>
      <c r="D30" s="14"/>
      <c r="E30" s="1"/>
      <c r="F30" s="1"/>
      <c r="G30" s="21">
        <f>SUM(C29:C30)</f>
        <v>94580</v>
      </c>
    </row>
    <row r="31" spans="1:7" ht="17.25" x14ac:dyDescent="0.3">
      <c r="A31" s="1" t="s">
        <v>26</v>
      </c>
      <c r="B31" s="1">
        <v>30000</v>
      </c>
      <c r="C31" s="6">
        <f>SUM(B31-'12'!B31)</f>
        <v>0</v>
      </c>
      <c r="D31" s="14"/>
      <c r="E31" s="1"/>
      <c r="F31" s="1"/>
      <c r="G31" s="33">
        <f>SUM(C31:C32)</f>
        <v>12380</v>
      </c>
    </row>
    <row r="32" spans="1:7" ht="17.25" x14ac:dyDescent="0.3">
      <c r="A32" s="1" t="s">
        <v>27</v>
      </c>
      <c r="B32" s="1">
        <v>2513030</v>
      </c>
      <c r="C32" s="6">
        <f>SUM(B32-'12'!B32)</f>
        <v>12380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45372000</v>
      </c>
      <c r="C33" s="6">
        <f>SUM(B33-'12'!B33)</f>
        <v>61000</v>
      </c>
      <c r="D33" s="14"/>
      <c r="E33" s="1"/>
      <c r="F33" s="1"/>
      <c r="G33" s="33">
        <f>SUM(C33:C34)</f>
        <v>101330</v>
      </c>
    </row>
    <row r="34" spans="1:7" ht="17.25" x14ac:dyDescent="0.3">
      <c r="A34" s="1" t="s">
        <v>29</v>
      </c>
      <c r="B34" s="1">
        <v>6034380</v>
      </c>
      <c r="C34" s="6">
        <f>SUM(B34-'12'!B34)</f>
        <v>40330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27857300</v>
      </c>
      <c r="C35" s="6">
        <f>SUM(B35-'12'!B35)</f>
        <v>500</v>
      </c>
      <c r="D35" s="14"/>
      <c r="E35" s="1"/>
      <c r="F35" s="1"/>
      <c r="G35" s="33">
        <f>SUM(C35:C36)</f>
        <v>3040</v>
      </c>
    </row>
    <row r="36" spans="1:7" ht="17.25" x14ac:dyDescent="0.3">
      <c r="A36" s="1" t="s">
        <v>44</v>
      </c>
      <c r="B36" s="1">
        <v>1992200</v>
      </c>
      <c r="C36" s="6">
        <f>SUM(B36-'12'!B36)</f>
        <v>2540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5600</v>
      </c>
      <c r="C37" s="6">
        <f>SUM(B37-'2'!B37)</f>
        <v>2100</v>
      </c>
      <c r="D37" s="14"/>
      <c r="E37" s="1"/>
      <c r="F37" s="1"/>
      <c r="G37" s="33">
        <f>SUM(C37:C38)</f>
        <v>65830</v>
      </c>
    </row>
    <row r="38" spans="1:7" ht="17.25" x14ac:dyDescent="0.3">
      <c r="A38" s="1" t="s">
        <v>46</v>
      </c>
      <c r="B38" s="1">
        <v>97990</v>
      </c>
      <c r="C38" s="6">
        <f>SUM(B38-'2'!B38)</f>
        <v>63730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51672000</v>
      </c>
      <c r="C39" s="6">
        <f>SUM(B39-'12'!B39)</f>
        <v>77000</v>
      </c>
      <c r="D39" s="14"/>
      <c r="E39" s="1"/>
      <c r="F39" s="1"/>
      <c r="G39" s="33">
        <f>SUM(C39:C40)</f>
        <v>116900</v>
      </c>
    </row>
    <row r="40" spans="1:7" ht="17.25" x14ac:dyDescent="0.3">
      <c r="A40" s="1" t="s">
        <v>31</v>
      </c>
      <c r="B40" s="1">
        <v>5469320</v>
      </c>
      <c r="C40" s="6">
        <f>SUM(B40-'12'!B40)</f>
        <v>39900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8312200</v>
      </c>
      <c r="C41" s="6">
        <f>SUM(B41-'12'!B41)</f>
        <v>80600</v>
      </c>
      <c r="D41" s="14"/>
      <c r="E41" s="1"/>
      <c r="F41" s="1"/>
      <c r="G41" s="12">
        <f>SUM(C41)</f>
        <v>80600</v>
      </c>
    </row>
    <row r="42" spans="1:7" x14ac:dyDescent="0.25">
      <c r="A42" s="9"/>
      <c r="B42" s="9"/>
      <c r="F42" s="9"/>
      <c r="G42" s="10">
        <f>SUM(G2:G41)</f>
        <v>4988970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&amp;C&amp;20April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23" sqref="G23:G24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202534000</v>
      </c>
      <c r="C2" s="6">
        <f>SUM(B2-'13'!B2)</f>
        <v>145000</v>
      </c>
      <c r="D2" s="8"/>
      <c r="E2" s="2"/>
      <c r="F2" s="3"/>
      <c r="G2" s="33">
        <f>SUM(C2:C3)</f>
        <v>195500</v>
      </c>
    </row>
    <row r="3" spans="1:7" ht="17.25" x14ac:dyDescent="0.3">
      <c r="A3" s="1" t="s">
        <v>0</v>
      </c>
      <c r="B3" s="1">
        <v>8117800</v>
      </c>
      <c r="C3" s="6">
        <f>SUM(B3-'13'!B3)</f>
        <v>50500</v>
      </c>
      <c r="D3" s="14"/>
      <c r="E3" s="1"/>
      <c r="F3" s="1"/>
      <c r="G3" s="34"/>
    </row>
    <row r="4" spans="1:7" ht="17.25" x14ac:dyDescent="0.3">
      <c r="A4" s="1" t="s">
        <v>2</v>
      </c>
      <c r="B4" s="1">
        <v>648000</v>
      </c>
      <c r="C4" s="6">
        <f>SUM(B4-'13'!B4)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14041180</v>
      </c>
      <c r="C5" s="6">
        <f>SUM(B5-'13'!B5)</f>
        <v>190590</v>
      </c>
      <c r="D5" s="8"/>
      <c r="E5" s="1"/>
      <c r="F5" s="1"/>
      <c r="G5" s="12">
        <f>SUM(C5)</f>
        <v>190590</v>
      </c>
    </row>
    <row r="6" spans="1:7" ht="17.25" x14ac:dyDescent="0.3">
      <c r="A6" s="1" t="s">
        <v>4</v>
      </c>
      <c r="B6" s="1">
        <v>37918280</v>
      </c>
      <c r="C6" s="6">
        <f>SUM(B6-'13'!B6)</f>
        <v>5100</v>
      </c>
      <c r="D6" s="14"/>
      <c r="E6" s="1"/>
      <c r="F6" s="1"/>
      <c r="G6" s="12">
        <f>SUM(C6)</f>
        <v>5100</v>
      </c>
    </row>
    <row r="7" spans="1:7" ht="17.25" x14ac:dyDescent="0.3">
      <c r="A7" s="1" t="s">
        <v>5</v>
      </c>
      <c r="B7" s="1">
        <v>11517600</v>
      </c>
      <c r="C7" s="6">
        <f>SUM(B7-'13'!B7)</f>
        <v>9300</v>
      </c>
      <c r="D7" s="14"/>
      <c r="E7" s="1"/>
      <c r="F7" s="1"/>
      <c r="G7" s="33">
        <f>SUM(C7:C8)</f>
        <v>37090</v>
      </c>
    </row>
    <row r="8" spans="1:7" ht="17.25" x14ac:dyDescent="0.3">
      <c r="A8" s="1" t="s">
        <v>6</v>
      </c>
      <c r="B8" s="1">
        <v>770390</v>
      </c>
      <c r="C8" s="6">
        <f>SUM(B8-'13'!B8)</f>
        <v>27790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84347770</v>
      </c>
      <c r="C9" s="6">
        <f>SUM(B9-'13'!B9)</f>
        <v>72590</v>
      </c>
      <c r="D9" s="14"/>
      <c r="E9" s="1"/>
      <c r="F9" s="1"/>
      <c r="G9" s="12">
        <f>SUM(C9)</f>
        <v>72590</v>
      </c>
    </row>
    <row r="10" spans="1:7" ht="17.25" x14ac:dyDescent="0.3">
      <c r="A10" s="1" t="s">
        <v>8</v>
      </c>
      <c r="B10" s="1">
        <v>2014200</v>
      </c>
      <c r="C10" s="6">
        <f>SUM(B10-'13'!B10)</f>
        <v>679800</v>
      </c>
      <c r="D10" s="14"/>
      <c r="E10" s="1"/>
      <c r="F10" s="1"/>
      <c r="G10" s="33">
        <f>SUM(C10:C11)</f>
        <v>679800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6544095000</v>
      </c>
      <c r="C12" s="6">
        <f>SUM(B12-'13'!B12)</f>
        <v>2036000</v>
      </c>
      <c r="D12" s="14"/>
      <c r="E12" s="1"/>
      <c r="F12" s="1"/>
      <c r="G12" s="12">
        <f>SUM(C12)</f>
        <v>2036000</v>
      </c>
    </row>
    <row r="13" spans="1:7" ht="17.25" x14ac:dyDescent="0.3">
      <c r="A13" s="1" t="s">
        <v>11</v>
      </c>
      <c r="B13" s="11">
        <v>6666666172000</v>
      </c>
      <c r="C13" s="6">
        <f>SUM(B13-'13'!B13)</f>
        <v>364000</v>
      </c>
      <c r="D13" s="14"/>
      <c r="E13" s="1"/>
      <c r="F13" s="1"/>
      <c r="G13" s="12">
        <f>SUM(C13)</f>
        <v>364000</v>
      </c>
    </row>
    <row r="14" spans="1:7" ht="17.25" x14ac:dyDescent="0.3">
      <c r="A14" s="1" t="s">
        <v>12</v>
      </c>
      <c r="B14" s="1">
        <v>40239180</v>
      </c>
      <c r="C14" s="6">
        <f>SUM(B14-'13'!B14)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207787580</v>
      </c>
      <c r="C15" s="6">
        <f>SUM(B15-'13'!B15)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209995000</v>
      </c>
      <c r="C16" s="6">
        <f>SUM(B16-'13'!B16)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994320</v>
      </c>
      <c r="C17" s="6">
        <f>SUM(B17-'13'!B17)</f>
        <v>26910</v>
      </c>
      <c r="D17" s="14"/>
      <c r="E17" s="1"/>
      <c r="F17" s="1"/>
      <c r="G17" s="33">
        <f>SUM(C17:C18)</f>
        <v>27010</v>
      </c>
    </row>
    <row r="18" spans="1:7" ht="17.25" x14ac:dyDescent="0.3">
      <c r="A18" s="1" t="s">
        <v>16</v>
      </c>
      <c r="B18" s="1">
        <v>7348500</v>
      </c>
      <c r="C18" s="6">
        <f>SUM(B18-'13'!B18)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47886040</v>
      </c>
      <c r="C19" s="6">
        <f>SUM(B19-'13'!B19)</f>
        <v>38690</v>
      </c>
      <c r="D19" s="14"/>
      <c r="E19" s="1"/>
      <c r="F19" s="1"/>
      <c r="G19" s="12">
        <f>SUM(C19)</f>
        <v>38690</v>
      </c>
    </row>
    <row r="20" spans="1:7" ht="17.25" x14ac:dyDescent="0.3">
      <c r="A20" s="1" t="s">
        <v>18</v>
      </c>
      <c r="B20" s="1">
        <v>10080800</v>
      </c>
      <c r="C20" s="6">
        <f>SUM(B20-'13'!B20)</f>
        <v>67500</v>
      </c>
      <c r="D20" s="14"/>
      <c r="E20" s="1"/>
      <c r="F20" s="1"/>
      <c r="G20" s="12">
        <f>SUM(C20)</f>
        <v>67500</v>
      </c>
    </row>
    <row r="21" spans="1:7" ht="17.25" x14ac:dyDescent="0.3">
      <c r="A21" s="1" t="s">
        <v>19</v>
      </c>
      <c r="B21" s="1">
        <v>84112500</v>
      </c>
      <c r="C21" s="6">
        <f>SUM(B21-'13'!B21)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1552700</v>
      </c>
      <c r="C22" s="6">
        <f>SUM(B22-'8'!B22)</f>
        <v>248200</v>
      </c>
      <c r="D22" s="14"/>
      <c r="E22" s="1"/>
      <c r="F22" s="1"/>
      <c r="G22" s="26">
        <f>SUM(C22)</f>
        <v>248200</v>
      </c>
    </row>
    <row r="23" spans="1:7" ht="17.25" x14ac:dyDescent="0.3">
      <c r="A23" s="1" t="s">
        <v>20</v>
      </c>
      <c r="B23" s="1">
        <v>14557500</v>
      </c>
      <c r="C23" s="6">
        <f>SUM(B23-'13'!B23)</f>
        <v>80100</v>
      </c>
      <c r="D23" s="14"/>
      <c r="E23" s="1"/>
      <c r="F23" s="1"/>
      <c r="G23" s="33">
        <f>SUM(C23:C24)</f>
        <v>80100</v>
      </c>
    </row>
    <row r="24" spans="1:7" ht="17.25" x14ac:dyDescent="0.3">
      <c r="A24" s="1" t="s">
        <v>21</v>
      </c>
      <c r="B24" s="1">
        <v>2034170</v>
      </c>
      <c r="C24" s="6">
        <f>SUM(B24-'13'!B24)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30131000</v>
      </c>
      <c r="C25" s="6">
        <f>SUM(B25-'13'!B25)</f>
        <v>182000</v>
      </c>
      <c r="D25" s="14"/>
      <c r="E25" s="1"/>
      <c r="F25" s="1"/>
      <c r="G25" s="33">
        <f>SUM(C25:C26)</f>
        <v>228150</v>
      </c>
    </row>
    <row r="26" spans="1:7" ht="17.25" x14ac:dyDescent="0.3">
      <c r="A26" s="1" t="s">
        <v>23</v>
      </c>
      <c r="B26" s="1">
        <v>6404780</v>
      </c>
      <c r="C26" s="6">
        <f>SUM(B26-'13'!B26)</f>
        <v>46150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SUM(B27-'13'!B27)</f>
        <v>0</v>
      </c>
      <c r="D27" s="14"/>
      <c r="E27" s="1"/>
      <c r="F27" s="1"/>
      <c r="G27" s="33">
        <f>SUM(C27:C28)</f>
        <v>1110</v>
      </c>
    </row>
    <row r="28" spans="1:7" ht="17.25" x14ac:dyDescent="0.3">
      <c r="A28" s="1" t="s">
        <v>25</v>
      </c>
      <c r="B28" s="1">
        <v>111940</v>
      </c>
      <c r="C28" s="6">
        <f>SUM(B28-'13'!B28)</f>
        <v>1110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14861000</v>
      </c>
      <c r="C29" s="6">
        <f>SUM(B29-'13'!B29)</f>
        <v>67000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8240930</v>
      </c>
      <c r="C30" s="6">
        <f>SUM(B30-'13'!B30)</f>
        <v>43650</v>
      </c>
      <c r="D30" s="14"/>
      <c r="E30" s="1"/>
      <c r="F30" s="1"/>
      <c r="G30" s="21">
        <f>SUM(C29:C30)</f>
        <v>110650</v>
      </c>
    </row>
    <row r="31" spans="1:7" ht="17.25" x14ac:dyDescent="0.3">
      <c r="A31" s="1" t="s">
        <v>26</v>
      </c>
      <c r="B31" s="1">
        <v>30000</v>
      </c>
      <c r="C31" s="6">
        <f>SUM(B31-'13'!B31)</f>
        <v>0</v>
      </c>
      <c r="D31" s="14"/>
      <c r="E31" s="1"/>
      <c r="F31" s="1"/>
      <c r="G31" s="33">
        <f>SUM(C31:C32)</f>
        <v>13200</v>
      </c>
    </row>
    <row r="32" spans="1:7" ht="17.25" x14ac:dyDescent="0.3">
      <c r="A32" s="1" t="s">
        <v>27</v>
      </c>
      <c r="B32" s="1">
        <v>2526230</v>
      </c>
      <c r="C32" s="6">
        <f>SUM(B32-'13'!B32)</f>
        <v>13200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45440000</v>
      </c>
      <c r="C33" s="6">
        <f>SUM(B33-'13'!B33)</f>
        <v>68000</v>
      </c>
      <c r="D33" s="14"/>
      <c r="E33" s="1"/>
      <c r="F33" s="1"/>
      <c r="G33" s="33">
        <f>SUM(C33:C34)</f>
        <v>110640</v>
      </c>
    </row>
    <row r="34" spans="1:7" ht="17.25" x14ac:dyDescent="0.3">
      <c r="A34" s="1" t="s">
        <v>29</v>
      </c>
      <c r="B34" s="1">
        <v>6077020</v>
      </c>
      <c r="C34" s="6">
        <f>SUM(B34-'13'!B34)</f>
        <v>42640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27857600</v>
      </c>
      <c r="C35" s="6">
        <f>SUM(B35-'13'!B35)</f>
        <v>300</v>
      </c>
      <c r="D35" s="14"/>
      <c r="E35" s="1"/>
      <c r="F35" s="1"/>
      <c r="G35" s="33">
        <f>SUM(C35:C36)</f>
        <v>2530</v>
      </c>
    </row>
    <row r="36" spans="1:7" ht="17.25" x14ac:dyDescent="0.3">
      <c r="A36" s="1" t="s">
        <v>44</v>
      </c>
      <c r="B36" s="1">
        <v>1994430</v>
      </c>
      <c r="C36" s="6">
        <f>SUM(B36-'13'!B36)</f>
        <v>2230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6200</v>
      </c>
      <c r="C37" s="6">
        <f>SUM(B37-'2'!B37)</f>
        <v>2700</v>
      </c>
      <c r="D37" s="14"/>
      <c r="E37" s="1"/>
      <c r="F37" s="1"/>
      <c r="G37" s="33">
        <f>SUM(C37:C38)</f>
        <v>76900</v>
      </c>
    </row>
    <row r="38" spans="1:7" ht="17.25" x14ac:dyDescent="0.3">
      <c r="A38" s="1" t="s">
        <v>46</v>
      </c>
      <c r="B38" s="1">
        <v>108460</v>
      </c>
      <c r="C38" s="6">
        <f>SUM(B38-'2'!B38)</f>
        <v>74200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51752000</v>
      </c>
      <c r="C39" s="6">
        <f>SUM(B39-'13'!B39)</f>
        <v>80000</v>
      </c>
      <c r="D39" s="14"/>
      <c r="E39" s="1"/>
      <c r="F39" s="1"/>
      <c r="G39" s="33">
        <f>SUM(C39:C40)</f>
        <v>122050</v>
      </c>
    </row>
    <row r="40" spans="1:7" ht="17.25" x14ac:dyDescent="0.3">
      <c r="A40" s="1" t="s">
        <v>31</v>
      </c>
      <c r="B40" s="1">
        <v>5511370</v>
      </c>
      <c r="C40" s="6">
        <f>SUM(B40-'13'!B40)</f>
        <v>42050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8378600</v>
      </c>
      <c r="C41" s="6">
        <f>SUM(B41-'13'!B41)</f>
        <v>66400</v>
      </c>
      <c r="D41" s="14"/>
      <c r="E41" s="1"/>
      <c r="F41" s="1"/>
      <c r="G41" s="12">
        <f>SUM(C41)</f>
        <v>66400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&amp;C&amp;"-,Bold"&amp;20April&amp;"-,Regular"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C2" sqref="C2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202686000</v>
      </c>
      <c r="C2" s="6">
        <f>SUM(B2-'14'!B2)</f>
        <v>152000</v>
      </c>
      <c r="D2" s="8"/>
      <c r="E2" s="2"/>
      <c r="F2" s="3"/>
      <c r="G2" s="33">
        <f>SUM(C2:C3)</f>
        <v>203180</v>
      </c>
    </row>
    <row r="3" spans="1:7" ht="17.25" x14ac:dyDescent="0.3">
      <c r="A3" s="1" t="s">
        <v>0</v>
      </c>
      <c r="B3" s="1">
        <v>8168980</v>
      </c>
      <c r="C3" s="6">
        <f>SUM(B3-'14'!B3)</f>
        <v>51180</v>
      </c>
      <c r="D3" s="14"/>
      <c r="E3" s="1"/>
      <c r="F3" s="1"/>
      <c r="G3" s="34"/>
    </row>
    <row r="4" spans="1:7" ht="17.25" x14ac:dyDescent="0.3">
      <c r="A4" s="1" t="s">
        <v>2</v>
      </c>
      <c r="B4" s="1">
        <v>648000</v>
      </c>
      <c r="C4" s="6">
        <f>SUM(B4-'14'!B4)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14238150</v>
      </c>
      <c r="C5" s="6">
        <f>SUM(B5-'14'!B5)</f>
        <v>196970</v>
      </c>
      <c r="D5" s="8"/>
      <c r="E5" s="1"/>
      <c r="F5" s="1"/>
      <c r="G5" s="12">
        <f>SUM(C5)</f>
        <v>196970</v>
      </c>
    </row>
    <row r="6" spans="1:7" ht="17.25" x14ac:dyDescent="0.3">
      <c r="A6" s="1" t="s">
        <v>4</v>
      </c>
      <c r="B6" s="1">
        <v>37924870</v>
      </c>
      <c r="C6" s="6">
        <f>SUM(B6-'14'!B6)</f>
        <v>6590</v>
      </c>
      <c r="D6" s="14"/>
      <c r="E6" s="1"/>
      <c r="F6" s="1"/>
      <c r="G6" s="12">
        <f>SUM(C6)</f>
        <v>6590</v>
      </c>
    </row>
    <row r="7" spans="1:7" ht="17.25" x14ac:dyDescent="0.3">
      <c r="A7" s="1" t="s">
        <v>5</v>
      </c>
      <c r="B7" s="1">
        <v>11529700</v>
      </c>
      <c r="C7" s="6">
        <f>SUM(B7-'14'!B7)</f>
        <v>12100</v>
      </c>
      <c r="D7" s="14"/>
      <c r="E7" s="1"/>
      <c r="F7" s="1"/>
      <c r="G7" s="33">
        <f>SUM(C7:C8)</f>
        <v>40290</v>
      </c>
    </row>
    <row r="8" spans="1:7" ht="17.25" x14ac:dyDescent="0.3">
      <c r="A8" s="1" t="s">
        <v>6</v>
      </c>
      <c r="B8" s="1">
        <v>798580</v>
      </c>
      <c r="C8" s="6">
        <f>SUM(B8-'14'!B8)</f>
        <v>28190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84417560</v>
      </c>
      <c r="C9" s="6">
        <f>SUM(B9-'14'!B9)</f>
        <v>69790</v>
      </c>
      <c r="D9" s="14"/>
      <c r="E9" s="1"/>
      <c r="F9" s="1"/>
      <c r="G9" s="12">
        <f>SUM(C9)</f>
        <v>69790</v>
      </c>
    </row>
    <row r="10" spans="1:7" ht="17.25" x14ac:dyDescent="0.3">
      <c r="A10" s="1" t="s">
        <v>8</v>
      </c>
      <c r="B10" s="1">
        <v>2292200</v>
      </c>
      <c r="C10" s="6">
        <f>SUM(B10-'14'!B10)</f>
        <v>278000</v>
      </c>
      <c r="D10" s="14"/>
      <c r="E10" s="1"/>
      <c r="F10" s="1"/>
      <c r="G10" s="33">
        <f>SUM(C10:C11)</f>
        <v>278000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6546002000</v>
      </c>
      <c r="C12" s="6">
        <f>SUM(B12-'14'!B12)</f>
        <v>1907000</v>
      </c>
      <c r="D12" s="14"/>
      <c r="E12" s="1"/>
      <c r="F12" s="1"/>
      <c r="G12" s="12">
        <f>SUM(C12)</f>
        <v>1907000</v>
      </c>
    </row>
    <row r="13" spans="1:7" ht="17.25" x14ac:dyDescent="0.3">
      <c r="A13" s="1" t="s">
        <v>11</v>
      </c>
      <c r="B13" s="11">
        <v>6666666489000</v>
      </c>
      <c r="C13" s="6">
        <f>SUM(B13-'14'!B13)</f>
        <v>317000</v>
      </c>
      <c r="D13" s="14"/>
      <c r="E13" s="1"/>
      <c r="F13" s="1"/>
      <c r="G13" s="12">
        <f>SUM(C13)</f>
        <v>317000</v>
      </c>
    </row>
    <row r="14" spans="1:7" ht="17.25" x14ac:dyDescent="0.3">
      <c r="A14" s="1" t="s">
        <v>12</v>
      </c>
      <c r="B14" s="1">
        <v>40366770</v>
      </c>
      <c r="C14" s="6">
        <f>SUM(B14-'14'!B14)</f>
        <v>127590</v>
      </c>
      <c r="D14" s="14"/>
      <c r="E14" s="1"/>
      <c r="F14" s="1"/>
      <c r="G14" s="12">
        <f>SUM(C14)</f>
        <v>127590</v>
      </c>
    </row>
    <row r="15" spans="1:7" ht="17.25" x14ac:dyDescent="0.3">
      <c r="A15" s="1" t="s">
        <v>13</v>
      </c>
      <c r="B15" s="1">
        <v>208139970</v>
      </c>
      <c r="C15" s="6">
        <f>SUM(B15-'14'!B15)</f>
        <v>352390</v>
      </c>
      <c r="D15" s="14"/>
      <c r="E15" s="1"/>
      <c r="F15" s="1"/>
      <c r="G15" s="30">
        <f>SUM(C15:C15)</f>
        <v>352390</v>
      </c>
    </row>
    <row r="16" spans="1:7" ht="17.25" x14ac:dyDescent="0.3">
      <c r="A16" s="1" t="s">
        <v>14</v>
      </c>
      <c r="B16" s="1">
        <v>210370000</v>
      </c>
      <c r="C16" s="6">
        <f>SUM(B16-'14'!B16)</f>
        <v>375000</v>
      </c>
      <c r="D16" s="14"/>
      <c r="E16" s="1"/>
      <c r="F16" s="1"/>
      <c r="G16" s="12">
        <f>SUM(C16)</f>
        <v>375000</v>
      </c>
    </row>
    <row r="17" spans="1:7" ht="17.25" x14ac:dyDescent="0.3">
      <c r="A17" s="1" t="s">
        <v>15</v>
      </c>
      <c r="B17" s="1">
        <v>1018230</v>
      </c>
      <c r="C17" s="6">
        <f>SUM(B17-'14'!B17)</f>
        <v>23910</v>
      </c>
      <c r="D17" s="14"/>
      <c r="E17" s="1"/>
      <c r="F17" s="1"/>
      <c r="G17" s="33">
        <f>SUM(C17:C18)</f>
        <v>24110</v>
      </c>
    </row>
    <row r="18" spans="1:7" ht="17.25" x14ac:dyDescent="0.3">
      <c r="A18" s="1" t="s">
        <v>16</v>
      </c>
      <c r="B18" s="1">
        <v>7348700</v>
      </c>
      <c r="C18" s="6">
        <f>SUM(B18-'14'!B18)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47924950</v>
      </c>
      <c r="C19" s="6">
        <f>SUM(B19-'14'!B19)</f>
        <v>38910</v>
      </c>
      <c r="D19" s="14"/>
      <c r="E19" s="1"/>
      <c r="F19" s="1"/>
      <c r="G19" s="12">
        <f>SUM(C19)</f>
        <v>38910</v>
      </c>
    </row>
    <row r="20" spans="1:7" ht="17.25" x14ac:dyDescent="0.3">
      <c r="A20" s="1" t="s">
        <v>18</v>
      </c>
      <c r="B20" s="1">
        <v>10136800</v>
      </c>
      <c r="C20" s="6">
        <f>SUM(B20-'14'!B20)</f>
        <v>56000</v>
      </c>
      <c r="D20" s="14"/>
      <c r="E20" s="1"/>
      <c r="F20" s="1"/>
      <c r="G20" s="12">
        <f>SUM(C20)</f>
        <v>56000</v>
      </c>
    </row>
    <row r="21" spans="1:7" ht="17.25" x14ac:dyDescent="0.3">
      <c r="A21" s="1" t="s">
        <v>19</v>
      </c>
      <c r="B21" s="1">
        <v>84240400</v>
      </c>
      <c r="C21" s="6">
        <f>SUM(B21-'14'!B21)</f>
        <v>127900</v>
      </c>
      <c r="D21" s="14"/>
      <c r="E21" s="1"/>
      <c r="F21" s="1"/>
      <c r="G21" s="12">
        <f>SUM(C21)</f>
        <v>127900</v>
      </c>
    </row>
    <row r="22" spans="1:7" ht="17.25" x14ac:dyDescent="0.3">
      <c r="A22" s="1" t="s">
        <v>42</v>
      </c>
      <c r="B22" s="1">
        <v>1552700</v>
      </c>
      <c r="C22" s="6">
        <f>SUM(B22-'14'!B22)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14557500</v>
      </c>
      <c r="C23" s="6">
        <f>SUM(B23-'14'!B23)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2034170</v>
      </c>
      <c r="C24" s="6">
        <f>SUM(B24-'14'!B24)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30131000</v>
      </c>
      <c r="C25" s="6">
        <f>SUM(B25-'14'!B25)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6404780</v>
      </c>
      <c r="C26" s="6">
        <f>SUM(B26-'14'!B26)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SUM(B27-'14'!B27)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111940</v>
      </c>
      <c r="C28" s="6">
        <f>SUM(B28-'14'!B28)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14861000</v>
      </c>
      <c r="C29" s="6">
        <f>SUM(B29-'14'!B29)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8240930</v>
      </c>
      <c r="C30" s="6">
        <f>SUM(B30-'14'!B30)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30000</v>
      </c>
      <c r="C31" s="6">
        <f>SUM(B31-'14'!B31)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2526230</v>
      </c>
      <c r="C32" s="6">
        <f>SUM(B32-'14'!B32)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45440000</v>
      </c>
      <c r="C33" s="6">
        <f>SUM(B33-'14'!B33)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6077020</v>
      </c>
      <c r="C34" s="6">
        <f>SUM(B34-'14'!B34)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27857600</v>
      </c>
      <c r="C35" s="6">
        <f>SUM(B35-'14'!B35)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1994430</v>
      </c>
      <c r="C36" s="6">
        <f>SUM(B36-'14'!B36)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6200</v>
      </c>
      <c r="C37" s="6">
        <f>SUM(B37-'14'!B37)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108460</v>
      </c>
      <c r="C38" s="6">
        <f>SUM(B38-'14'!B38)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51752000</v>
      </c>
      <c r="C39" s="6">
        <f>SUM(B39-'14'!B39)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5511370</v>
      </c>
      <c r="C40" s="6">
        <f>SUM(B40-'14'!B40)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8378600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C38" sqref="C38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202822000</v>
      </c>
      <c r="C2" s="6">
        <f>SUM(B2-'15'!B2)</f>
        <v>136000</v>
      </c>
      <c r="D2" s="8"/>
      <c r="E2" s="2"/>
      <c r="F2" s="3"/>
      <c r="G2" s="33">
        <f>SUM(C2:C3)</f>
        <v>180920</v>
      </c>
    </row>
    <row r="3" spans="1:7" ht="17.25" x14ac:dyDescent="0.3">
      <c r="A3" s="1" t="s">
        <v>0</v>
      </c>
      <c r="B3" s="1">
        <v>8213900</v>
      </c>
      <c r="C3" s="6">
        <f>SUM(B3-'15'!B3)</f>
        <v>44920</v>
      </c>
      <c r="D3" s="14"/>
      <c r="E3" s="1"/>
      <c r="F3" s="1"/>
      <c r="G3" s="34"/>
    </row>
    <row r="4" spans="1:7" ht="17.25" x14ac:dyDescent="0.3">
      <c r="A4" s="1" t="s">
        <v>2</v>
      </c>
      <c r="B4" s="1">
        <v>650000</v>
      </c>
      <c r="C4" s="6">
        <f>SUM(B4-'15'!B4)</f>
        <v>2000</v>
      </c>
      <c r="D4" s="14"/>
      <c r="E4" s="1"/>
      <c r="F4" s="1"/>
      <c r="G4" s="12">
        <f>SUM(C4)</f>
        <v>2000</v>
      </c>
    </row>
    <row r="5" spans="1:7" ht="17.25" x14ac:dyDescent="0.3">
      <c r="A5" s="1" t="s">
        <v>3</v>
      </c>
      <c r="B5" s="1">
        <v>14410970</v>
      </c>
      <c r="C5" s="6">
        <f>SUM(B5-'15'!B5)</f>
        <v>172820</v>
      </c>
      <c r="D5" s="8"/>
      <c r="E5" s="1"/>
      <c r="F5" s="1"/>
      <c r="G5" s="12">
        <f>SUM(C5)</f>
        <v>172820</v>
      </c>
    </row>
    <row r="6" spans="1:7" ht="17.25" x14ac:dyDescent="0.3">
      <c r="A6" s="1" t="s">
        <v>4</v>
      </c>
      <c r="B6" s="1">
        <v>37928710</v>
      </c>
      <c r="C6" s="6">
        <f>SUM(B6-'15'!B6)</f>
        <v>3840</v>
      </c>
      <c r="D6" s="14"/>
      <c r="E6" s="1"/>
      <c r="F6" s="1"/>
      <c r="G6" s="12">
        <f>SUM(C6)</f>
        <v>3840</v>
      </c>
    </row>
    <row r="7" spans="1:7" ht="17.25" x14ac:dyDescent="0.3">
      <c r="A7" s="1" t="s">
        <v>5</v>
      </c>
      <c r="B7" s="1">
        <v>11539600</v>
      </c>
      <c r="C7" s="6">
        <f>SUM(B7-'15'!B7)</f>
        <v>9900</v>
      </c>
      <c r="D7" s="14"/>
      <c r="E7" s="1"/>
      <c r="F7" s="1"/>
      <c r="G7" s="33">
        <f>SUM(C7:C8)</f>
        <v>34830</v>
      </c>
    </row>
    <row r="8" spans="1:7" ht="17.25" x14ac:dyDescent="0.3">
      <c r="A8" s="1" t="s">
        <v>6</v>
      </c>
      <c r="B8" s="1">
        <v>823510</v>
      </c>
      <c r="C8" s="6">
        <f>SUM(B8-'15'!B8)</f>
        <v>24930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84481920</v>
      </c>
      <c r="C9" s="6">
        <f>SUM(B9-'15'!B9)</f>
        <v>64360</v>
      </c>
      <c r="D9" s="14"/>
      <c r="E9" s="1"/>
      <c r="F9" s="1"/>
      <c r="G9" s="12">
        <f>SUM(C9)</f>
        <v>64360</v>
      </c>
    </row>
    <row r="10" spans="1:7" ht="17.25" x14ac:dyDescent="0.3">
      <c r="A10" s="1" t="s">
        <v>8</v>
      </c>
      <c r="B10" s="1">
        <v>2534300</v>
      </c>
      <c r="C10" s="6">
        <f>SUM(B10-'15'!B10)</f>
        <v>242100</v>
      </c>
      <c r="D10" s="14"/>
      <c r="E10" s="1"/>
      <c r="F10" s="1"/>
      <c r="G10" s="33">
        <f>SUM(C10:C11)</f>
        <v>242100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6547835000</v>
      </c>
      <c r="C12" s="6">
        <f>SUM(B12-'15'!B12)</f>
        <v>1833000</v>
      </c>
      <c r="D12" s="14"/>
      <c r="E12" s="1"/>
      <c r="F12" s="1">
        <v>2.1</v>
      </c>
      <c r="G12" s="12">
        <f>SUM(C12)</f>
        <v>1833000</v>
      </c>
    </row>
    <row r="13" spans="1:7" ht="17.25" x14ac:dyDescent="0.3">
      <c r="A13" s="1" t="s">
        <v>11</v>
      </c>
      <c r="B13" s="11">
        <v>6666666489000</v>
      </c>
      <c r="C13" s="6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40373970</v>
      </c>
      <c r="C14" s="6">
        <f>SUM(B14-'15'!B14)</f>
        <v>7200</v>
      </c>
      <c r="D14" s="14"/>
      <c r="E14" s="1"/>
      <c r="F14" s="1"/>
      <c r="G14" s="12">
        <f>SUM(C14)</f>
        <v>7200</v>
      </c>
    </row>
    <row r="15" spans="1:7" ht="17.25" x14ac:dyDescent="0.3">
      <c r="A15" s="1" t="s">
        <v>13</v>
      </c>
      <c r="B15" s="1">
        <v>208283430</v>
      </c>
      <c r="C15" s="6">
        <f>SUM(B15-'15'!B15)</f>
        <v>143460</v>
      </c>
      <c r="D15" s="14"/>
      <c r="E15" s="1"/>
      <c r="F15" s="1"/>
      <c r="G15" s="30">
        <f>SUM(C15:C15)</f>
        <v>143460</v>
      </c>
    </row>
    <row r="16" spans="1:7" ht="17.25" x14ac:dyDescent="0.3">
      <c r="A16" s="1" t="s">
        <v>14</v>
      </c>
      <c r="B16" s="1">
        <v>210460000</v>
      </c>
      <c r="C16" s="6">
        <f>SUM(B16-'15'!B16)</f>
        <v>90000</v>
      </c>
      <c r="D16" s="14"/>
      <c r="E16" s="1"/>
      <c r="F16" s="1"/>
      <c r="G16" s="12">
        <f>SUM(C16)</f>
        <v>90000</v>
      </c>
    </row>
    <row r="17" spans="1:7" ht="17.25" x14ac:dyDescent="0.3">
      <c r="A17" s="1" t="s">
        <v>15</v>
      </c>
      <c r="B17" s="1">
        <v>1040120</v>
      </c>
      <c r="C17" s="6">
        <f>SUM(B17-'15'!B17)</f>
        <v>21890</v>
      </c>
      <c r="D17" s="14"/>
      <c r="E17" s="1"/>
      <c r="F17" s="1"/>
      <c r="G17" s="33">
        <f>SUM(C17:C18)</f>
        <v>21890</v>
      </c>
    </row>
    <row r="18" spans="1:7" ht="17.25" x14ac:dyDescent="0.3">
      <c r="A18" s="1" t="s">
        <v>16</v>
      </c>
      <c r="B18" s="1">
        <v>7348700</v>
      </c>
      <c r="C18" s="6">
        <f>SUM(B18-'15'!B18)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47953310</v>
      </c>
      <c r="C19" s="6">
        <f>SUM(B19-'15'!B19)</f>
        <v>28360</v>
      </c>
      <c r="D19" s="14"/>
      <c r="E19" s="1"/>
      <c r="F19" s="1"/>
      <c r="G19" s="12">
        <f>SUM(C19)</f>
        <v>28360</v>
      </c>
    </row>
    <row r="20" spans="1:7" ht="17.25" x14ac:dyDescent="0.3">
      <c r="A20" s="1" t="s">
        <v>18</v>
      </c>
      <c r="B20" s="1">
        <v>10185700</v>
      </c>
      <c r="C20" s="6">
        <f>SUM(B20-'15'!B20)</f>
        <v>48900</v>
      </c>
      <c r="D20" s="14"/>
      <c r="E20" s="1"/>
      <c r="F20" s="1"/>
      <c r="G20" s="12">
        <f>SUM(C20)</f>
        <v>48900</v>
      </c>
    </row>
    <row r="21" spans="1:7" ht="17.25" x14ac:dyDescent="0.3">
      <c r="A21" s="1" t="s">
        <v>19</v>
      </c>
      <c r="B21" s="1">
        <v>84288100</v>
      </c>
      <c r="C21" s="6">
        <f>SUM(B21-'15'!B21)</f>
        <v>47700</v>
      </c>
      <c r="D21" s="14"/>
      <c r="E21" s="1"/>
      <c r="F21" s="1"/>
      <c r="G21" s="12">
        <f>SUM(C21)</f>
        <v>47700</v>
      </c>
    </row>
    <row r="22" spans="1:7" ht="17.25" x14ac:dyDescent="0.3">
      <c r="A22" s="1" t="s">
        <v>42</v>
      </c>
      <c r="B22" s="1">
        <v>1632700</v>
      </c>
      <c r="C22" s="6">
        <f>SUM(B22-'15'!B22)</f>
        <v>80000</v>
      </c>
      <c r="D22" s="14"/>
      <c r="E22" s="1"/>
      <c r="F22" s="1"/>
      <c r="G22" s="27">
        <f>SUM(C22)</f>
        <v>80000</v>
      </c>
    </row>
    <row r="23" spans="1:7" ht="17.25" x14ac:dyDescent="0.3">
      <c r="A23" s="1" t="s">
        <v>20</v>
      </c>
      <c r="B23" s="1">
        <v>14710300</v>
      </c>
      <c r="C23" s="6">
        <f>SUM(B23-'15'!B23)</f>
        <v>152800</v>
      </c>
      <c r="D23" s="14"/>
      <c r="E23" s="1"/>
      <c r="F23" s="1"/>
      <c r="G23" s="33">
        <f>SUM(C23:C24)</f>
        <v>152800</v>
      </c>
    </row>
    <row r="24" spans="1:7" ht="17.25" x14ac:dyDescent="0.3">
      <c r="A24" s="1" t="s">
        <v>21</v>
      </c>
      <c r="B24" s="1">
        <v>2034170</v>
      </c>
      <c r="C24" s="6">
        <f>SUM(B24-'15'!B24)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30431000</v>
      </c>
      <c r="C25" s="6">
        <f>SUM(B25-'15'!B25)</f>
        <v>300000</v>
      </c>
      <c r="D25" s="14"/>
      <c r="E25" s="1"/>
      <c r="F25" s="1"/>
      <c r="G25" s="33">
        <f>SUM(C25:C26)</f>
        <v>382340</v>
      </c>
    </row>
    <row r="26" spans="1:7" ht="17.25" x14ac:dyDescent="0.3">
      <c r="A26" s="1" t="s">
        <v>23</v>
      </c>
      <c r="B26" s="1">
        <v>6487120</v>
      </c>
      <c r="C26" s="6">
        <f>SUM(B26-'15'!B26)</f>
        <v>82340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1480</v>
      </c>
    </row>
    <row r="28" spans="1:7" ht="17.25" x14ac:dyDescent="0.3">
      <c r="A28" s="1" t="s">
        <v>25</v>
      </c>
      <c r="B28" s="1">
        <v>113420</v>
      </c>
      <c r="C28" s="6">
        <f>SUM(B28-'15'!B28)</f>
        <v>1480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14957000</v>
      </c>
      <c r="C29" s="6">
        <f>SUM(B29-'15'!B29)</f>
        <v>96000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8318130</v>
      </c>
      <c r="C30" s="6">
        <f>SUM(B30-'15'!B30)</f>
        <v>77200</v>
      </c>
      <c r="D30" s="14"/>
      <c r="E30" s="1"/>
      <c r="F30" s="1"/>
      <c r="G30" s="21">
        <f>SUM(C29:C30)</f>
        <v>173200</v>
      </c>
    </row>
    <row r="31" spans="1:7" ht="17.25" x14ac:dyDescent="0.3">
      <c r="A31" s="1" t="s">
        <v>26</v>
      </c>
      <c r="B31" s="1">
        <v>30000</v>
      </c>
      <c r="C31" s="6">
        <f>SUM(B31-'15'!B31)</f>
        <v>0</v>
      </c>
      <c r="D31" s="14"/>
      <c r="E31" s="1"/>
      <c r="F31" s="1"/>
      <c r="G31" s="33">
        <f>SUM(C31:C32)</f>
        <v>22850</v>
      </c>
    </row>
    <row r="32" spans="1:7" ht="17.25" x14ac:dyDescent="0.3">
      <c r="A32" s="1" t="s">
        <v>27</v>
      </c>
      <c r="B32" s="1">
        <v>2549080</v>
      </c>
      <c r="C32" s="6">
        <f>SUM(B32-'15'!B32)</f>
        <v>22850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45553000</v>
      </c>
      <c r="C33" s="6">
        <f>SUM(B33-'15'!B33)</f>
        <v>113000</v>
      </c>
      <c r="D33" s="14"/>
      <c r="E33" s="1"/>
      <c r="F33" s="1"/>
      <c r="G33" s="33">
        <f>SUM(C33:C34)</f>
        <v>188580</v>
      </c>
    </row>
    <row r="34" spans="1:7" ht="17.25" x14ac:dyDescent="0.3">
      <c r="A34" s="1" t="s">
        <v>29</v>
      </c>
      <c r="B34" s="1">
        <v>6152600</v>
      </c>
      <c r="C34" s="6">
        <f>SUM(B34-'15'!B34)</f>
        <v>75580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27857600</v>
      </c>
      <c r="C35" s="6">
        <f>SUM(B35-'15'!B35)</f>
        <v>0</v>
      </c>
      <c r="D35" s="14"/>
      <c r="E35" s="1"/>
      <c r="F35" s="1"/>
      <c r="G35" s="33">
        <f>SUM(C35:C36)</f>
        <v>3950</v>
      </c>
    </row>
    <row r="36" spans="1:7" ht="17.25" x14ac:dyDescent="0.3">
      <c r="A36" s="1" t="s">
        <v>44</v>
      </c>
      <c r="B36" s="1">
        <v>1998380</v>
      </c>
      <c r="C36" s="6">
        <f>SUM(B36-'15'!B36)</f>
        <v>3950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6900</v>
      </c>
      <c r="C37" s="6">
        <f>SUM(B37-'15'!B37)</f>
        <v>700</v>
      </c>
      <c r="D37" s="14"/>
      <c r="E37" s="1"/>
      <c r="F37" s="1"/>
      <c r="G37" s="33">
        <f>SUM(C37:C38)</f>
        <v>17640</v>
      </c>
    </row>
    <row r="38" spans="1:7" ht="17.25" x14ac:dyDescent="0.3">
      <c r="A38" s="1" t="s">
        <v>46</v>
      </c>
      <c r="B38" s="1">
        <v>125400</v>
      </c>
      <c r="C38" s="6">
        <f>SUM(B38-'15'!B38)</f>
        <v>16940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51895000</v>
      </c>
      <c r="C39" s="6">
        <f>SUM(B39-'15'!B39)</f>
        <v>143000</v>
      </c>
      <c r="D39" s="14"/>
      <c r="E39" s="1"/>
      <c r="F39" s="1"/>
      <c r="G39" s="33">
        <f>SUM(C39:C40)</f>
        <v>217830</v>
      </c>
    </row>
    <row r="40" spans="1:7" ht="17.25" x14ac:dyDescent="0.3">
      <c r="A40" s="1" t="s">
        <v>31</v>
      </c>
      <c r="B40" s="1">
        <v>5586200</v>
      </c>
      <c r="C40" s="6">
        <f>SUM(B40-'15'!B40)</f>
        <v>74830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8518500</v>
      </c>
      <c r="C41" s="6">
        <f>SUM(B41-'15'!B41)</f>
        <v>139900</v>
      </c>
      <c r="D41" s="1"/>
      <c r="E41" s="1"/>
      <c r="F41" s="1"/>
      <c r="G41" s="12">
        <f>SUM(C41)</f>
        <v>139900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&amp;C&amp;20April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202965000</v>
      </c>
      <c r="C2" s="6">
        <f>SUM(B2-'16'!B2)</f>
        <v>143000</v>
      </c>
      <c r="D2" s="8"/>
      <c r="E2" s="2"/>
      <c r="F2" s="3"/>
      <c r="G2" s="33">
        <f>SUM(C2:C3)</f>
        <v>191400</v>
      </c>
    </row>
    <row r="3" spans="1:7" ht="17.25" x14ac:dyDescent="0.3">
      <c r="A3" s="1" t="s">
        <v>0</v>
      </c>
      <c r="B3" s="1">
        <v>8262300</v>
      </c>
      <c r="C3" s="6">
        <f>SUM(B3-'16'!B3)</f>
        <v>48400</v>
      </c>
      <c r="D3" s="14"/>
      <c r="E3" s="1"/>
      <c r="F3" s="1"/>
      <c r="G3" s="34"/>
    </row>
    <row r="4" spans="1:7" ht="17.25" x14ac:dyDescent="0.3">
      <c r="A4" s="1" t="s">
        <v>2</v>
      </c>
      <c r="B4" s="1">
        <v>657000</v>
      </c>
      <c r="C4" s="6">
        <f>SUM(B4-'16'!B4)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14596700</v>
      </c>
      <c r="C5" s="6">
        <f>SUM(B5-'16'!B5)</f>
        <v>185730</v>
      </c>
      <c r="D5" s="8"/>
      <c r="E5" s="1"/>
      <c r="F5" s="1"/>
      <c r="G5" s="12">
        <f>SUM(C5)</f>
        <v>185730</v>
      </c>
    </row>
    <row r="6" spans="1:7" ht="17.25" x14ac:dyDescent="0.3">
      <c r="A6" s="1" t="s">
        <v>4</v>
      </c>
      <c r="B6" s="1">
        <v>37934090</v>
      </c>
      <c r="C6" s="6">
        <f>SUM(B6-'16'!B6)</f>
        <v>5380</v>
      </c>
      <c r="D6" s="14"/>
      <c r="E6" s="1"/>
      <c r="F6" s="1"/>
      <c r="G6" s="12">
        <f>SUM(C6)</f>
        <v>5380</v>
      </c>
    </row>
    <row r="7" spans="1:7" ht="17.25" x14ac:dyDescent="0.3">
      <c r="A7" s="1" t="s">
        <v>5</v>
      </c>
      <c r="B7" s="1">
        <v>11548700</v>
      </c>
      <c r="C7" s="6">
        <f>SUM(B7-'16'!B7)</f>
        <v>9100</v>
      </c>
      <c r="D7" s="14"/>
      <c r="E7" s="1"/>
      <c r="F7" s="1"/>
      <c r="G7" s="33">
        <f>SUM(C7:C8)</f>
        <v>35570</v>
      </c>
    </row>
    <row r="8" spans="1:7" ht="17.25" x14ac:dyDescent="0.3">
      <c r="A8" s="1" t="s">
        <v>6</v>
      </c>
      <c r="B8" s="1">
        <v>849980</v>
      </c>
      <c r="C8" s="6">
        <f>SUM(B8-'16'!B8)</f>
        <v>26470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84547740</v>
      </c>
      <c r="C9" s="6">
        <f>SUM(B9-'16'!B9)</f>
        <v>65820</v>
      </c>
      <c r="D9" s="14"/>
      <c r="E9" s="1"/>
      <c r="F9" s="1"/>
      <c r="G9" s="12">
        <f>SUM(C9)</f>
        <v>65820</v>
      </c>
    </row>
    <row r="10" spans="1:7" ht="17.25" x14ac:dyDescent="0.3">
      <c r="A10" s="1" t="s">
        <v>8</v>
      </c>
      <c r="B10" s="1">
        <v>2899100</v>
      </c>
      <c r="C10" s="6">
        <f>SUM(B10-'16'!B10)</f>
        <v>364800</v>
      </c>
      <c r="D10" s="14"/>
      <c r="E10" s="1"/>
      <c r="F10" s="1"/>
      <c r="G10" s="33">
        <f>SUM(C10:C11)</f>
        <v>364800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6549650000</v>
      </c>
      <c r="C12" s="6">
        <f>SUM(B12-'16'!B12)</f>
        <v>1815000</v>
      </c>
      <c r="D12" s="14"/>
      <c r="E12" s="1"/>
      <c r="F12" s="1">
        <v>2.1</v>
      </c>
      <c r="G12" s="12">
        <f>SUM(C12)</f>
        <v>1815000</v>
      </c>
    </row>
    <row r="13" spans="1:7" ht="17.25" x14ac:dyDescent="0.3">
      <c r="A13" s="1" t="s">
        <v>11</v>
      </c>
      <c r="B13" s="11">
        <v>6666667174000</v>
      </c>
      <c r="C13" s="13">
        <f>SUM(B13-'16'!B13)</f>
        <v>685000</v>
      </c>
      <c r="D13" s="14"/>
      <c r="E13" s="1"/>
      <c r="F13" s="1"/>
      <c r="G13" s="12">
        <f>SUM(C13)</f>
        <v>685000</v>
      </c>
    </row>
    <row r="14" spans="1:7" ht="17.25" x14ac:dyDescent="0.3">
      <c r="A14" s="1" t="s">
        <v>12</v>
      </c>
      <c r="B14" s="1">
        <v>40424790</v>
      </c>
      <c r="C14" s="6">
        <f>SUM(B14-'16'!B14)</f>
        <v>50820</v>
      </c>
      <c r="D14" s="14"/>
      <c r="E14" s="1"/>
      <c r="F14" s="1"/>
      <c r="G14" s="12">
        <f>SUM(C14)</f>
        <v>50820</v>
      </c>
    </row>
    <row r="15" spans="1:7" ht="17.25" x14ac:dyDescent="0.3">
      <c r="A15" s="1" t="s">
        <v>13</v>
      </c>
      <c r="B15" s="1">
        <v>208434030</v>
      </c>
      <c r="C15" s="6">
        <f>SUM(B15-'16'!B15)</f>
        <v>150600</v>
      </c>
      <c r="D15" s="14"/>
      <c r="E15" s="1"/>
      <c r="F15" s="1"/>
      <c r="G15" s="30">
        <f>SUM(C15:C15)</f>
        <v>150600</v>
      </c>
    </row>
    <row r="16" spans="1:7" ht="17.25" x14ac:dyDescent="0.3">
      <c r="A16" s="1" t="s">
        <v>14</v>
      </c>
      <c r="B16" s="1">
        <v>210650000</v>
      </c>
      <c r="C16" s="6">
        <f>SUM(B16-'16'!B16)</f>
        <v>190000</v>
      </c>
      <c r="D16" s="14"/>
      <c r="E16" s="1"/>
      <c r="F16" s="1"/>
      <c r="G16" s="12">
        <f>SUM(C16)</f>
        <v>190000</v>
      </c>
    </row>
    <row r="17" spans="1:7" ht="17.25" x14ac:dyDescent="0.3">
      <c r="A17" s="1" t="s">
        <v>15</v>
      </c>
      <c r="B17" s="1">
        <v>1062630</v>
      </c>
      <c r="C17" s="6">
        <f>SUM(B17-'16'!B17)</f>
        <v>22510</v>
      </c>
      <c r="D17" s="14"/>
      <c r="E17" s="1"/>
      <c r="F17" s="1"/>
      <c r="G17" s="33">
        <f>SUM(C17:C18)</f>
        <v>22610</v>
      </c>
    </row>
    <row r="18" spans="1:7" ht="17.25" x14ac:dyDescent="0.3">
      <c r="A18" s="1" t="s">
        <v>16</v>
      </c>
      <c r="B18" s="1">
        <v>7348800</v>
      </c>
      <c r="C18" s="6">
        <f>SUM(B18-'16'!B18)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47988600</v>
      </c>
      <c r="C19" s="6">
        <f>SUM(B19-'16'!B19)</f>
        <v>35290</v>
      </c>
      <c r="D19" s="14"/>
      <c r="E19" s="1"/>
      <c r="F19" s="1"/>
      <c r="G19" s="12">
        <f>SUM(C19)</f>
        <v>35290</v>
      </c>
    </row>
    <row r="20" spans="1:7" ht="17.25" x14ac:dyDescent="0.3">
      <c r="A20" s="1" t="s">
        <v>18</v>
      </c>
      <c r="B20" s="1">
        <v>10241800</v>
      </c>
      <c r="C20" s="6">
        <f>SUM(B20-'16'!B20)</f>
        <v>56100</v>
      </c>
      <c r="D20" s="14"/>
      <c r="E20" s="1"/>
      <c r="F20" s="1"/>
      <c r="G20" s="12">
        <f>SUM(C20)</f>
        <v>56100</v>
      </c>
    </row>
    <row r="21" spans="1:7" ht="17.25" x14ac:dyDescent="0.3">
      <c r="A21" s="1" t="s">
        <v>19</v>
      </c>
      <c r="B21" s="1">
        <v>84363800</v>
      </c>
      <c r="C21" s="6">
        <f>SUM(B21-'16'!B21)</f>
        <v>75700</v>
      </c>
      <c r="D21" s="14"/>
      <c r="E21" s="1"/>
      <c r="F21" s="1"/>
      <c r="G21" s="12">
        <f>SUM(C21)</f>
        <v>75700</v>
      </c>
    </row>
    <row r="22" spans="1:7" ht="17.25" x14ac:dyDescent="0.3">
      <c r="A22" s="1" t="s">
        <v>42</v>
      </c>
      <c r="B22" s="1">
        <v>1671100</v>
      </c>
      <c r="C22" s="6">
        <f>SUM(B22-'16'!B22)</f>
        <v>38400</v>
      </c>
      <c r="D22" s="14"/>
      <c r="E22" s="1"/>
      <c r="F22" s="1"/>
      <c r="G22" s="27">
        <f>SUM(C22)</f>
        <v>38400</v>
      </c>
    </row>
    <row r="23" spans="1:7" ht="17.25" x14ac:dyDescent="0.3">
      <c r="A23" s="1" t="s">
        <v>20</v>
      </c>
      <c r="B23" s="1">
        <v>14783900</v>
      </c>
      <c r="C23" s="6">
        <f>SUM(B23-'16'!B23)</f>
        <v>73600</v>
      </c>
      <c r="D23" s="14"/>
      <c r="E23" s="1"/>
      <c r="F23" s="1"/>
      <c r="G23" s="33">
        <f>SUM(C23:C24)</f>
        <v>73600</v>
      </c>
    </row>
    <row r="24" spans="1:7" ht="17.25" x14ac:dyDescent="0.3">
      <c r="A24" s="1" t="s">
        <v>21</v>
      </c>
      <c r="B24" s="1">
        <v>2034170</v>
      </c>
      <c r="C24" s="6">
        <f>SUM(B24-'16'!B24)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30586000</v>
      </c>
      <c r="C25" s="6">
        <f>SUM(B25-'16'!B25)</f>
        <v>155000</v>
      </c>
      <c r="D25" s="14"/>
      <c r="E25" s="1"/>
      <c r="F25" s="1"/>
      <c r="G25" s="33">
        <f>SUM(C25:C26)</f>
        <v>197510</v>
      </c>
    </row>
    <row r="26" spans="1:7" ht="17.25" x14ac:dyDescent="0.3">
      <c r="A26" s="1" t="s">
        <v>23</v>
      </c>
      <c r="B26" s="1">
        <v>6529630</v>
      </c>
      <c r="C26" s="6">
        <f>SUM(B26-'16'!B26)</f>
        <v>42510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700</v>
      </c>
    </row>
    <row r="28" spans="1:7" ht="17.25" x14ac:dyDescent="0.3">
      <c r="A28" s="1" t="s">
        <v>25</v>
      </c>
      <c r="B28" s="1">
        <v>114120</v>
      </c>
      <c r="C28" s="6">
        <f>SUM(B28-'16'!B28)</f>
        <v>700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15001000</v>
      </c>
      <c r="C29" s="6">
        <f>SUM(B29-'16'!B29)</f>
        <v>44000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8357920</v>
      </c>
      <c r="C30" s="6">
        <f>SUM(B30-'16'!B30)</f>
        <v>39790</v>
      </c>
      <c r="D30" s="14"/>
      <c r="E30" s="1"/>
      <c r="F30" s="1"/>
      <c r="G30" s="21">
        <f>SUM(C29:C30)</f>
        <v>83790</v>
      </c>
    </row>
    <row r="31" spans="1:7" ht="17.25" x14ac:dyDescent="0.3">
      <c r="A31" s="1" t="s">
        <v>26</v>
      </c>
      <c r="B31" s="1">
        <v>30000</v>
      </c>
      <c r="C31" s="6">
        <f>SUM(B31-'16'!B31)</f>
        <v>0</v>
      </c>
      <c r="D31" s="14"/>
      <c r="E31" s="1"/>
      <c r="F31" s="1"/>
      <c r="G31" s="33">
        <f>SUM(C31:C32)</f>
        <v>11130</v>
      </c>
    </row>
    <row r="32" spans="1:7" ht="17.25" x14ac:dyDescent="0.3">
      <c r="A32" s="1" t="s">
        <v>27</v>
      </c>
      <c r="B32" s="1">
        <v>2560210</v>
      </c>
      <c r="C32" s="6">
        <f>SUM(B32-'16'!B32)</f>
        <v>11130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45607000</v>
      </c>
      <c r="C33" s="6">
        <f>SUM(B33-'16'!B33)</f>
        <v>54000</v>
      </c>
      <c r="D33" s="14"/>
      <c r="E33" s="1"/>
      <c r="F33" s="1"/>
      <c r="G33" s="33">
        <f>SUM(C33:C34)</f>
        <v>93400</v>
      </c>
    </row>
    <row r="34" spans="1:7" ht="17.25" x14ac:dyDescent="0.3">
      <c r="A34" s="1" t="s">
        <v>29</v>
      </c>
      <c r="B34" s="1">
        <v>6192000</v>
      </c>
      <c r="C34" s="6">
        <f>SUM(B34-'16'!B34)</f>
        <v>39400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27858000</v>
      </c>
      <c r="C35" s="6">
        <f>SUM(B35-'16'!B35)</f>
        <v>400</v>
      </c>
      <c r="D35" s="14"/>
      <c r="E35" s="1"/>
      <c r="F35" s="1"/>
      <c r="G35" s="33">
        <f>SUM(C35:C36)</f>
        <v>1840</v>
      </c>
    </row>
    <row r="36" spans="1:7" ht="17.25" x14ac:dyDescent="0.3">
      <c r="A36" s="1" t="s">
        <v>44</v>
      </c>
      <c r="B36" s="1">
        <v>1999820</v>
      </c>
      <c r="C36" s="6">
        <f>SUM(B36-'16'!B36)</f>
        <v>1440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7300</v>
      </c>
      <c r="C37" s="6">
        <f>SUM(B37-'16'!B37)</f>
        <v>400</v>
      </c>
      <c r="D37" s="14"/>
      <c r="E37" s="1"/>
      <c r="F37" s="1"/>
      <c r="G37" s="33">
        <f>SUM(C37:C38)</f>
        <v>9600</v>
      </c>
    </row>
    <row r="38" spans="1:7" ht="17.25" x14ac:dyDescent="0.3">
      <c r="A38" s="1" t="s">
        <v>46</v>
      </c>
      <c r="B38" s="1">
        <v>134600</v>
      </c>
      <c r="C38" s="6">
        <f>SUM(B38-'16'!B38)</f>
        <v>9200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51969000</v>
      </c>
      <c r="C39" s="6">
        <f>SUM(B39-'16'!B39)</f>
        <v>74000</v>
      </c>
      <c r="D39" s="14"/>
      <c r="E39" s="1"/>
      <c r="F39" s="1"/>
      <c r="G39" s="33">
        <f>SUM(C39:C40)</f>
        <v>112990</v>
      </c>
    </row>
    <row r="40" spans="1:7" ht="17.25" x14ac:dyDescent="0.3">
      <c r="A40" s="1" t="s">
        <v>31</v>
      </c>
      <c r="B40" s="1">
        <v>5625190</v>
      </c>
      <c r="C40" s="6">
        <f>SUM(B40-'16'!B40)</f>
        <v>38990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8590000</v>
      </c>
      <c r="C41" s="6">
        <f>SUM(B41-'16'!B41)</f>
        <v>71500</v>
      </c>
      <c r="D41" s="14"/>
      <c r="E41" s="1"/>
      <c r="F41" s="1"/>
      <c r="G41" s="12">
        <f>SUM(C41)</f>
        <v>71500</v>
      </c>
    </row>
    <row r="42" spans="1:7" x14ac:dyDescent="0.25">
      <c r="A42" s="9"/>
      <c r="B42" s="9"/>
      <c r="F42" s="9"/>
      <c r="G42" s="10">
        <f>SUM(G2:G41)</f>
        <v>4631280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&amp;C&amp;20April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203112000</v>
      </c>
      <c r="C2" s="6">
        <f>SUM(B2-'17'!B2)</f>
        <v>147000</v>
      </c>
      <c r="D2" s="8"/>
      <c r="E2" s="2"/>
      <c r="F2" s="3"/>
      <c r="G2" s="33">
        <f>SUM(C2:C3)</f>
        <v>196520</v>
      </c>
    </row>
    <row r="3" spans="1:7" ht="17.25" x14ac:dyDescent="0.3">
      <c r="A3" s="1" t="s">
        <v>0</v>
      </c>
      <c r="B3" s="1">
        <v>8311820</v>
      </c>
      <c r="C3" s="6">
        <f>SUM(B3-'17'!B3)</f>
        <v>49520</v>
      </c>
      <c r="D3" s="14"/>
      <c r="E3" s="1"/>
      <c r="F3" s="1"/>
      <c r="G3" s="34"/>
    </row>
    <row r="4" spans="1:7" ht="17.25" x14ac:dyDescent="0.3">
      <c r="A4" s="1" t="s">
        <v>2</v>
      </c>
      <c r="B4" s="1">
        <v>664000</v>
      </c>
      <c r="C4" s="6">
        <f>SUM(B4-'17'!B4)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14784380</v>
      </c>
      <c r="C5" s="6">
        <f>SUM(B5-'17'!B5)</f>
        <v>187680</v>
      </c>
      <c r="D5" s="8"/>
      <c r="E5" s="1"/>
      <c r="F5" s="1"/>
      <c r="G5" s="12">
        <f>SUM(C5)</f>
        <v>187680</v>
      </c>
    </row>
    <row r="6" spans="1:7" ht="17.25" x14ac:dyDescent="0.3">
      <c r="A6" s="1" t="s">
        <v>4</v>
      </c>
      <c r="B6" s="1">
        <v>37939130</v>
      </c>
      <c r="C6" s="6">
        <f>SUM(B6-'17'!B6)</f>
        <v>5040</v>
      </c>
      <c r="D6" s="14"/>
      <c r="E6" s="1"/>
      <c r="F6" s="1"/>
      <c r="G6" s="12">
        <f>SUM(C6)</f>
        <v>5040</v>
      </c>
    </row>
    <row r="7" spans="1:7" ht="17.25" x14ac:dyDescent="0.3">
      <c r="A7" s="1" t="s">
        <v>5</v>
      </c>
      <c r="B7" s="1">
        <v>11558500</v>
      </c>
      <c r="C7" s="6">
        <f>SUM(B7-'17'!B7)</f>
        <v>9800</v>
      </c>
      <c r="D7" s="14"/>
      <c r="E7" s="1"/>
      <c r="F7" s="1"/>
      <c r="G7" s="33">
        <f>SUM(C7:C8)</f>
        <v>36640</v>
      </c>
    </row>
    <row r="8" spans="1:7" ht="17.25" x14ac:dyDescent="0.3">
      <c r="A8" s="1" t="s">
        <v>6</v>
      </c>
      <c r="B8" s="1">
        <v>876820</v>
      </c>
      <c r="C8" s="6">
        <f>SUM(B8-'17'!B8)</f>
        <v>26840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84616210</v>
      </c>
      <c r="C9" s="6">
        <f>SUM(B9-'17'!B9)</f>
        <v>68470</v>
      </c>
      <c r="D9" s="14"/>
      <c r="E9" s="1"/>
      <c r="F9" s="1"/>
      <c r="G9" s="12">
        <f>SUM(C9)</f>
        <v>68470</v>
      </c>
    </row>
    <row r="10" spans="1:7" ht="17.25" x14ac:dyDescent="0.3">
      <c r="A10" s="1" t="s">
        <v>8</v>
      </c>
      <c r="B10" s="1">
        <v>3343200</v>
      </c>
      <c r="C10" s="6">
        <f>SUM(B10-'17'!B10)</f>
        <v>444100</v>
      </c>
      <c r="D10" s="14"/>
      <c r="E10" s="1"/>
      <c r="F10" s="1"/>
      <c r="G10" s="33">
        <f>SUM(C10:C11)</f>
        <v>444100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6551570000</v>
      </c>
      <c r="C12" s="6">
        <f>SUM(B12-'17'!B12)</f>
        <v>1920000</v>
      </c>
      <c r="D12" s="14"/>
      <c r="E12" s="1"/>
      <c r="F12" s="1">
        <v>2.2000000000000002</v>
      </c>
      <c r="G12" s="12">
        <f>SUM(C12)</f>
        <v>1920000</v>
      </c>
    </row>
    <row r="13" spans="1:7" ht="17.25" x14ac:dyDescent="0.3">
      <c r="A13" s="1" t="s">
        <v>11</v>
      </c>
      <c r="B13" s="11">
        <v>6666667513000</v>
      </c>
      <c r="C13" s="13">
        <f>SUM(B13-'17'!B13)</f>
        <v>339000</v>
      </c>
      <c r="D13" s="14"/>
      <c r="E13" s="1"/>
      <c r="F13" s="1"/>
      <c r="G13" s="12">
        <f>SUM(C13)</f>
        <v>339000</v>
      </c>
    </row>
    <row r="14" spans="1:7" ht="17.25" x14ac:dyDescent="0.3">
      <c r="A14" s="1" t="s">
        <v>12</v>
      </c>
      <c r="B14" s="1">
        <v>40467650</v>
      </c>
      <c r="C14" s="6">
        <f>SUM(B14-'17'!B14)</f>
        <v>42860</v>
      </c>
      <c r="D14" s="14"/>
      <c r="E14" s="1"/>
      <c r="F14" s="1"/>
      <c r="G14" s="12">
        <f>SUM(C14)</f>
        <v>42860</v>
      </c>
    </row>
    <row r="15" spans="1:7" ht="17.25" x14ac:dyDescent="0.3">
      <c r="A15" s="1" t="s">
        <v>13</v>
      </c>
      <c r="B15" s="1">
        <v>208619860</v>
      </c>
      <c r="C15" s="6">
        <f>SUM(B15-'17'!B15)</f>
        <v>185830</v>
      </c>
      <c r="D15" s="14"/>
      <c r="E15" s="1"/>
      <c r="F15" s="1"/>
      <c r="G15" s="30">
        <f>SUM(C15:C15)</f>
        <v>185830</v>
      </c>
    </row>
    <row r="16" spans="1:7" ht="17.25" x14ac:dyDescent="0.3">
      <c r="A16" s="1" t="s">
        <v>14</v>
      </c>
      <c r="B16" s="1">
        <v>210794000</v>
      </c>
      <c r="C16" s="6">
        <f>SUM(B16-'17'!B16)</f>
        <v>144000</v>
      </c>
      <c r="D16" s="14"/>
      <c r="E16" s="1"/>
      <c r="F16" s="1"/>
      <c r="G16" s="12">
        <f>SUM(C16)</f>
        <v>144000</v>
      </c>
    </row>
    <row r="17" spans="1:7" ht="17.25" x14ac:dyDescent="0.3">
      <c r="A17" s="1" t="s">
        <v>15</v>
      </c>
      <c r="B17" s="1">
        <v>1085300</v>
      </c>
      <c r="C17" s="6">
        <f>SUM(B17-'17'!B17)</f>
        <v>22670</v>
      </c>
      <c r="D17" s="14"/>
      <c r="E17" s="1"/>
      <c r="F17" s="1"/>
      <c r="G17" s="33">
        <f>SUM(C17:C18)</f>
        <v>22870</v>
      </c>
    </row>
    <row r="18" spans="1:7" ht="17.25" x14ac:dyDescent="0.3">
      <c r="A18" s="1" t="s">
        <v>16</v>
      </c>
      <c r="B18" s="1">
        <v>7349000</v>
      </c>
      <c r="C18" s="6">
        <f>SUM(B18-'17'!B18)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48023180</v>
      </c>
      <c r="C19" s="6">
        <f>SUM(B19-'17'!B19)</f>
        <v>34580</v>
      </c>
      <c r="D19" s="14"/>
      <c r="E19" s="1"/>
      <c r="F19" s="1"/>
      <c r="G19" s="12">
        <f>SUM(C19)</f>
        <v>34580</v>
      </c>
    </row>
    <row r="20" spans="1:7" ht="17.25" x14ac:dyDescent="0.3">
      <c r="A20" s="1" t="s">
        <v>18</v>
      </c>
      <c r="B20" s="1">
        <v>10306400</v>
      </c>
      <c r="C20" s="6">
        <f>SUM(B20-'17'!B20)</f>
        <v>64600</v>
      </c>
      <c r="D20" s="14"/>
      <c r="E20" s="1"/>
      <c r="F20" s="1"/>
      <c r="G20" s="12">
        <f>SUM(C20)</f>
        <v>64600</v>
      </c>
    </row>
    <row r="21" spans="1:7" ht="17.25" x14ac:dyDescent="0.3">
      <c r="A21" s="1" t="s">
        <v>19</v>
      </c>
      <c r="B21" s="1">
        <v>84455100</v>
      </c>
      <c r="C21" s="6">
        <f>SUM(B21-'17'!B21)</f>
        <v>91300</v>
      </c>
      <c r="D21" s="14"/>
      <c r="E21" s="1"/>
      <c r="F21" s="1"/>
      <c r="G21" s="12">
        <f>SUM(C21)</f>
        <v>91300</v>
      </c>
    </row>
    <row r="22" spans="1:7" ht="17.25" x14ac:dyDescent="0.3">
      <c r="A22" s="1" t="s">
        <v>42</v>
      </c>
      <c r="B22" s="1">
        <v>1712500</v>
      </c>
      <c r="C22" s="6">
        <f>SUM(B22-'17'!B22)</f>
        <v>41400</v>
      </c>
      <c r="D22" s="14"/>
      <c r="E22" s="1"/>
      <c r="F22" s="1"/>
      <c r="G22" s="27">
        <f>SUM(C22)</f>
        <v>41400</v>
      </c>
    </row>
    <row r="23" spans="1:7" ht="17.25" x14ac:dyDescent="0.3">
      <c r="A23" s="1" t="s">
        <v>20</v>
      </c>
      <c r="B23" s="1">
        <v>14866300</v>
      </c>
      <c r="C23" s="6">
        <f>SUM(B23-'17'!B23)</f>
        <v>82400</v>
      </c>
      <c r="D23" s="14"/>
      <c r="E23" s="1"/>
      <c r="F23" s="1"/>
      <c r="G23" s="33">
        <f>SUM(C23:C24)</f>
        <v>82400</v>
      </c>
    </row>
    <row r="24" spans="1:7" ht="17.25" x14ac:dyDescent="0.3">
      <c r="A24" s="1" t="s">
        <v>21</v>
      </c>
      <c r="B24" s="1">
        <v>2034170</v>
      </c>
      <c r="C24" s="6">
        <f>SUM(B24-'17'!B24)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30747000</v>
      </c>
      <c r="C25" s="6">
        <f>SUM(B25-'17'!B25)</f>
        <v>161000</v>
      </c>
      <c r="D25" s="14"/>
      <c r="E25" s="1"/>
      <c r="F25" s="1"/>
      <c r="G25" s="33">
        <f>SUM(C25:C26)</f>
        <v>203770</v>
      </c>
    </row>
    <row r="26" spans="1:7" ht="17.25" x14ac:dyDescent="0.3">
      <c r="A26" s="1" t="s">
        <v>23</v>
      </c>
      <c r="B26" s="1">
        <v>6572400</v>
      </c>
      <c r="C26" s="6">
        <f>SUM(B26-'17'!B26)</f>
        <v>42770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SUM(B27-'17'!B27)</f>
        <v>0</v>
      </c>
      <c r="D27" s="14"/>
      <c r="E27" s="1"/>
      <c r="F27" s="1"/>
      <c r="G27" s="33">
        <f>SUM(C27:C28)</f>
        <v>540</v>
      </c>
    </row>
    <row r="28" spans="1:7" ht="17.25" x14ac:dyDescent="0.3">
      <c r="A28" s="1" t="s">
        <v>25</v>
      </c>
      <c r="B28" s="1">
        <v>114660</v>
      </c>
      <c r="C28" s="6">
        <f>SUM(B28-'17'!B28)</f>
        <v>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15046000</v>
      </c>
      <c r="C29" s="6">
        <f>SUM(B29-'17'!B29)</f>
        <v>45000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8398030</v>
      </c>
      <c r="C30" s="6">
        <f>SUM(B30-'17'!B30)</f>
        <v>40110</v>
      </c>
      <c r="D30" s="14"/>
      <c r="E30" s="1"/>
      <c r="F30" s="1"/>
      <c r="G30" s="21">
        <f>SUM(C29:C30)</f>
        <v>85110</v>
      </c>
    </row>
    <row r="31" spans="1:7" ht="17.25" x14ac:dyDescent="0.3">
      <c r="A31" s="1" t="s">
        <v>26</v>
      </c>
      <c r="B31" s="1">
        <v>30000</v>
      </c>
      <c r="C31" s="6">
        <f>SUM(B31-'17'!B31)</f>
        <v>0</v>
      </c>
      <c r="D31" s="14"/>
      <c r="E31" s="1"/>
      <c r="F31" s="1"/>
      <c r="G31" s="33">
        <f>SUM(C31:C32)</f>
        <v>11590</v>
      </c>
    </row>
    <row r="32" spans="1:7" ht="17.25" x14ac:dyDescent="0.3">
      <c r="A32" s="1" t="s">
        <v>27</v>
      </c>
      <c r="B32" s="1">
        <v>2571800</v>
      </c>
      <c r="C32" s="6">
        <f>SUM(B32-'17'!B32)</f>
        <v>11590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45668000</v>
      </c>
      <c r="C33" s="6">
        <f>SUM(B33-'17'!B33)</f>
        <v>61000</v>
      </c>
      <c r="D33" s="14"/>
      <c r="E33" s="1"/>
      <c r="F33" s="1"/>
      <c r="G33" s="33">
        <f>SUM(C33:C34)</f>
        <v>100600</v>
      </c>
    </row>
    <row r="34" spans="1:7" ht="17.25" x14ac:dyDescent="0.3">
      <c r="A34" s="1" t="s">
        <v>29</v>
      </c>
      <c r="B34" s="1">
        <v>6231600</v>
      </c>
      <c r="C34" s="6">
        <f>SUM(B34-'17'!B34)</f>
        <v>39600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27858300</v>
      </c>
      <c r="C35" s="6">
        <f>SUM(B35-'17'!B35)</f>
        <v>300</v>
      </c>
      <c r="D35" s="14"/>
      <c r="E35" s="1"/>
      <c r="F35" s="1"/>
      <c r="G35" s="33">
        <f>SUM(C35:C36)</f>
        <v>3000</v>
      </c>
    </row>
    <row r="36" spans="1:7" ht="17.25" x14ac:dyDescent="0.3">
      <c r="A36" s="1" t="s">
        <v>44</v>
      </c>
      <c r="B36" s="1">
        <v>2002520</v>
      </c>
      <c r="C36" s="6">
        <f>SUM(B36-'17'!B36)</f>
        <v>2700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7900</v>
      </c>
      <c r="C37" s="6">
        <f>SUM(B37-'17'!B37)</f>
        <v>600</v>
      </c>
      <c r="D37" s="14"/>
      <c r="E37" s="1"/>
      <c r="F37" s="1"/>
      <c r="G37" s="33">
        <f>SUM(C37:C38)</f>
        <v>10910</v>
      </c>
    </row>
    <row r="38" spans="1:7" ht="17.25" x14ac:dyDescent="0.3">
      <c r="A38" s="1" t="s">
        <v>46</v>
      </c>
      <c r="B38" s="1">
        <v>144910</v>
      </c>
      <c r="C38" s="6">
        <f>SUM(B38-'17'!B38)</f>
        <v>10310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52046000</v>
      </c>
      <c r="C39" s="6">
        <f>SUM(B39-'17'!B39)</f>
        <v>77000</v>
      </c>
      <c r="D39" s="14"/>
      <c r="E39" s="1"/>
      <c r="F39" s="1"/>
      <c r="G39" s="33">
        <f>SUM(C39:C40)</f>
        <v>116070</v>
      </c>
    </row>
    <row r="40" spans="1:7" ht="17.25" x14ac:dyDescent="0.3">
      <c r="A40" s="1" t="s">
        <v>31</v>
      </c>
      <c r="B40" s="1">
        <v>5664260</v>
      </c>
      <c r="C40" s="6">
        <f>SUM(B40-'17'!B40)</f>
        <v>39070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8660400</v>
      </c>
      <c r="C41" s="6">
        <f>SUM(B41-'17'!B41)</f>
        <v>70400</v>
      </c>
      <c r="D41" s="14"/>
      <c r="E41" s="1"/>
      <c r="F41" s="1"/>
      <c r="G41" s="12">
        <f>SUM(C41)</f>
        <v>70400</v>
      </c>
    </row>
    <row r="42" spans="1:7" x14ac:dyDescent="0.25">
      <c r="A42" s="9"/>
      <c r="B42" s="9"/>
      <c r="F42" s="9"/>
      <c r="G42" s="10">
        <f>SUM(G2:G41)</f>
        <v>4516280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G42" sqref="G42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203351000</v>
      </c>
      <c r="C2" s="6">
        <f>SUM(B2-'18'!B2)</f>
        <v>239000</v>
      </c>
      <c r="D2" s="8"/>
      <c r="E2" s="2"/>
      <c r="F2" s="3"/>
      <c r="G2" s="33">
        <f>SUM(C2:C3)</f>
        <v>287780</v>
      </c>
    </row>
    <row r="3" spans="1:7" ht="17.25" x14ac:dyDescent="0.3">
      <c r="A3" s="1" t="s">
        <v>0</v>
      </c>
      <c r="B3" s="1">
        <v>8360600</v>
      </c>
      <c r="C3" s="6">
        <f>SUM(B3-'18'!B3)</f>
        <v>48780</v>
      </c>
      <c r="D3" s="14"/>
      <c r="E3" s="1"/>
      <c r="F3" s="1"/>
      <c r="G3" s="34"/>
    </row>
    <row r="4" spans="1:7" ht="17.25" x14ac:dyDescent="0.3">
      <c r="A4" s="1" t="s">
        <v>2</v>
      </c>
      <c r="B4" s="1">
        <v>672000</v>
      </c>
      <c r="C4" s="6">
        <f>SUM(B4-'18'!B4)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15060320</v>
      </c>
      <c r="C5" s="6">
        <f>SUM(B5-'18'!B5)</f>
        <v>275940</v>
      </c>
      <c r="D5" s="8"/>
      <c r="E5" s="1"/>
      <c r="F5" s="1"/>
      <c r="G5" s="12">
        <f>SUM(C5)</f>
        <v>275940</v>
      </c>
    </row>
    <row r="6" spans="1:7" ht="17.25" x14ac:dyDescent="0.3">
      <c r="A6" s="1" t="s">
        <v>4</v>
      </c>
      <c r="B6" s="1">
        <v>37944490</v>
      </c>
      <c r="C6" s="6">
        <f>SUM(B6-'18'!B6)</f>
        <v>5360</v>
      </c>
      <c r="D6" s="14"/>
      <c r="E6" s="1"/>
      <c r="F6" s="1"/>
      <c r="G6" s="12">
        <f>SUM(C6)</f>
        <v>5360</v>
      </c>
    </row>
    <row r="7" spans="1:7" ht="17.25" x14ac:dyDescent="0.3">
      <c r="A7" s="1" t="s">
        <v>5</v>
      </c>
      <c r="B7" s="1">
        <v>11569400</v>
      </c>
      <c r="C7" s="6">
        <f>SUM(B7-'18'!B7)</f>
        <v>10900</v>
      </c>
      <c r="D7" s="14"/>
      <c r="E7" s="1"/>
      <c r="F7" s="1"/>
      <c r="G7" s="33">
        <f>SUM(C7:C8)</f>
        <v>38490</v>
      </c>
    </row>
    <row r="8" spans="1:7" ht="17.25" x14ac:dyDescent="0.3">
      <c r="A8" s="1" t="s">
        <v>6</v>
      </c>
      <c r="B8" s="1">
        <v>904410</v>
      </c>
      <c r="C8" s="6">
        <f>SUM(B8-'18'!B8)</f>
        <v>27590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84689670</v>
      </c>
      <c r="C9" s="6">
        <f>SUM(B9-'18'!B9)</f>
        <v>73460</v>
      </c>
      <c r="D9" s="14"/>
      <c r="E9" s="1"/>
      <c r="F9" s="1"/>
      <c r="G9" s="12">
        <f>SUM(C9)</f>
        <v>73460</v>
      </c>
    </row>
    <row r="10" spans="1:7" ht="17.25" x14ac:dyDescent="0.3">
      <c r="A10" s="1" t="s">
        <v>8</v>
      </c>
      <c r="B10" s="1">
        <v>3627200</v>
      </c>
      <c r="C10" s="6">
        <f>SUM(B10-'18'!B10)</f>
        <v>284000</v>
      </c>
      <c r="D10" s="14"/>
      <c r="E10" s="1"/>
      <c r="F10" s="1"/>
      <c r="G10" s="33">
        <f>SUM(C10:C11)</f>
        <v>284000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6553645000</v>
      </c>
      <c r="C12" s="6">
        <f>SUM(B12-'18'!B12)</f>
        <v>2075000</v>
      </c>
      <c r="D12" s="14"/>
      <c r="E12" s="1"/>
      <c r="F12" s="1">
        <v>1.8</v>
      </c>
      <c r="G12" s="12">
        <f>SUM(C12)</f>
        <v>2075000</v>
      </c>
    </row>
    <row r="13" spans="1:7" ht="17.25" x14ac:dyDescent="0.3">
      <c r="A13" s="1" t="s">
        <v>11</v>
      </c>
      <c r="B13" s="11">
        <v>6666667845000</v>
      </c>
      <c r="C13" s="13">
        <f>SUM(B13-'18'!B13)</f>
        <v>332000</v>
      </c>
      <c r="D13" s="14"/>
      <c r="E13" s="1"/>
      <c r="F13" s="1"/>
      <c r="G13" s="12">
        <f>SUM(C13)</f>
        <v>332000</v>
      </c>
    </row>
    <row r="14" spans="1:7" ht="17.25" x14ac:dyDescent="0.3">
      <c r="A14" s="1" t="s">
        <v>12</v>
      </c>
      <c r="B14" s="1">
        <v>40520390</v>
      </c>
      <c r="C14" s="6">
        <f>SUM(B14-'18'!B14)</f>
        <v>52740</v>
      </c>
      <c r="D14" s="14"/>
      <c r="E14" s="1"/>
      <c r="F14" s="1"/>
      <c r="G14" s="12">
        <f>SUM(C14)</f>
        <v>52740</v>
      </c>
    </row>
    <row r="15" spans="1:7" ht="17.25" x14ac:dyDescent="0.3">
      <c r="A15" s="1" t="s">
        <v>13</v>
      </c>
      <c r="B15" s="1">
        <v>208761450</v>
      </c>
      <c r="C15" s="6">
        <f>SUM(B15-'18'!B15)</f>
        <v>141590</v>
      </c>
      <c r="D15" s="14"/>
      <c r="E15" s="1"/>
      <c r="F15" s="1"/>
      <c r="G15" s="30">
        <f>SUM(C15:C15)</f>
        <v>141590</v>
      </c>
    </row>
    <row r="16" spans="1:7" ht="17.25" x14ac:dyDescent="0.3">
      <c r="A16" s="1" t="s">
        <v>14</v>
      </c>
      <c r="B16" s="1">
        <v>210971000</v>
      </c>
      <c r="C16" s="6">
        <f>SUM(B16-'18'!B16)</f>
        <v>177000</v>
      </c>
      <c r="D16" s="14"/>
      <c r="E16" s="1"/>
      <c r="F16" s="1"/>
      <c r="G16" s="12">
        <f>SUM(C16)</f>
        <v>177000</v>
      </c>
    </row>
    <row r="17" spans="1:7" ht="17.25" x14ac:dyDescent="0.3">
      <c r="A17" s="1" t="s">
        <v>15</v>
      </c>
      <c r="B17" s="1">
        <v>1109080</v>
      </c>
      <c r="C17" s="6">
        <f>SUM(B17-'18'!B17)</f>
        <v>23780</v>
      </c>
      <c r="D17" s="14"/>
      <c r="E17" s="1"/>
      <c r="F17" s="1"/>
      <c r="G17" s="33">
        <f>SUM(C17:C18)</f>
        <v>24280</v>
      </c>
    </row>
    <row r="18" spans="1:7" ht="17.25" x14ac:dyDescent="0.3">
      <c r="A18" s="1" t="s">
        <v>16</v>
      </c>
      <c r="B18" s="1">
        <v>7349500</v>
      </c>
      <c r="C18" s="6">
        <f>SUM(B18-'18'!B18)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48261480</v>
      </c>
      <c r="C19" s="6">
        <f>SUM(B19-'18'!B19)</f>
        <v>238300</v>
      </c>
      <c r="D19" s="14"/>
      <c r="E19" s="1"/>
      <c r="F19" s="1"/>
      <c r="G19" s="12">
        <f>SUM(C19)</f>
        <v>238300</v>
      </c>
    </row>
    <row r="20" spans="1:7" ht="17.25" x14ac:dyDescent="0.3">
      <c r="A20" s="1" t="s">
        <v>18</v>
      </c>
      <c r="B20" s="1">
        <v>10381800</v>
      </c>
      <c r="C20" s="6">
        <f>SUM(B20-'18'!B20)</f>
        <v>75400</v>
      </c>
      <c r="D20" s="14"/>
      <c r="E20" s="1"/>
      <c r="F20" s="1"/>
      <c r="G20" s="12">
        <f>SUM(C20)</f>
        <v>75400</v>
      </c>
    </row>
    <row r="21" spans="1:7" ht="17.25" x14ac:dyDescent="0.3">
      <c r="A21" s="1" t="s">
        <v>19</v>
      </c>
      <c r="B21" s="1">
        <v>84534000</v>
      </c>
      <c r="C21" s="6">
        <f>SUM(B21-'18'!B21)</f>
        <v>78900</v>
      </c>
      <c r="D21" s="14"/>
      <c r="E21" s="1"/>
      <c r="F21" s="1"/>
      <c r="G21" s="12">
        <f>SUM(C21)</f>
        <v>78900</v>
      </c>
    </row>
    <row r="22" spans="1:7" ht="17.25" x14ac:dyDescent="0.3">
      <c r="A22" s="1" t="s">
        <v>42</v>
      </c>
      <c r="B22" s="1">
        <v>1756400</v>
      </c>
      <c r="C22" s="6">
        <f>SUM(B22-'18'!B22)</f>
        <v>43900</v>
      </c>
      <c r="D22" s="14"/>
      <c r="E22" s="1"/>
      <c r="F22" s="1"/>
      <c r="G22" s="27">
        <f>SUM(C22)</f>
        <v>43900</v>
      </c>
    </row>
    <row r="23" spans="1:7" ht="17.25" x14ac:dyDescent="0.3">
      <c r="A23" s="1" t="s">
        <v>20</v>
      </c>
      <c r="B23" s="1">
        <v>14946400</v>
      </c>
      <c r="C23" s="6">
        <f>SUM(B23-'18'!B23)</f>
        <v>80100</v>
      </c>
      <c r="D23" s="14"/>
      <c r="E23" s="1"/>
      <c r="F23" s="1"/>
      <c r="G23" s="33">
        <f>SUM(C23:C24)</f>
        <v>80100</v>
      </c>
    </row>
    <row r="24" spans="1:7" ht="17.25" x14ac:dyDescent="0.3">
      <c r="A24" s="1" t="s">
        <v>21</v>
      </c>
      <c r="B24" s="1">
        <v>2034170</v>
      </c>
      <c r="C24" s="6">
        <f>SUM(B24-'18'!B24)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30911000</v>
      </c>
      <c r="C25" s="6">
        <f>SUM(B25-'18'!B25)</f>
        <v>164000</v>
      </c>
      <c r="D25" s="14"/>
      <c r="E25" s="1"/>
      <c r="F25" s="1"/>
      <c r="G25" s="33">
        <f>SUM(C25:C26)</f>
        <v>207240</v>
      </c>
    </row>
    <row r="26" spans="1:7" ht="17.25" x14ac:dyDescent="0.3">
      <c r="A26" s="1" t="s">
        <v>23</v>
      </c>
      <c r="B26" s="1">
        <v>6615640</v>
      </c>
      <c r="C26" s="6">
        <f>SUM(B26-'18'!B26)</f>
        <v>43240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SUM(B27-'18'!B27)</f>
        <v>0</v>
      </c>
      <c r="D27" s="14"/>
      <c r="E27" s="1"/>
      <c r="F27" s="1"/>
      <c r="G27" s="33">
        <f>SUM(C27:C28)</f>
        <v>780</v>
      </c>
    </row>
    <row r="28" spans="1:7" ht="17.25" x14ac:dyDescent="0.3">
      <c r="A28" s="1" t="s">
        <v>25</v>
      </c>
      <c r="B28" s="1">
        <v>115440</v>
      </c>
      <c r="C28" s="6">
        <f>SUM(B28-'18'!B28)</f>
        <v>780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15104000</v>
      </c>
      <c r="C29" s="6">
        <f>SUM(B29-'18'!B29)</f>
        <v>58000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8438870</v>
      </c>
      <c r="C30" s="6">
        <f>SUM(B30-'18'!B30)</f>
        <v>40840</v>
      </c>
      <c r="D30" s="14"/>
      <c r="E30" s="1"/>
      <c r="F30" s="1"/>
      <c r="G30" s="21">
        <f>SUM(C29:C30)</f>
        <v>98840</v>
      </c>
    </row>
    <row r="31" spans="1:7" ht="17.25" x14ac:dyDescent="0.3">
      <c r="A31" s="1" t="s">
        <v>26</v>
      </c>
      <c r="B31" s="1">
        <v>30000</v>
      </c>
      <c r="C31" s="6">
        <f>SUM(B31-'18'!B31)</f>
        <v>0</v>
      </c>
      <c r="D31" s="14"/>
      <c r="E31" s="1"/>
      <c r="F31" s="1"/>
      <c r="G31" s="33">
        <f>SUM(C31:C32)</f>
        <v>11810</v>
      </c>
    </row>
    <row r="32" spans="1:7" ht="17.25" x14ac:dyDescent="0.3">
      <c r="A32" s="1" t="s">
        <v>27</v>
      </c>
      <c r="B32" s="1">
        <v>2583610</v>
      </c>
      <c r="C32" s="6">
        <f>SUM(B32-'18'!B32)</f>
        <v>11810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45729000</v>
      </c>
      <c r="C33" s="6">
        <f>SUM(B33-'18'!B33)</f>
        <v>61000</v>
      </c>
      <c r="D33" s="14"/>
      <c r="E33" s="1"/>
      <c r="F33" s="1"/>
      <c r="G33" s="33">
        <f>SUM(C33:C34)</f>
        <v>101850</v>
      </c>
    </row>
    <row r="34" spans="1:7" ht="17.25" x14ac:dyDescent="0.3">
      <c r="A34" s="1" t="s">
        <v>29</v>
      </c>
      <c r="B34" s="1">
        <v>6272450</v>
      </c>
      <c r="C34" s="6">
        <f>SUM(B34-'18'!B34)</f>
        <v>40850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27858600</v>
      </c>
      <c r="C35" s="6">
        <f>SUM(B35-'18'!B35)</f>
        <v>300</v>
      </c>
      <c r="D35" s="14"/>
      <c r="E35" s="1"/>
      <c r="F35" s="1"/>
      <c r="G35" s="33">
        <f>SUM(C35:C36)</f>
        <v>2730</v>
      </c>
    </row>
    <row r="36" spans="1:7" ht="17.25" x14ac:dyDescent="0.3">
      <c r="A36" s="1" t="s">
        <v>44</v>
      </c>
      <c r="B36" s="1">
        <v>2004950</v>
      </c>
      <c r="C36" s="6">
        <f>SUM(B36-'18'!B36)</f>
        <v>2430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8400</v>
      </c>
      <c r="C37" s="6">
        <f>SUM(B37-'18'!B37)</f>
        <v>500</v>
      </c>
      <c r="D37" s="14"/>
      <c r="E37" s="1"/>
      <c r="F37" s="1"/>
      <c r="G37" s="33">
        <f>SUM(C37:C38)</f>
        <v>500</v>
      </c>
    </row>
    <row r="38" spans="1:7" ht="17.25" x14ac:dyDescent="0.3">
      <c r="A38" s="1" t="s">
        <v>46</v>
      </c>
      <c r="B38" s="1">
        <v>154510</v>
      </c>
      <c r="C38" s="6">
        <f>SUM(B38-'19'!B38)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52123000</v>
      </c>
      <c r="C39" s="6">
        <f>SUM(B39-'18'!B39)</f>
        <v>77000</v>
      </c>
      <c r="D39" s="14"/>
      <c r="E39" s="1"/>
      <c r="F39" s="1"/>
      <c r="G39" s="33">
        <f>SUM(C39:C40)</f>
        <v>117400</v>
      </c>
    </row>
    <row r="40" spans="1:7" ht="17.25" x14ac:dyDescent="0.3">
      <c r="A40" s="1" t="s">
        <v>31</v>
      </c>
      <c r="B40" s="1">
        <v>5704660</v>
      </c>
      <c r="C40" s="6">
        <f>SUM(B40-'18'!B40)</f>
        <v>40400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8734100</v>
      </c>
      <c r="C41" s="6">
        <f>SUM(B41-'18'!B41)</f>
        <v>73700</v>
      </c>
      <c r="D41" s="14"/>
      <c r="E41" s="1"/>
      <c r="F41" s="1"/>
      <c r="G41" s="12">
        <f>SUM(C41)</f>
        <v>73700</v>
      </c>
    </row>
    <row r="42" spans="1:7" x14ac:dyDescent="0.25">
      <c r="A42" s="9"/>
      <c r="B42" s="9"/>
      <c r="F42" s="9"/>
      <c r="G42" s="10">
        <f>SUM(G2:G41)</f>
        <v>4907090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200793000</v>
      </c>
      <c r="C2" s="6">
        <f>SUM(B2-'1'!B2)</f>
        <v>126000</v>
      </c>
      <c r="D2" s="8"/>
      <c r="E2" s="2"/>
      <c r="F2" s="3"/>
      <c r="G2" s="33">
        <f>SUM(C2:C3)</f>
        <v>169410</v>
      </c>
    </row>
    <row r="3" spans="1:7" ht="17.25" x14ac:dyDescent="0.3">
      <c r="A3" s="1" t="s">
        <v>0</v>
      </c>
      <c r="B3" s="1">
        <v>7529390</v>
      </c>
      <c r="C3" s="6">
        <f>SUM(B3-'1'!B3)</f>
        <v>43410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SUM(B4-'1'!B4)</f>
        <v>1000</v>
      </c>
      <c r="D4" s="14"/>
      <c r="E4" s="1"/>
      <c r="F4" s="1"/>
      <c r="G4" s="7">
        <f>SUM(C4)</f>
        <v>1000</v>
      </c>
    </row>
    <row r="5" spans="1:7" ht="17.25" x14ac:dyDescent="0.3">
      <c r="A5" s="1" t="s">
        <v>3</v>
      </c>
      <c r="B5" s="1">
        <v>11793030</v>
      </c>
      <c r="C5" s="6">
        <f>SUM(B5-'1'!B5)</f>
        <v>164980</v>
      </c>
      <c r="D5" s="8"/>
      <c r="E5" s="1"/>
      <c r="F5" s="1"/>
      <c r="G5" s="12">
        <f>SUM(C5)</f>
        <v>164980</v>
      </c>
    </row>
    <row r="6" spans="1:7" ht="17.25" x14ac:dyDescent="0.3">
      <c r="A6" s="1" t="s">
        <v>4</v>
      </c>
      <c r="B6" s="1">
        <v>37832660</v>
      </c>
      <c r="C6" s="6">
        <f>SUM(B6-'1'!B6)</f>
        <v>4170</v>
      </c>
      <c r="D6" s="14"/>
      <c r="E6" s="1"/>
      <c r="F6" s="1"/>
      <c r="G6" s="12">
        <f>SUM(C6)</f>
        <v>4170</v>
      </c>
    </row>
    <row r="7" spans="1:7" ht="17.25" x14ac:dyDescent="0.3">
      <c r="A7" s="1" t="s">
        <v>5</v>
      </c>
      <c r="B7" s="1">
        <v>11398400</v>
      </c>
      <c r="C7" s="6">
        <f>SUM(B7-'1'!B7)</f>
        <v>7000</v>
      </c>
      <c r="D7" s="14"/>
      <c r="E7" s="1"/>
      <c r="F7" s="1"/>
      <c r="G7" s="33">
        <f>SUM(C7:C8)</f>
        <v>30350</v>
      </c>
    </row>
    <row r="8" spans="1:7" ht="17.25" x14ac:dyDescent="0.3">
      <c r="A8" s="1" t="s">
        <v>6</v>
      </c>
      <c r="B8" s="1">
        <v>447480</v>
      </c>
      <c r="C8" s="6">
        <f>SUM(B8-'1'!B8)</f>
        <v>23350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83538310</v>
      </c>
      <c r="C9" s="6">
        <f>SUM(B9-'1'!B9)</f>
        <v>67330</v>
      </c>
      <c r="D9" s="14"/>
      <c r="E9" s="1"/>
      <c r="F9" s="1"/>
      <c r="G9" s="12">
        <f>SUM(C9)</f>
        <v>67330</v>
      </c>
    </row>
    <row r="10" spans="1:7" ht="17.25" x14ac:dyDescent="0.3">
      <c r="A10" s="1" t="s">
        <v>8</v>
      </c>
      <c r="B10" s="1">
        <v>737171000</v>
      </c>
      <c r="C10" s="6">
        <f>SUM(B10-'1'!B10)</f>
        <v>498000</v>
      </c>
      <c r="D10" s="14"/>
      <c r="E10" s="1"/>
      <c r="F10" s="1"/>
      <c r="G10" s="33">
        <f>SUM(C10:C11)</f>
        <v>498000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6521130000</v>
      </c>
      <c r="C12" s="6">
        <f>SUM(B12-'1'!B12)</f>
        <v>1850000</v>
      </c>
      <c r="D12" s="14"/>
      <c r="E12" s="1"/>
      <c r="F12" s="16">
        <v>2</v>
      </c>
      <c r="G12" s="12">
        <f>SUM(C12)</f>
        <v>1850000</v>
      </c>
    </row>
    <row r="13" spans="1:7" ht="17.25" x14ac:dyDescent="0.3">
      <c r="A13" s="1" t="s">
        <v>11</v>
      </c>
      <c r="B13" s="11">
        <v>6666670362000</v>
      </c>
      <c r="C13" s="13">
        <f>SUM(B13-'1'!B13)</f>
        <v>372000</v>
      </c>
      <c r="D13" s="14"/>
      <c r="E13" s="1"/>
      <c r="F13" s="1"/>
      <c r="G13" s="12">
        <f>SUM(C13)</f>
        <v>372000</v>
      </c>
    </row>
    <row r="14" spans="1:7" ht="17.25" x14ac:dyDescent="0.3">
      <c r="A14" s="1" t="s">
        <v>12</v>
      </c>
      <c r="B14" s="1">
        <v>39733990</v>
      </c>
      <c r="C14" s="6">
        <f>SUM(B14-'1'!B14)</f>
        <v>71190</v>
      </c>
      <c r="D14" s="14"/>
      <c r="E14" s="1"/>
      <c r="F14" s="1"/>
      <c r="G14" s="12">
        <f>SUM(C14)</f>
        <v>71190</v>
      </c>
    </row>
    <row r="15" spans="1:7" ht="17.25" x14ac:dyDescent="0.3">
      <c r="A15" s="1" t="s">
        <v>13</v>
      </c>
      <c r="B15" s="1">
        <v>205812850</v>
      </c>
      <c r="C15" s="6">
        <f>SUM(B15-'1'!B15)</f>
        <v>175880</v>
      </c>
      <c r="D15" s="14"/>
      <c r="E15" s="1"/>
      <c r="F15" s="1"/>
      <c r="G15" s="30">
        <f>SUM(C15:C15)</f>
        <v>175880</v>
      </c>
    </row>
    <row r="16" spans="1:7" ht="17.25" x14ac:dyDescent="0.3">
      <c r="A16" s="1" t="s">
        <v>14</v>
      </c>
      <c r="B16" s="1">
        <v>208308000</v>
      </c>
      <c r="C16" s="6">
        <f>SUM(B16-'1'!B16)</f>
        <v>221000</v>
      </c>
      <c r="D16" s="14"/>
      <c r="E16" s="1"/>
      <c r="F16" s="1"/>
      <c r="G16" s="12">
        <f>SUM(C16)</f>
        <v>221000</v>
      </c>
    </row>
    <row r="17" spans="1:7" ht="17.25" x14ac:dyDescent="0.3">
      <c r="A17" s="1" t="s">
        <v>15</v>
      </c>
      <c r="B17" s="1">
        <v>701100</v>
      </c>
      <c r="C17" s="6">
        <f>SUM(B17-'1'!B17)</f>
        <v>21820</v>
      </c>
      <c r="D17" s="14"/>
      <c r="E17" s="1"/>
      <c r="F17" s="1"/>
      <c r="G17" s="33">
        <f>SUM(C17:C18)</f>
        <v>21820</v>
      </c>
    </row>
    <row r="18" spans="1:7" ht="17.25" x14ac:dyDescent="0.3">
      <c r="A18" s="1" t="s">
        <v>16</v>
      </c>
      <c r="B18" s="1">
        <v>7345800</v>
      </c>
      <c r="C18" s="6">
        <f>SUM(B18-'1'!B18)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47483290</v>
      </c>
      <c r="C19" s="6">
        <f>SUM(B19-'1'!B19)</f>
        <v>33110</v>
      </c>
      <c r="D19" s="14"/>
      <c r="E19" s="1"/>
      <c r="F19" s="1"/>
      <c r="G19" s="12">
        <f>SUM(C19)</f>
        <v>33110</v>
      </c>
    </row>
    <row r="20" spans="1:7" ht="17.25" x14ac:dyDescent="0.3">
      <c r="A20" s="1" t="s">
        <v>18</v>
      </c>
      <c r="B20" s="1">
        <v>9275200</v>
      </c>
      <c r="C20" s="6">
        <f>SUM(B20-'1'!B20)</f>
        <v>50600</v>
      </c>
      <c r="D20" s="14"/>
      <c r="E20" s="1"/>
      <c r="F20" s="1"/>
      <c r="G20" s="12">
        <f>SUM(C20)</f>
        <v>50600</v>
      </c>
    </row>
    <row r="21" spans="1:7" ht="17.25" x14ac:dyDescent="0.3">
      <c r="A21" s="1" t="s">
        <v>19</v>
      </c>
      <c r="B21" s="1">
        <v>83479400</v>
      </c>
      <c r="C21" s="6">
        <f>SUM(B21-'1'!B21)</f>
        <v>56700</v>
      </c>
      <c r="D21" s="14"/>
      <c r="E21" s="1"/>
      <c r="F21" s="14"/>
      <c r="G21" s="12">
        <f>SUM(C21)</f>
        <v>56700</v>
      </c>
    </row>
    <row r="22" spans="1:7" ht="17.25" x14ac:dyDescent="0.3">
      <c r="A22" s="1" t="s">
        <v>42</v>
      </c>
      <c r="B22" s="1">
        <v>1060300</v>
      </c>
      <c r="C22" s="6">
        <f>SUM(B22-'1'!B22)</f>
        <v>40700</v>
      </c>
      <c r="D22" s="14"/>
      <c r="E22" s="1"/>
      <c r="F22" s="14"/>
      <c r="G22" s="30">
        <f>C22</f>
        <v>40700</v>
      </c>
    </row>
    <row r="23" spans="1:7" ht="17.25" x14ac:dyDescent="0.3">
      <c r="A23" s="1" t="s">
        <v>20</v>
      </c>
      <c r="B23" s="1">
        <v>13691900</v>
      </c>
      <c r="C23" s="6">
        <f>SUM(B23-'1'!B23)</f>
        <v>61000</v>
      </c>
      <c r="D23" s="14"/>
      <c r="E23" s="1"/>
      <c r="F23" s="1"/>
      <c r="G23" s="33">
        <f>SUM(C23:C24)</f>
        <v>72780</v>
      </c>
    </row>
    <row r="24" spans="1:7" ht="17.25" x14ac:dyDescent="0.3">
      <c r="A24" s="1" t="s">
        <v>21</v>
      </c>
      <c r="B24" s="1">
        <v>1914760</v>
      </c>
      <c r="C24" s="6">
        <f>SUM(B24-'1'!B24)</f>
        <v>11780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28031000</v>
      </c>
      <c r="C25" s="6">
        <f>SUM(B25-'1'!B25)</f>
        <v>141000</v>
      </c>
      <c r="D25" s="14"/>
      <c r="E25" s="1"/>
      <c r="F25" s="1"/>
      <c r="G25" s="33">
        <f>SUM(C25:C26)</f>
        <v>180540</v>
      </c>
    </row>
    <row r="26" spans="1:7" ht="17.25" x14ac:dyDescent="0.3">
      <c r="A26" s="1" t="s">
        <v>23</v>
      </c>
      <c r="B26" s="1">
        <v>5887320</v>
      </c>
      <c r="C26" s="6">
        <f>SUM(B26-'1'!B26)</f>
        <v>39540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670</v>
      </c>
    </row>
    <row r="28" spans="1:7" ht="17.25" x14ac:dyDescent="0.3">
      <c r="A28" s="1" t="s">
        <v>25</v>
      </c>
      <c r="B28" s="1">
        <v>102640</v>
      </c>
      <c r="C28" s="6">
        <f>SUM(B28-'1'!B28)</f>
        <v>670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14266000</v>
      </c>
      <c r="C29" s="6">
        <f>SUM(B29-'1'!B29)</f>
        <v>41000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7755560</v>
      </c>
      <c r="C30" s="6">
        <f>SUM(B30-'1'!B30)</f>
        <v>37090</v>
      </c>
      <c r="D30" s="14"/>
      <c r="E30" s="1"/>
      <c r="F30" s="1"/>
      <c r="G30" s="21">
        <f>SUM(C29:C30)</f>
        <v>78090</v>
      </c>
    </row>
    <row r="31" spans="1:7" ht="17.25" x14ac:dyDescent="0.3">
      <c r="A31" s="1" t="s">
        <v>26</v>
      </c>
      <c r="B31" s="1">
        <v>30000</v>
      </c>
      <c r="C31" s="6">
        <f>SUM(B31-'1'!B31)</f>
        <v>0</v>
      </c>
      <c r="D31" s="14"/>
      <c r="E31" s="1"/>
      <c r="F31" s="1"/>
      <c r="G31" s="33">
        <f>SUM(C31:C32)</f>
        <v>15750</v>
      </c>
    </row>
    <row r="32" spans="1:7" ht="17.25" x14ac:dyDescent="0.3">
      <c r="A32" s="1" t="s">
        <v>27</v>
      </c>
      <c r="B32" s="1">
        <v>2379030</v>
      </c>
      <c r="C32" s="6">
        <f>SUM(B32-'1'!B32)</f>
        <v>15750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44757000</v>
      </c>
      <c r="C33" s="6">
        <f>SUM(B33-'1'!B33)</f>
        <v>50000</v>
      </c>
      <c r="D33" s="14"/>
      <c r="E33" s="1"/>
      <c r="F33" s="1"/>
      <c r="G33" s="33">
        <f>SUM(C33:C34)</f>
        <v>86130</v>
      </c>
    </row>
    <row r="34" spans="1:7" ht="17.25" x14ac:dyDescent="0.3">
      <c r="A34" s="1" t="s">
        <v>29</v>
      </c>
      <c r="B34" s="1">
        <v>5599910</v>
      </c>
      <c r="C34" s="6">
        <f>SUM(B34-'1'!B34)</f>
        <v>36130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27853700</v>
      </c>
      <c r="C35" s="6">
        <f>SUM(B35-'1'!B35)</f>
        <v>0</v>
      </c>
      <c r="D35" s="14"/>
      <c r="E35" s="1"/>
      <c r="F35" s="1"/>
      <c r="G35" s="33">
        <f>SUM(C35:C36)</f>
        <v>2520</v>
      </c>
    </row>
    <row r="36" spans="1:7" ht="17.25" x14ac:dyDescent="0.3">
      <c r="A36" s="1" t="s">
        <v>44</v>
      </c>
      <c r="B36" s="1">
        <v>1922760</v>
      </c>
      <c r="C36" s="6">
        <f>SUM(B36-'1'!B36)</f>
        <v>2520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3500</v>
      </c>
      <c r="C37" s="6">
        <f>SUM(B37-'1'!B37)</f>
        <v>200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34260</v>
      </c>
      <c r="C38" s="6">
        <f>SUM(B38-'1'!B38)</f>
        <v>9170</v>
      </c>
      <c r="D38" s="14"/>
      <c r="E38" s="1"/>
      <c r="F38" s="1"/>
      <c r="G38" s="21">
        <f>SUM(C37:C38)</f>
        <v>9370</v>
      </c>
    </row>
    <row r="39" spans="1:7" ht="17.25" x14ac:dyDescent="0.3">
      <c r="A39" s="1" t="s">
        <v>30</v>
      </c>
      <c r="B39" s="1">
        <v>51320000</v>
      </c>
      <c r="C39" s="6">
        <f>SUM(B39-'1'!B39)</f>
        <v>71000</v>
      </c>
      <c r="D39" s="14"/>
      <c r="E39" s="1"/>
      <c r="F39" s="1"/>
      <c r="G39" s="33">
        <f>SUM(C39:C40)</f>
        <v>106730</v>
      </c>
    </row>
    <row r="40" spans="1:7" ht="17.25" x14ac:dyDescent="0.3">
      <c r="A40" s="1" t="s">
        <v>31</v>
      </c>
      <c r="B40" s="1">
        <v>5056280</v>
      </c>
      <c r="C40" s="6">
        <f>SUM(B40-'1'!B40)</f>
        <v>35730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SUM(B41-'1'!B41)</f>
        <v>68000</v>
      </c>
      <c r="D41" s="1"/>
      <c r="E41" s="1"/>
      <c r="F41" s="1"/>
      <c r="G41" s="12">
        <f>SUM(C41)</f>
        <v>68000</v>
      </c>
    </row>
    <row r="42" spans="1:7" x14ac:dyDescent="0.25">
      <c r="A42" s="9"/>
      <c r="B42" s="9"/>
      <c r="F42" s="9"/>
      <c r="G42" s="10">
        <f>SUM(G2:G41)</f>
        <v>4448820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&amp;C&amp;"-,Bold"&amp;18April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203493000</v>
      </c>
      <c r="C2" s="6">
        <f>SUM(B2-'19'!B2)</f>
        <v>142000</v>
      </c>
      <c r="D2" s="8"/>
      <c r="E2" s="2"/>
      <c r="F2" s="3"/>
      <c r="G2" s="33">
        <f>SUM(C2:C3)</f>
        <v>190630</v>
      </c>
    </row>
    <row r="3" spans="1:7" ht="17.25" x14ac:dyDescent="0.3">
      <c r="A3" s="1" t="s">
        <v>0</v>
      </c>
      <c r="B3" s="1">
        <v>8409230</v>
      </c>
      <c r="C3" s="6">
        <f>SUM(B3-'19'!B3)</f>
        <v>48630</v>
      </c>
      <c r="D3" s="14"/>
      <c r="E3" s="1"/>
      <c r="F3" s="1"/>
      <c r="G3" s="34"/>
    </row>
    <row r="4" spans="1:7" ht="17.25" x14ac:dyDescent="0.3">
      <c r="A4" s="1" t="s">
        <v>2</v>
      </c>
      <c r="B4" s="1">
        <v>680000</v>
      </c>
      <c r="C4" s="6">
        <f>SUM(B4-'19'!B4)</f>
        <v>8000</v>
      </c>
      <c r="D4" s="14"/>
      <c r="E4" s="1"/>
      <c r="F4" s="1"/>
      <c r="G4" s="12">
        <f>SUM(C4)</f>
        <v>8000</v>
      </c>
    </row>
    <row r="5" spans="1:7" ht="17.25" x14ac:dyDescent="0.3">
      <c r="A5" s="1" t="s">
        <v>3</v>
      </c>
      <c r="B5" s="1">
        <v>15245590</v>
      </c>
      <c r="C5" s="6">
        <f>SUM(B5-'19'!B5)</f>
        <v>185270</v>
      </c>
      <c r="D5" s="8"/>
      <c r="E5" s="1"/>
      <c r="F5" s="1"/>
      <c r="G5" s="12">
        <f>SUM(C5)</f>
        <v>185270</v>
      </c>
    </row>
    <row r="6" spans="1:7" ht="17.25" x14ac:dyDescent="0.3">
      <c r="A6" s="1" t="s">
        <v>4</v>
      </c>
      <c r="B6" s="1">
        <v>37949620</v>
      </c>
      <c r="C6" s="6">
        <f>SUM(B6-'19'!B6)</f>
        <v>5130</v>
      </c>
      <c r="D6" s="14"/>
      <c r="E6" s="1"/>
      <c r="F6" s="1"/>
      <c r="G6" s="12">
        <f>SUM(C6)</f>
        <v>5130</v>
      </c>
    </row>
    <row r="7" spans="1:7" ht="17.25" x14ac:dyDescent="0.3">
      <c r="A7" s="1" t="s">
        <v>5</v>
      </c>
      <c r="B7" s="1">
        <v>11578300</v>
      </c>
      <c r="C7" s="6">
        <f>SUM(B7-'19'!B7)</f>
        <v>8900</v>
      </c>
      <c r="D7" s="14"/>
      <c r="E7" s="1"/>
      <c r="F7" s="1"/>
      <c r="G7" s="33">
        <f>SUM(C7:C8)</f>
        <v>34740</v>
      </c>
    </row>
    <row r="8" spans="1:7" ht="17.25" x14ac:dyDescent="0.3">
      <c r="A8" s="1" t="s">
        <v>6</v>
      </c>
      <c r="B8" s="1">
        <v>930250</v>
      </c>
      <c r="C8" s="6">
        <f>SUM(B8-'19'!B8)</f>
        <v>25840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84751870</v>
      </c>
      <c r="C9" s="6">
        <f>SUM(B9-'19'!B9)</f>
        <v>62200</v>
      </c>
      <c r="D9" s="14"/>
      <c r="E9" s="1"/>
      <c r="F9" s="1"/>
      <c r="G9" s="12">
        <f>SUM(C9)</f>
        <v>62200</v>
      </c>
    </row>
    <row r="10" spans="1:7" ht="17.25" x14ac:dyDescent="0.3">
      <c r="A10" s="1" t="s">
        <v>8</v>
      </c>
      <c r="B10" s="1">
        <v>3866800</v>
      </c>
      <c r="C10" s="6">
        <f>SUM(B10-'19'!B10)</f>
        <v>239600</v>
      </c>
      <c r="D10" s="14"/>
      <c r="E10" s="1"/>
      <c r="F10" s="1"/>
      <c r="G10" s="33">
        <f>SUM(C10:C11)</f>
        <v>239600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6555825000</v>
      </c>
      <c r="C12" s="6">
        <f>SUM(B12-'19'!B12)</f>
        <v>2180000</v>
      </c>
      <c r="D12" s="14"/>
      <c r="E12" s="1"/>
      <c r="F12" s="1">
        <v>1.9</v>
      </c>
      <c r="G12" s="12">
        <f>SUM(C12)</f>
        <v>2180000</v>
      </c>
    </row>
    <row r="13" spans="1:7" ht="17.25" x14ac:dyDescent="0.3">
      <c r="A13" s="1" t="s">
        <v>11</v>
      </c>
      <c r="B13" s="11">
        <v>6666668184000</v>
      </c>
      <c r="C13" s="13">
        <f>SUM(B13-'19'!B13)</f>
        <v>339000</v>
      </c>
      <c r="D13" s="14"/>
      <c r="E13" s="1"/>
      <c r="F13" s="1"/>
      <c r="G13" s="12">
        <f>SUM(C13)</f>
        <v>339000</v>
      </c>
    </row>
    <row r="14" spans="1:7" ht="17.25" x14ac:dyDescent="0.3">
      <c r="A14" s="1" t="s">
        <v>12</v>
      </c>
      <c r="B14" s="1">
        <v>40573950</v>
      </c>
      <c r="C14" s="6">
        <f>SUM(B14-'19'!B14)</f>
        <v>53560</v>
      </c>
      <c r="D14" s="14"/>
      <c r="E14" s="1"/>
      <c r="F14" s="1"/>
      <c r="G14" s="12">
        <f>SUM(C14)</f>
        <v>53560</v>
      </c>
    </row>
    <row r="15" spans="1:7" ht="17.25" x14ac:dyDescent="0.3">
      <c r="A15" s="1" t="s">
        <v>13</v>
      </c>
      <c r="B15" s="1">
        <v>208918960</v>
      </c>
      <c r="C15" s="6">
        <f>SUM(B15-'19'!B15)</f>
        <v>157510</v>
      </c>
      <c r="D15" s="14"/>
      <c r="E15" s="1"/>
      <c r="F15" s="1"/>
      <c r="G15" s="30">
        <f>SUM(C15:C15)</f>
        <v>157510</v>
      </c>
    </row>
    <row r="16" spans="1:7" ht="17.25" x14ac:dyDescent="0.3">
      <c r="A16" s="1" t="s">
        <v>14</v>
      </c>
      <c r="B16" s="1">
        <v>211089000</v>
      </c>
      <c r="C16" s="6">
        <f>SUM(B16-'19'!B16)</f>
        <v>118000</v>
      </c>
      <c r="D16" s="14"/>
      <c r="E16" s="1"/>
      <c r="F16" s="1"/>
      <c r="G16" s="12">
        <f>SUM(C16)</f>
        <v>118000</v>
      </c>
    </row>
    <row r="17" spans="1:7" ht="17.25" x14ac:dyDescent="0.3">
      <c r="A17" s="1" t="s">
        <v>15</v>
      </c>
      <c r="B17" s="1">
        <v>1135190</v>
      </c>
      <c r="C17" s="6">
        <f>SUM(B17-'19'!B17)</f>
        <v>26110</v>
      </c>
      <c r="D17" s="14"/>
      <c r="E17" s="1"/>
      <c r="F17" s="1"/>
      <c r="G17" s="33">
        <f>SUM(C17:C18)</f>
        <v>26510</v>
      </c>
    </row>
    <row r="18" spans="1:7" ht="17.25" x14ac:dyDescent="0.3">
      <c r="A18" s="1" t="s">
        <v>16</v>
      </c>
      <c r="B18" s="1">
        <v>7349900</v>
      </c>
      <c r="C18" s="6">
        <f>SUM(B18-'19'!B18)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48521740</v>
      </c>
      <c r="C19" s="6">
        <f>SUM(B19-'19'!B19)</f>
        <v>260260</v>
      </c>
      <c r="D19" s="14"/>
      <c r="E19" s="1"/>
      <c r="F19" s="1"/>
      <c r="G19" s="12">
        <f>SUM(C19)</f>
        <v>260260</v>
      </c>
    </row>
    <row r="20" spans="1:7" ht="17.25" x14ac:dyDescent="0.3">
      <c r="A20" s="1" t="s">
        <v>18</v>
      </c>
      <c r="B20" s="1">
        <v>10454200</v>
      </c>
      <c r="C20" s="6">
        <f>SUM(B20-'19'!B20)</f>
        <v>72400</v>
      </c>
      <c r="D20" s="14"/>
      <c r="E20" s="1"/>
      <c r="F20" s="1"/>
      <c r="G20" s="12">
        <f>SUM(C20)</f>
        <v>72400</v>
      </c>
    </row>
    <row r="21" spans="1:7" ht="17.25" x14ac:dyDescent="0.3">
      <c r="A21" s="1" t="s">
        <v>19</v>
      </c>
      <c r="B21" s="1">
        <v>84613400</v>
      </c>
      <c r="C21" s="6">
        <f>SUM(B21-'19'!B21)</f>
        <v>79400</v>
      </c>
      <c r="D21" s="14"/>
      <c r="E21" s="1"/>
      <c r="F21" s="1"/>
      <c r="G21" s="12">
        <f>SUM(C21)</f>
        <v>79400</v>
      </c>
    </row>
    <row r="22" spans="1:7" ht="17.25" x14ac:dyDescent="0.3">
      <c r="A22" s="1" t="s">
        <v>42</v>
      </c>
      <c r="B22" s="1">
        <v>1797000</v>
      </c>
      <c r="C22" s="6">
        <f>SUM(B22-'19'!B22)</f>
        <v>40600</v>
      </c>
      <c r="D22" s="14"/>
      <c r="E22" s="1"/>
      <c r="F22" s="1"/>
      <c r="G22" s="27">
        <f>SUM(C22)</f>
        <v>40600</v>
      </c>
    </row>
    <row r="23" spans="1:7" ht="17.25" x14ac:dyDescent="0.3">
      <c r="A23" s="1" t="s">
        <v>20</v>
      </c>
      <c r="B23" s="1">
        <v>15024300</v>
      </c>
      <c r="C23" s="6">
        <f>SUM(B23-'19'!B23)</f>
        <v>77900</v>
      </c>
      <c r="D23" s="14"/>
      <c r="E23" s="1"/>
      <c r="F23" s="1"/>
      <c r="G23" s="33">
        <f>SUM(C23:C24)</f>
        <v>77900</v>
      </c>
    </row>
    <row r="24" spans="1:7" ht="17.25" x14ac:dyDescent="0.3">
      <c r="A24" s="1" t="s">
        <v>21</v>
      </c>
      <c r="B24" s="1">
        <v>2034170</v>
      </c>
      <c r="C24" s="6">
        <f>SUM(B24-'19'!B24)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31059000</v>
      </c>
      <c r="C25" s="6">
        <f>SUM(B25-'19'!B25)</f>
        <v>148000</v>
      </c>
      <c r="D25" s="14"/>
      <c r="E25" s="1"/>
      <c r="F25" s="1"/>
      <c r="G25" s="33">
        <f>SUM(C25:C26)</f>
        <v>190470</v>
      </c>
    </row>
    <row r="26" spans="1:7" ht="17.25" x14ac:dyDescent="0.3">
      <c r="A26" s="1" t="s">
        <v>23</v>
      </c>
      <c r="B26" s="1">
        <v>6658110</v>
      </c>
      <c r="C26" s="6">
        <f>SUM(B26-'19'!B26)</f>
        <v>42470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1160</v>
      </c>
    </row>
    <row r="28" spans="1:7" ht="17.25" x14ac:dyDescent="0.3">
      <c r="A28" s="1" t="s">
        <v>25</v>
      </c>
      <c r="B28" s="1">
        <v>116600</v>
      </c>
      <c r="C28" s="6">
        <f>SUM(B28-'19'!B28)</f>
        <v>1160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15154000</v>
      </c>
      <c r="C29" s="6">
        <f>SUM(B29-'19'!B29)</f>
        <v>50000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8478900</v>
      </c>
      <c r="C30" s="6">
        <f>SUM(B30-'19'!B30)</f>
        <v>40030</v>
      </c>
      <c r="D30" s="14"/>
      <c r="E30" s="1"/>
      <c r="F30" s="1"/>
      <c r="G30" s="21">
        <f>SUM(C29:C30)</f>
        <v>90030</v>
      </c>
    </row>
    <row r="31" spans="1:7" ht="17.25" x14ac:dyDescent="0.3">
      <c r="A31" s="1" t="s">
        <v>26</v>
      </c>
      <c r="B31" s="1">
        <v>30000</v>
      </c>
      <c r="C31" s="6">
        <f>SUM(B31-'19'!B31)</f>
        <v>0</v>
      </c>
      <c r="D31" s="14"/>
      <c r="E31" s="1"/>
      <c r="F31" s="1"/>
      <c r="G31" s="33">
        <f>SUM(C31:C32)</f>
        <v>12090</v>
      </c>
    </row>
    <row r="32" spans="1:7" ht="17.25" x14ac:dyDescent="0.3">
      <c r="A32" s="1" t="s">
        <v>27</v>
      </c>
      <c r="B32" s="1">
        <v>2595700</v>
      </c>
      <c r="C32" s="6">
        <f>SUM(B32-'19'!B32)</f>
        <v>12090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45785000</v>
      </c>
      <c r="C33" s="6">
        <f>SUM(B33-'19'!B33)</f>
        <v>56000</v>
      </c>
      <c r="D33" s="14"/>
      <c r="E33" s="1"/>
      <c r="F33" s="1"/>
      <c r="G33" s="33">
        <f>SUM(C33:C34)</f>
        <v>94790</v>
      </c>
    </row>
    <row r="34" spans="1:7" ht="17.25" x14ac:dyDescent="0.3">
      <c r="A34" s="1" t="s">
        <v>29</v>
      </c>
      <c r="B34" s="1">
        <v>6311240</v>
      </c>
      <c r="C34" s="6">
        <f>SUM(B34-'19'!B34)</f>
        <v>38790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27858900</v>
      </c>
      <c r="C35" s="6">
        <f>SUM(B35-'19'!B35)</f>
        <v>300</v>
      </c>
      <c r="D35" s="14"/>
      <c r="E35" s="1"/>
      <c r="F35" s="1"/>
      <c r="G35" s="33">
        <f>SUM(C35:C36)</f>
        <v>2790</v>
      </c>
    </row>
    <row r="36" spans="1:7" ht="17.25" x14ac:dyDescent="0.3">
      <c r="A36" s="1" t="s">
        <v>44</v>
      </c>
      <c r="B36" s="1">
        <v>2007440</v>
      </c>
      <c r="C36" s="6">
        <f>SUM(B36-'19'!B36)</f>
        <v>2490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8800</v>
      </c>
      <c r="C37" s="6">
        <f>SUM(B37-'19'!B37)</f>
        <v>400</v>
      </c>
      <c r="D37" s="14"/>
      <c r="E37" s="1"/>
      <c r="F37" s="1"/>
      <c r="G37" s="33">
        <f>SUM(C37:C38)</f>
        <v>9910</v>
      </c>
    </row>
    <row r="38" spans="1:7" ht="17.25" x14ac:dyDescent="0.3">
      <c r="A38" s="1" t="s">
        <v>46</v>
      </c>
      <c r="B38" s="1">
        <v>164020</v>
      </c>
      <c r="C38" s="6">
        <f>SUM(B38-'19'!B38)</f>
        <v>9510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52194000</v>
      </c>
      <c r="C39" s="6">
        <f>SUM(B39-'19'!B39)</f>
        <v>71000</v>
      </c>
      <c r="D39" s="14"/>
      <c r="E39" s="1"/>
      <c r="F39" s="1"/>
      <c r="G39" s="33">
        <f>SUM(C39:C40)</f>
        <v>109220</v>
      </c>
    </row>
    <row r="40" spans="1:7" ht="17.25" x14ac:dyDescent="0.3">
      <c r="A40" s="1" t="s">
        <v>31</v>
      </c>
      <c r="B40" s="1">
        <v>5742880</v>
      </c>
      <c r="C40" s="6">
        <f>SUM(B40-'19'!B40)</f>
        <v>38220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8803200</v>
      </c>
      <c r="C41" s="6">
        <f>SUM(B41-'19'!B41)</f>
        <v>69100</v>
      </c>
      <c r="D41" s="14"/>
      <c r="E41" s="1"/>
      <c r="F41" s="1"/>
      <c r="G41" s="12">
        <f>SUM(C41)</f>
        <v>69100</v>
      </c>
    </row>
    <row r="42" spans="1:7" x14ac:dyDescent="0.25">
      <c r="A42" s="9"/>
      <c r="B42" s="9"/>
      <c r="F42" s="9"/>
      <c r="G42" s="10">
        <f>SUM(G2:G41)</f>
        <v>4710270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zoomScale="90" zoomScalePageLayoutView="90" workbookViewId="0">
      <selection activeCell="D12" sqref="D12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203618000</v>
      </c>
      <c r="C2" s="6">
        <f>SUM(B2-'20'!B2)</f>
        <v>125000</v>
      </c>
      <c r="D2" s="8"/>
      <c r="E2" s="2"/>
      <c r="F2" s="3"/>
      <c r="G2" s="33">
        <f>SUM(C2:C3)</f>
        <v>171850</v>
      </c>
    </row>
    <row r="3" spans="1:7" ht="17.25" x14ac:dyDescent="0.3">
      <c r="A3" s="1" t="s">
        <v>0</v>
      </c>
      <c r="B3" s="1">
        <v>8456080</v>
      </c>
      <c r="C3" s="6">
        <f>SUM(B3-'20'!B3)</f>
        <v>46850</v>
      </c>
      <c r="D3" s="14"/>
      <c r="E3" s="1"/>
      <c r="F3" s="1"/>
      <c r="G3" s="34"/>
    </row>
    <row r="4" spans="1:7" ht="17.25" x14ac:dyDescent="0.3">
      <c r="A4" s="1" t="s">
        <v>2</v>
      </c>
      <c r="B4" s="1">
        <v>685000</v>
      </c>
      <c r="C4" s="6">
        <f>SUM(B4-'20'!B4)</f>
        <v>5000</v>
      </c>
      <c r="D4" s="14"/>
      <c r="E4" s="1"/>
      <c r="F4" s="1"/>
      <c r="G4" s="15">
        <f>SUM(C4)</f>
        <v>5000</v>
      </c>
    </row>
    <row r="5" spans="1:7" ht="17.25" x14ac:dyDescent="0.3">
      <c r="A5" s="1" t="s">
        <v>3</v>
      </c>
      <c r="B5" s="1">
        <v>15411930</v>
      </c>
      <c r="C5" s="6">
        <f>SUM(B5-'20'!B5)</f>
        <v>166340</v>
      </c>
      <c r="D5" s="8"/>
      <c r="E5" s="1"/>
      <c r="F5" s="1"/>
      <c r="G5" s="12">
        <f>SUM(C5)</f>
        <v>166340</v>
      </c>
    </row>
    <row r="6" spans="1:7" ht="17.25" x14ac:dyDescent="0.3">
      <c r="A6" s="1" t="s">
        <v>4</v>
      </c>
      <c r="B6" s="1">
        <v>37955090</v>
      </c>
      <c r="C6" s="6">
        <f>SUM(B6-'20'!B6)</f>
        <v>5470</v>
      </c>
      <c r="D6" s="14"/>
      <c r="E6" s="1"/>
      <c r="F6" s="1"/>
      <c r="G6" s="12">
        <f>SUM(C6)</f>
        <v>5470</v>
      </c>
    </row>
    <row r="7" spans="1:7" ht="17.25" x14ac:dyDescent="0.3">
      <c r="A7" s="1" t="s">
        <v>5</v>
      </c>
      <c r="B7" s="1">
        <v>11586400</v>
      </c>
      <c r="C7" s="6">
        <f>SUM(B7-'20'!B7)</f>
        <v>8100</v>
      </c>
      <c r="D7" s="14"/>
      <c r="E7" s="1"/>
      <c r="F7" s="1"/>
      <c r="G7" s="33">
        <f>SUM(C7:C8)</f>
        <v>33920</v>
      </c>
    </row>
    <row r="8" spans="1:7" ht="17.25" x14ac:dyDescent="0.3">
      <c r="A8" s="1" t="s">
        <v>6</v>
      </c>
      <c r="B8" s="1">
        <v>956070</v>
      </c>
      <c r="C8" s="6">
        <f>SUM(B8-'20'!B8)</f>
        <v>25820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84817950</v>
      </c>
      <c r="C9" s="6">
        <f>SUM(B9-'20'!B9)</f>
        <v>66080</v>
      </c>
      <c r="D9" s="14"/>
      <c r="E9" s="1"/>
      <c r="F9" s="1"/>
      <c r="G9" s="12">
        <f>SUM(C9)</f>
        <v>66080</v>
      </c>
    </row>
    <row r="10" spans="1:7" ht="17.25" x14ac:dyDescent="0.3">
      <c r="A10" s="1" t="s">
        <v>8</v>
      </c>
      <c r="B10" s="1">
        <v>4093900</v>
      </c>
      <c r="C10" s="6">
        <f>SUM(B10-'20'!B10)</f>
        <v>227100</v>
      </c>
      <c r="D10" s="14"/>
      <c r="E10" s="1"/>
      <c r="F10" s="1"/>
      <c r="G10" s="33">
        <f>SUM(C10:C11)</f>
        <v>227100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6557876000</v>
      </c>
      <c r="C12" s="13">
        <f>SUM(B12-'20'!B12)</f>
        <v>2051000</v>
      </c>
      <c r="D12" s="14"/>
      <c r="E12" s="1"/>
      <c r="F12" s="1"/>
      <c r="G12" s="12">
        <f>SUM(C12)</f>
        <v>2051000</v>
      </c>
    </row>
    <row r="13" spans="1:7" ht="17.25" x14ac:dyDescent="0.3">
      <c r="A13" s="1" t="s">
        <v>11</v>
      </c>
      <c r="B13" s="11">
        <v>6666668502000</v>
      </c>
      <c r="C13" s="13">
        <f>SUM(B13-'20'!B13)</f>
        <v>318000</v>
      </c>
      <c r="D13" s="14"/>
      <c r="E13" s="1"/>
      <c r="F13" s="1"/>
      <c r="G13" s="12">
        <f>SUM(C13)</f>
        <v>318000</v>
      </c>
    </row>
    <row r="14" spans="1:7" ht="17.25" x14ac:dyDescent="0.3">
      <c r="A14" s="1" t="s">
        <v>12</v>
      </c>
      <c r="B14" s="1">
        <v>40639790</v>
      </c>
      <c r="C14" s="6">
        <f>SUM(B14-'20'!B14)</f>
        <v>65840</v>
      </c>
      <c r="D14" s="14"/>
      <c r="E14" s="1"/>
      <c r="F14" s="1"/>
      <c r="G14" s="12">
        <f>SUM(C14)</f>
        <v>65840</v>
      </c>
    </row>
    <row r="15" spans="1:7" ht="17.25" x14ac:dyDescent="0.3">
      <c r="A15" s="1" t="s">
        <v>13</v>
      </c>
      <c r="B15" s="1">
        <v>209066300</v>
      </c>
      <c r="C15" s="6">
        <f>SUM(B15-'20'!B15)</f>
        <v>147340</v>
      </c>
      <c r="D15" s="14"/>
      <c r="E15" s="1"/>
      <c r="F15" s="1"/>
      <c r="G15" s="30">
        <f>SUM(C15:C15)</f>
        <v>147340</v>
      </c>
    </row>
    <row r="16" spans="1:7" ht="17.25" x14ac:dyDescent="0.3">
      <c r="A16" s="1" t="s">
        <v>14</v>
      </c>
      <c r="B16" s="1">
        <v>211275000</v>
      </c>
      <c r="C16" s="6">
        <f>SUM(B16-'20'!B16)</f>
        <v>186000</v>
      </c>
      <c r="D16" s="14"/>
      <c r="E16" s="1"/>
      <c r="F16" s="1"/>
      <c r="G16" s="12">
        <f>SUM(C16)</f>
        <v>186000</v>
      </c>
    </row>
    <row r="17" spans="1:7" ht="17.25" x14ac:dyDescent="0.3">
      <c r="A17" s="1" t="s">
        <v>15</v>
      </c>
      <c r="B17" s="1">
        <v>1154930</v>
      </c>
      <c r="C17" s="6">
        <f>SUM(B17-'20'!B17)</f>
        <v>19740</v>
      </c>
      <c r="D17" s="14"/>
      <c r="E17" s="1"/>
      <c r="F17" s="1"/>
      <c r="G17" s="35">
        <f>SUM(C17:C18)</f>
        <v>19840</v>
      </c>
    </row>
    <row r="18" spans="1:7" ht="17.25" x14ac:dyDescent="0.3">
      <c r="A18" s="1" t="s">
        <v>16</v>
      </c>
      <c r="B18" s="1">
        <v>7350000</v>
      </c>
      <c r="C18" s="6">
        <f>SUM(B18-'20'!B18)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48613960</v>
      </c>
      <c r="C19" s="6">
        <f>SUM(B19-'20'!B19)</f>
        <v>92220</v>
      </c>
      <c r="D19" s="14"/>
      <c r="E19" s="1"/>
      <c r="F19" s="1"/>
      <c r="G19" s="12">
        <f>SUM(C19)</f>
        <v>92220</v>
      </c>
    </row>
    <row r="20" spans="1:7" ht="17.25" x14ac:dyDescent="0.3">
      <c r="A20" s="1" t="s">
        <v>18</v>
      </c>
      <c r="B20" s="1">
        <v>10509200</v>
      </c>
      <c r="C20" s="6">
        <f>SUM(B20-'20'!B20)</f>
        <v>55000</v>
      </c>
      <c r="D20" s="14"/>
      <c r="E20" s="1"/>
      <c r="F20" s="1"/>
      <c r="G20" s="12">
        <f>SUM(C20)</f>
        <v>55000</v>
      </c>
    </row>
    <row r="21" spans="1:7" ht="17.25" x14ac:dyDescent="0.3">
      <c r="A21" s="1" t="s">
        <v>19</v>
      </c>
      <c r="B21" s="1">
        <v>84691900</v>
      </c>
      <c r="C21" s="6">
        <f>SUM(B21-'20'!B21)</f>
        <v>78500</v>
      </c>
      <c r="D21" s="14"/>
      <c r="E21" s="1"/>
      <c r="F21" s="1"/>
      <c r="G21" s="12">
        <f>SUM(C21)</f>
        <v>78500</v>
      </c>
    </row>
    <row r="22" spans="1:7" ht="17.25" x14ac:dyDescent="0.3">
      <c r="A22" s="1" t="s">
        <v>42</v>
      </c>
      <c r="B22" s="1">
        <v>1797000</v>
      </c>
      <c r="C22" s="6">
        <f>SUM(B22-'20'!B22)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15024300</v>
      </c>
      <c r="C23" s="6">
        <f>SUM(B23-'20'!B23)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2034170</v>
      </c>
      <c r="C24" s="6">
        <f>SUM(B24-'20'!B24)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31059000</v>
      </c>
      <c r="C25" s="6">
        <f>SUM(B25-'20'!B25)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6658110</v>
      </c>
      <c r="C26" s="6">
        <f>SUM(B26-'20'!B26)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SUM(B27-'20'!B27)</f>
        <v>0</v>
      </c>
      <c r="D27" s="14"/>
      <c r="E27" s="1"/>
      <c r="F27" s="1"/>
      <c r="G27" s="35">
        <f>SUM(C27:C28)</f>
        <v>0</v>
      </c>
    </row>
    <row r="28" spans="1:7" ht="17.25" x14ac:dyDescent="0.3">
      <c r="A28" s="1" t="s">
        <v>25</v>
      </c>
      <c r="B28" s="1">
        <v>116600</v>
      </c>
      <c r="C28" s="6">
        <f>SUM(B28-'20'!B28)</f>
        <v>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15154000</v>
      </c>
      <c r="C29" s="6">
        <f>SUM(B29-'20'!B29)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8478900</v>
      </c>
      <c r="C30" s="6">
        <f>SUM(B30-'20'!B30)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30000</v>
      </c>
      <c r="C31" s="6">
        <f>SUM(B31-'20'!B31)</f>
        <v>0</v>
      </c>
      <c r="D31" s="14"/>
      <c r="E31" s="1"/>
      <c r="F31" s="1"/>
      <c r="G31" s="35">
        <f>SUM(C31:C32)</f>
        <v>0</v>
      </c>
    </row>
    <row r="32" spans="1:7" ht="17.25" x14ac:dyDescent="0.3">
      <c r="A32" s="1" t="s">
        <v>27</v>
      </c>
      <c r="B32" s="1">
        <v>2595700</v>
      </c>
      <c r="C32" s="6">
        <f>SUM(B32-'20'!B32)</f>
        <v>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45785000</v>
      </c>
      <c r="C33" s="6">
        <f>SUM(B33-'20'!B33)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6311240</v>
      </c>
      <c r="C34" s="6">
        <f>SUM(B34-'20'!B34)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27858900</v>
      </c>
      <c r="C35" s="6">
        <f>SUM(B35-'20'!B35)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2007440</v>
      </c>
      <c r="C36" s="6">
        <f>SUM(B36-'20'!B36)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8800</v>
      </c>
      <c r="C37" s="6">
        <f>SUM(B37-'20'!B37)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164020</v>
      </c>
      <c r="C38" s="6">
        <f>SUM(B38-'20'!B38)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52194000</v>
      </c>
      <c r="C39" s="6">
        <f>SUM(B39-'20'!B39)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5742880</v>
      </c>
      <c r="C40" s="6">
        <f>SUM(B40-'20'!B40)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8803200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&amp;C&amp;20April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D41" sqref="D41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203761000</v>
      </c>
      <c r="C2" s="6">
        <f>SUM(B2-'21'!B2)</f>
        <v>143000</v>
      </c>
      <c r="D2" s="8"/>
      <c r="E2" s="2"/>
      <c r="F2" s="3"/>
      <c r="G2" s="33">
        <f>SUM(C2:C3)</f>
        <v>193220</v>
      </c>
    </row>
    <row r="3" spans="1:7" ht="17.25" x14ac:dyDescent="0.3">
      <c r="A3" s="1" t="s">
        <v>0</v>
      </c>
      <c r="B3" s="1">
        <v>8506300</v>
      </c>
      <c r="C3" s="6">
        <f>SUM(B3-'21'!B3)</f>
        <v>50220</v>
      </c>
      <c r="D3" s="14"/>
      <c r="E3" s="1"/>
      <c r="F3" s="1"/>
      <c r="G3" s="34"/>
    </row>
    <row r="4" spans="1:7" ht="17.25" x14ac:dyDescent="0.3">
      <c r="A4" s="1" t="s">
        <v>2</v>
      </c>
      <c r="B4" s="1">
        <v>685000</v>
      </c>
      <c r="C4" s="6">
        <f>SUM(B4-'21'!B4)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15598990</v>
      </c>
      <c r="C5" s="6">
        <f>SUM(B5-'21'!B5)</f>
        <v>187060</v>
      </c>
      <c r="D5" s="8"/>
      <c r="E5" s="1"/>
      <c r="F5" s="1"/>
      <c r="G5" s="12">
        <f>SUM(C5)</f>
        <v>187060</v>
      </c>
    </row>
    <row r="6" spans="1:7" ht="17.25" x14ac:dyDescent="0.3">
      <c r="A6" s="1" t="s">
        <v>4</v>
      </c>
      <c r="B6" s="1">
        <v>37961790</v>
      </c>
      <c r="C6" s="6">
        <f>SUM(B6-'21'!B6)</f>
        <v>6700</v>
      </c>
      <c r="D6" s="14"/>
      <c r="E6" s="1"/>
      <c r="F6" s="1"/>
      <c r="G6" s="12">
        <f>SUM(C6)</f>
        <v>6700</v>
      </c>
    </row>
    <row r="7" spans="1:7" ht="17.25" x14ac:dyDescent="0.3">
      <c r="A7" s="1" t="s">
        <v>5</v>
      </c>
      <c r="B7" s="1">
        <v>11599300</v>
      </c>
      <c r="C7" s="6">
        <f>SUM(B7-'21'!B7)</f>
        <v>12900</v>
      </c>
      <c r="D7" s="14"/>
      <c r="E7" s="1"/>
      <c r="F7" s="1"/>
      <c r="G7" s="33">
        <f>SUM(C7:C8)</f>
        <v>40590</v>
      </c>
    </row>
    <row r="8" spans="1:7" ht="17.25" x14ac:dyDescent="0.3">
      <c r="A8" s="1" t="s">
        <v>6</v>
      </c>
      <c r="B8" s="1">
        <v>983760</v>
      </c>
      <c r="C8" s="6">
        <f>SUM(B8-'21'!B8)</f>
        <v>27690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84887250</v>
      </c>
      <c r="C9" s="6">
        <f>SUM(B9-'21'!B9)</f>
        <v>69300</v>
      </c>
      <c r="D9" s="14"/>
      <c r="E9" s="1"/>
      <c r="F9" s="1"/>
      <c r="G9" s="12">
        <f>SUM(C9)</f>
        <v>69300</v>
      </c>
    </row>
    <row r="10" spans="1:7" ht="17.25" x14ac:dyDescent="0.3">
      <c r="A10" s="1" t="s">
        <v>8</v>
      </c>
      <c r="B10" s="1">
        <v>4392400</v>
      </c>
      <c r="C10" s="6">
        <f>SUM(B10-'21'!B10)</f>
        <v>298500</v>
      </c>
      <c r="D10" s="14"/>
      <c r="E10" s="1"/>
      <c r="F10" s="1"/>
      <c r="G10" s="33">
        <f>SUM(C10:C11)</f>
        <v>298500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6559851000</v>
      </c>
      <c r="C12" s="6">
        <f>SUM(B12-'21'!B12)</f>
        <v>1975000</v>
      </c>
      <c r="D12" s="14"/>
      <c r="E12" s="1"/>
      <c r="F12" s="1"/>
      <c r="G12" s="12">
        <f>SUM(C12)</f>
        <v>1975000</v>
      </c>
    </row>
    <row r="13" spans="1:7" ht="17.25" x14ac:dyDescent="0.3">
      <c r="A13" s="1" t="s">
        <v>11</v>
      </c>
      <c r="B13" s="11">
        <v>6666668836000</v>
      </c>
      <c r="C13" s="13">
        <f>SUM(B13-'21'!B13)</f>
        <v>334000</v>
      </c>
      <c r="D13" s="14"/>
      <c r="E13" s="1"/>
      <c r="F13" s="1"/>
      <c r="G13" s="12">
        <f>SUM(C13)</f>
        <v>334000</v>
      </c>
    </row>
    <row r="14" spans="1:7" ht="17.25" x14ac:dyDescent="0.3">
      <c r="A14" s="1" t="s">
        <v>12</v>
      </c>
      <c r="B14" s="1">
        <v>40639790</v>
      </c>
      <c r="C14" s="6">
        <f>SUM(B14-'21'!B14)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209066300</v>
      </c>
      <c r="C15" s="6">
        <f>SUM(B15-'21'!B15)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211275000</v>
      </c>
      <c r="C16" s="6">
        <f>SUM(B16-'21'!B16)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1179150</v>
      </c>
      <c r="C17" s="6">
        <f>SUM(B17-'21'!B17)</f>
        <v>24220</v>
      </c>
      <c r="D17" s="14"/>
      <c r="E17" s="1"/>
      <c r="F17" s="1"/>
      <c r="G17" s="33">
        <f>SUM(C17:C18)</f>
        <v>24220</v>
      </c>
    </row>
    <row r="18" spans="1:7" ht="17.25" x14ac:dyDescent="0.3">
      <c r="A18" s="1" t="s">
        <v>16</v>
      </c>
      <c r="B18" s="1">
        <v>7350000</v>
      </c>
      <c r="C18" s="6">
        <f>SUM(B18-'21'!B18)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48647700</v>
      </c>
      <c r="C19" s="6">
        <f>SUM(B19-'21'!B19)</f>
        <v>33740</v>
      </c>
      <c r="D19" s="14"/>
      <c r="E19" s="1"/>
      <c r="F19" s="1"/>
      <c r="G19" s="12">
        <f>SUM(C19)</f>
        <v>33740</v>
      </c>
    </row>
    <row r="20" spans="1:7" ht="17.25" x14ac:dyDescent="0.3">
      <c r="A20" s="1" t="s">
        <v>18</v>
      </c>
      <c r="B20" s="1">
        <v>10567200</v>
      </c>
      <c r="C20" s="6">
        <f>SUM(B20-'21'!B20)</f>
        <v>58000</v>
      </c>
      <c r="D20" s="14"/>
      <c r="E20" s="1"/>
      <c r="F20" s="1"/>
      <c r="G20" s="12">
        <f>SUM(C20)</f>
        <v>58000</v>
      </c>
    </row>
    <row r="21" spans="1:7" ht="17.25" x14ac:dyDescent="0.3">
      <c r="A21" s="1" t="s">
        <v>19</v>
      </c>
      <c r="B21" s="1">
        <v>84691900</v>
      </c>
      <c r="C21" s="6">
        <f>SUM(B21-'21'!B21)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1880700</v>
      </c>
      <c r="C22" s="6">
        <f>SUM(B22-'21'!B22)</f>
        <v>83700</v>
      </c>
      <c r="D22" s="14"/>
      <c r="E22" s="1"/>
      <c r="F22" s="1"/>
      <c r="G22" s="27">
        <f>SUM(C22)</f>
        <v>83700</v>
      </c>
    </row>
    <row r="23" spans="1:7" ht="17.25" x14ac:dyDescent="0.3">
      <c r="A23" s="1" t="s">
        <v>20</v>
      </c>
      <c r="B23" s="1">
        <v>15184600</v>
      </c>
      <c r="C23" s="6">
        <f>SUM(B23-'21'!B23)</f>
        <v>160300</v>
      </c>
      <c r="D23" s="14"/>
      <c r="E23" s="1"/>
      <c r="F23" s="1"/>
      <c r="G23" s="33">
        <f>SUM(C23:C24)</f>
        <v>160300</v>
      </c>
    </row>
    <row r="24" spans="1:7" ht="17.25" x14ac:dyDescent="0.3">
      <c r="A24" s="1" t="s">
        <v>21</v>
      </c>
      <c r="B24" s="1">
        <v>2034170</v>
      </c>
      <c r="C24" s="6">
        <f>SUM(B24-'21'!B24)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31397000</v>
      </c>
      <c r="C25" s="6">
        <f>SUM(B25-'21'!B25)</f>
        <v>338000</v>
      </c>
      <c r="D25" s="14"/>
      <c r="E25" s="1"/>
      <c r="F25" s="1"/>
      <c r="G25" s="33">
        <f>SUM(C25:C26)</f>
        <v>424650</v>
      </c>
    </row>
    <row r="26" spans="1:7" ht="17.25" x14ac:dyDescent="0.3">
      <c r="A26" s="1" t="s">
        <v>23</v>
      </c>
      <c r="B26" s="1">
        <v>6744760</v>
      </c>
      <c r="C26" s="6">
        <f>SUM(B26-'21'!B26)</f>
        <v>86650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SUM(B27-'21'!B27)</f>
        <v>0</v>
      </c>
      <c r="D27" s="14"/>
      <c r="E27" s="1"/>
      <c r="F27" s="1"/>
      <c r="G27" s="33">
        <f>SUM(C27:C28)</f>
        <v>1340</v>
      </c>
    </row>
    <row r="28" spans="1:7" ht="17.25" x14ac:dyDescent="0.3">
      <c r="A28" s="1" t="s">
        <v>25</v>
      </c>
      <c r="B28" s="1">
        <v>117940</v>
      </c>
      <c r="C28" s="6">
        <f>SUM(B28-'21'!B28)</f>
        <v>1340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15261000</v>
      </c>
      <c r="C29" s="6">
        <f>SUM(B29-'21'!B29)</f>
        <v>107000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8559730</v>
      </c>
      <c r="C30" s="6">
        <f>SUM(B30-'21'!B30)</f>
        <v>80830</v>
      </c>
      <c r="D30" s="14"/>
      <c r="E30" s="1"/>
      <c r="F30" s="1"/>
      <c r="G30" s="21">
        <f>SUM(C29:C30)</f>
        <v>187830</v>
      </c>
    </row>
    <row r="31" spans="1:7" ht="17.25" x14ac:dyDescent="0.3">
      <c r="A31" s="1" t="s">
        <v>26</v>
      </c>
      <c r="B31" s="1">
        <v>31000</v>
      </c>
      <c r="C31" s="6">
        <f>SUM(B31-'21'!B31)</f>
        <v>1000</v>
      </c>
      <c r="D31" s="14"/>
      <c r="E31" s="1"/>
      <c r="F31" s="1"/>
      <c r="G31" s="33">
        <f>SUM(C31:C32)</f>
        <v>26620</v>
      </c>
    </row>
    <row r="32" spans="1:7" ht="17.25" x14ac:dyDescent="0.3">
      <c r="A32" s="1" t="s">
        <v>27</v>
      </c>
      <c r="B32" s="1">
        <v>2621320</v>
      </c>
      <c r="C32" s="6">
        <f>SUM(B32-'21'!B32)</f>
        <v>25620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45912000</v>
      </c>
      <c r="C33" s="6">
        <f>SUM(B33-'21'!B33)</f>
        <v>127000</v>
      </c>
      <c r="D33" s="14"/>
      <c r="E33" s="1"/>
      <c r="F33" s="1"/>
      <c r="G33" s="33">
        <f>SUM(C33:C34)</f>
        <v>206130</v>
      </c>
    </row>
    <row r="34" spans="1:7" ht="17.25" x14ac:dyDescent="0.3">
      <c r="A34" s="1" t="s">
        <v>29</v>
      </c>
      <c r="B34" s="1">
        <v>6390370</v>
      </c>
      <c r="C34" s="6">
        <f>SUM(B34-'21'!B34)</f>
        <v>79130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27859400</v>
      </c>
      <c r="C35" s="6">
        <f>SUM(B35-'21'!B35)</f>
        <v>500</v>
      </c>
      <c r="D35" s="14"/>
      <c r="E35" s="1"/>
      <c r="F35" s="1"/>
      <c r="G35" s="33">
        <f>SUM(C35:C36)</f>
        <v>6230</v>
      </c>
    </row>
    <row r="36" spans="1:7" ht="17.25" x14ac:dyDescent="0.3">
      <c r="A36" s="1" t="s">
        <v>44</v>
      </c>
      <c r="B36" s="1">
        <v>2013170</v>
      </c>
      <c r="C36" s="6">
        <f>SUM(B36-'21'!B36)</f>
        <v>5730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10400</v>
      </c>
      <c r="C37" s="6">
        <f>SUM(B37-'21'!B37)</f>
        <v>1600</v>
      </c>
      <c r="D37" s="14"/>
      <c r="E37" s="1"/>
      <c r="F37" s="1"/>
      <c r="G37" s="33">
        <f>SUM(C37:C38)</f>
        <v>21890</v>
      </c>
    </row>
    <row r="38" spans="1:7" ht="17.25" x14ac:dyDescent="0.3">
      <c r="A38" s="1" t="s">
        <v>46</v>
      </c>
      <c r="B38" s="1">
        <v>184310</v>
      </c>
      <c r="C38" s="6">
        <f>SUM(B38-'21'!B38)</f>
        <v>20290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52353000</v>
      </c>
      <c r="C39" s="6">
        <f>SUM(B39-'21'!B39)</f>
        <v>159000</v>
      </c>
      <c r="D39" s="14"/>
      <c r="E39" s="1"/>
      <c r="F39" s="1"/>
      <c r="G39" s="33">
        <f>SUM(C39:C40)</f>
        <v>236460</v>
      </c>
    </row>
    <row r="40" spans="1:7" ht="17.25" x14ac:dyDescent="0.3">
      <c r="A40" s="1" t="s">
        <v>31</v>
      </c>
      <c r="B40" s="1">
        <v>5820340</v>
      </c>
      <c r="C40" s="6">
        <f>SUM(B40-'21'!B40)</f>
        <v>77460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8948300</v>
      </c>
      <c r="C41" s="6">
        <f>SUM(B41-'21'!B41)</f>
        <v>145100</v>
      </c>
      <c r="D41" s="14"/>
      <c r="E41" s="1"/>
      <c r="F41" s="1"/>
      <c r="G41" s="12">
        <f>SUM(C41)</f>
        <v>145100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203915000</v>
      </c>
      <c r="C2" s="6">
        <f>SUM(B2-'22'!B2)</f>
        <v>154000</v>
      </c>
      <c r="D2" s="8"/>
      <c r="E2" s="2"/>
      <c r="F2" s="3"/>
      <c r="G2" s="33">
        <f>SUM(C2:C3)</f>
        <v>207830</v>
      </c>
    </row>
    <row r="3" spans="1:7" ht="17.25" x14ac:dyDescent="0.3">
      <c r="A3" s="1" t="s">
        <v>0</v>
      </c>
      <c r="B3" s="1">
        <v>8560130</v>
      </c>
      <c r="C3" s="6">
        <f>SUM(B3-'22'!B3)</f>
        <v>53830</v>
      </c>
      <c r="D3" s="14"/>
      <c r="E3" s="1"/>
      <c r="F3" s="1"/>
      <c r="G3" s="34"/>
    </row>
    <row r="4" spans="1:7" ht="17.25" x14ac:dyDescent="0.3">
      <c r="A4" s="1" t="s">
        <v>2</v>
      </c>
      <c r="B4" s="1">
        <v>688000</v>
      </c>
      <c r="C4" s="6">
        <f>SUM(B4-'22'!B4)</f>
        <v>3000</v>
      </c>
      <c r="D4" s="14"/>
      <c r="E4" s="1"/>
      <c r="F4" s="1"/>
      <c r="G4" s="15">
        <f>SUM(C4)</f>
        <v>3000</v>
      </c>
    </row>
    <row r="5" spans="1:7" ht="17.25" x14ac:dyDescent="0.3">
      <c r="A5" s="1" t="s">
        <v>3</v>
      </c>
      <c r="B5" s="1">
        <v>15799250</v>
      </c>
      <c r="C5" s="6">
        <f>SUM(B5-'22'!B5)</f>
        <v>200260</v>
      </c>
      <c r="D5" s="8"/>
      <c r="E5" s="1"/>
      <c r="F5" s="1"/>
      <c r="G5" s="12">
        <f>SUM(C5)</f>
        <v>200260</v>
      </c>
    </row>
    <row r="6" spans="1:7" ht="17.25" x14ac:dyDescent="0.3">
      <c r="A6" s="1" t="s">
        <v>4</v>
      </c>
      <c r="B6" s="1">
        <v>37967350</v>
      </c>
      <c r="C6" s="6">
        <f>SUM(B6-'22'!B6)</f>
        <v>5560</v>
      </c>
      <c r="D6" s="14"/>
      <c r="E6" s="1"/>
      <c r="F6" s="1"/>
      <c r="G6" s="12">
        <f>SUM(C6)</f>
        <v>5560</v>
      </c>
    </row>
    <row r="7" spans="1:7" ht="17.25" x14ac:dyDescent="0.3">
      <c r="A7" s="1" t="s">
        <v>5</v>
      </c>
      <c r="B7" s="1">
        <v>11613400</v>
      </c>
      <c r="C7" s="6">
        <f>SUM(B7-'22'!B7)</f>
        <v>14100</v>
      </c>
      <c r="D7" s="14"/>
      <c r="E7" s="1"/>
      <c r="F7" s="1"/>
      <c r="G7" s="33">
        <f>SUM(C7:C8)</f>
        <v>43950</v>
      </c>
    </row>
    <row r="8" spans="1:7" ht="17.25" x14ac:dyDescent="0.3">
      <c r="A8" s="1" t="s">
        <v>6</v>
      </c>
      <c r="B8" s="1">
        <v>1013610</v>
      </c>
      <c r="C8" s="6">
        <f>SUM(B8-'22'!B8)</f>
        <v>29850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84966490</v>
      </c>
      <c r="C9" s="6">
        <f>SUM(B9-'22'!B9)</f>
        <v>79240</v>
      </c>
      <c r="D9" s="14"/>
      <c r="E9" s="1"/>
      <c r="F9" s="1"/>
      <c r="G9" s="12">
        <f>SUM(C9)</f>
        <v>79240</v>
      </c>
    </row>
    <row r="10" spans="1:7" ht="17.25" x14ac:dyDescent="0.3">
      <c r="A10" s="1" t="s">
        <v>8</v>
      </c>
      <c r="B10" s="1">
        <v>4935400</v>
      </c>
      <c r="C10" s="6">
        <f>SUM(B10-'22'!B10)</f>
        <v>543000</v>
      </c>
      <c r="D10" s="14"/>
      <c r="E10" s="1"/>
      <c r="F10" s="1"/>
      <c r="G10" s="33">
        <f>SUM(C10:C11)</f>
        <v>543000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6561770000</v>
      </c>
      <c r="C12" s="6">
        <f>SUM(B12-'22'!B12)</f>
        <v>1919000</v>
      </c>
      <c r="D12" s="14"/>
      <c r="E12" s="1"/>
      <c r="F12" s="1">
        <v>1.99</v>
      </c>
      <c r="G12" s="12">
        <f>SUM(C12)</f>
        <v>1919000</v>
      </c>
    </row>
    <row r="13" spans="1:7" ht="17.25" x14ac:dyDescent="0.3">
      <c r="A13" s="1" t="s">
        <v>11</v>
      </c>
      <c r="B13" s="11">
        <v>6666669197000</v>
      </c>
      <c r="C13" s="13">
        <f>SUM(B13-'22'!B13)</f>
        <v>361000</v>
      </c>
      <c r="D13" s="14"/>
      <c r="E13" s="1"/>
      <c r="F13" s="1"/>
      <c r="G13" s="12">
        <f>SUM(C13)</f>
        <v>361000</v>
      </c>
    </row>
    <row r="14" spans="1:7" ht="17.25" x14ac:dyDescent="0.3">
      <c r="A14" s="1" t="s">
        <v>12</v>
      </c>
      <c r="B14" s="1">
        <v>40743820</v>
      </c>
      <c r="C14" s="6">
        <f>SUM(B14-'22'!B14)</f>
        <v>104030</v>
      </c>
      <c r="D14" s="14"/>
      <c r="E14" s="1"/>
      <c r="F14" s="1"/>
      <c r="G14" s="12">
        <f>SUM(C14)</f>
        <v>104030</v>
      </c>
    </row>
    <row r="15" spans="1:7" ht="17.25" x14ac:dyDescent="0.3">
      <c r="A15" s="1" t="s">
        <v>13</v>
      </c>
      <c r="B15" s="1">
        <v>209428790</v>
      </c>
      <c r="C15" s="6">
        <f>SUM(B15-'22'!B15)</f>
        <v>362490</v>
      </c>
      <c r="D15" s="14"/>
      <c r="E15" s="1"/>
      <c r="F15" s="1"/>
      <c r="G15" s="30">
        <f>SUM(C15:C15)</f>
        <v>362490</v>
      </c>
    </row>
    <row r="16" spans="1:7" ht="17.25" x14ac:dyDescent="0.3">
      <c r="A16" s="1" t="s">
        <v>14</v>
      </c>
      <c r="B16" s="1">
        <v>211618000</v>
      </c>
      <c r="C16" s="6">
        <f>SUM(B16-'22'!B16)</f>
        <v>343000</v>
      </c>
      <c r="D16" s="14"/>
      <c r="E16" s="1"/>
      <c r="F16" s="1"/>
      <c r="G16" s="12">
        <f>SUM(C16)</f>
        <v>343000</v>
      </c>
    </row>
    <row r="17" spans="1:7" ht="17.25" x14ac:dyDescent="0.3">
      <c r="A17" s="1" t="s">
        <v>15</v>
      </c>
      <c r="B17" s="1">
        <v>1208730</v>
      </c>
      <c r="C17" s="6">
        <f>SUM(B17-'22'!B17)</f>
        <v>29580</v>
      </c>
      <c r="D17" s="14"/>
      <c r="E17" s="1"/>
      <c r="F17" s="1"/>
      <c r="G17" s="35">
        <f>SUM(C17:C18)</f>
        <v>29880</v>
      </c>
    </row>
    <row r="18" spans="1:7" ht="17.25" x14ac:dyDescent="0.3">
      <c r="A18" s="1" t="s">
        <v>16</v>
      </c>
      <c r="B18" s="1">
        <v>7350300</v>
      </c>
      <c r="C18" s="6">
        <f>SUM(B18-'22'!B18)</f>
        <v>300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48684930</v>
      </c>
      <c r="C19" s="6">
        <f>SUM(B19-'22'!B19)</f>
        <v>37230</v>
      </c>
      <c r="D19" s="14"/>
      <c r="E19" s="1"/>
      <c r="F19" s="1"/>
      <c r="G19" s="12">
        <f>SUM(C19)</f>
        <v>37230</v>
      </c>
    </row>
    <row r="20" spans="1:7" ht="17.25" x14ac:dyDescent="0.3">
      <c r="A20" s="1" t="s">
        <v>18</v>
      </c>
      <c r="B20" s="1">
        <v>10622100</v>
      </c>
      <c r="C20" s="6">
        <f>SUM(B20-'22'!B20)</f>
        <v>54900</v>
      </c>
      <c r="D20" s="14"/>
      <c r="E20" s="1"/>
      <c r="F20" s="1"/>
      <c r="G20" s="12">
        <f>SUM(C20)</f>
        <v>54900</v>
      </c>
    </row>
    <row r="21" spans="1:7" ht="17.25" x14ac:dyDescent="0.3">
      <c r="A21" s="1" t="s">
        <v>19</v>
      </c>
      <c r="B21" s="1">
        <v>84863400</v>
      </c>
      <c r="C21" s="6">
        <f>SUM(B21-'22'!B21)</f>
        <v>171500</v>
      </c>
      <c r="D21" s="14"/>
      <c r="E21" s="1"/>
      <c r="F21" s="1"/>
      <c r="G21" s="12">
        <f>SUM(C21)</f>
        <v>171500</v>
      </c>
    </row>
    <row r="22" spans="1:7" ht="17.25" x14ac:dyDescent="0.3">
      <c r="A22" s="1" t="s">
        <v>42</v>
      </c>
      <c r="B22" s="1">
        <v>1922800</v>
      </c>
      <c r="C22" s="6">
        <f>SUM(B22-'22'!B22)</f>
        <v>42100</v>
      </c>
      <c r="D22" s="14"/>
      <c r="E22" s="1"/>
      <c r="F22" s="1"/>
      <c r="G22" s="27">
        <f>SUM(C22)</f>
        <v>42100</v>
      </c>
    </row>
    <row r="23" spans="1:7" ht="17.25" x14ac:dyDescent="0.3">
      <c r="A23" s="1" t="s">
        <v>20</v>
      </c>
      <c r="B23" s="1">
        <v>15263900</v>
      </c>
      <c r="C23" s="6">
        <f>SUM(B23-'22'!B23)</f>
        <v>79300</v>
      </c>
      <c r="D23" s="14"/>
      <c r="E23" s="1"/>
      <c r="F23" s="1"/>
      <c r="G23" s="33">
        <f>SUM(C23:C24)</f>
        <v>79300</v>
      </c>
    </row>
    <row r="24" spans="1:7" ht="17.25" x14ac:dyDescent="0.3">
      <c r="A24" s="1" t="s">
        <v>21</v>
      </c>
      <c r="B24" s="1">
        <v>2034170</v>
      </c>
      <c r="C24" s="6">
        <f>SUM(B24-'22'!B24)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31559000</v>
      </c>
      <c r="C25" s="6">
        <f>SUM(B25-'22'!B25)</f>
        <v>162000</v>
      </c>
      <c r="D25" s="14"/>
      <c r="E25" s="1"/>
      <c r="F25" s="1"/>
      <c r="G25" s="33">
        <f>SUM(C25:C26)</f>
        <v>204100</v>
      </c>
    </row>
    <row r="26" spans="1:7" ht="17.25" x14ac:dyDescent="0.3">
      <c r="A26" s="1" t="s">
        <v>23</v>
      </c>
      <c r="B26" s="1">
        <v>6786860</v>
      </c>
      <c r="C26" s="6">
        <f>SUM(B26-'22'!B26)</f>
        <v>42100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960</v>
      </c>
    </row>
    <row r="28" spans="1:7" ht="17.25" x14ac:dyDescent="0.3">
      <c r="A28" s="1" t="s">
        <v>25</v>
      </c>
      <c r="B28" s="1">
        <v>118900</v>
      </c>
      <c r="C28" s="6">
        <f>SUM(B28-'22'!B28)</f>
        <v>960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15315000</v>
      </c>
      <c r="C29" s="6">
        <f>SUM(B29-'22'!B29)</f>
        <v>54000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8598430</v>
      </c>
      <c r="C30" s="6">
        <f>SUM(B30-'22'!B30)</f>
        <v>38700</v>
      </c>
      <c r="D30" s="14"/>
      <c r="E30" s="1"/>
      <c r="F30" s="1"/>
      <c r="G30" s="21">
        <f>SUM(C29:C30)</f>
        <v>92700</v>
      </c>
    </row>
    <row r="31" spans="1:7" ht="17.25" x14ac:dyDescent="0.3">
      <c r="A31" s="1" t="s">
        <v>26</v>
      </c>
      <c r="B31" s="1">
        <v>31000</v>
      </c>
      <c r="C31" s="6">
        <f>SUM(B31-'22'!B31)</f>
        <v>0</v>
      </c>
      <c r="D31" s="14"/>
      <c r="E31" s="1"/>
      <c r="F31" s="1"/>
      <c r="G31" s="33">
        <f>SUM(C31:C32)</f>
        <v>13330</v>
      </c>
    </row>
    <row r="32" spans="1:7" ht="17.25" x14ac:dyDescent="0.3">
      <c r="A32" s="1" t="s">
        <v>27</v>
      </c>
      <c r="B32" s="1">
        <v>2634650</v>
      </c>
      <c r="C32" s="6">
        <f>SUM(B32-'22'!B32)</f>
        <v>13330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45980000</v>
      </c>
      <c r="C33" s="6">
        <f>SUM(B33-'22'!B33)</f>
        <v>68000</v>
      </c>
      <c r="D33" s="14"/>
      <c r="E33" s="1"/>
      <c r="F33" s="1"/>
      <c r="G33" s="33">
        <f>SUM(C33:C34)</f>
        <v>106250</v>
      </c>
    </row>
    <row r="34" spans="1:7" ht="17.25" x14ac:dyDescent="0.3">
      <c r="A34" s="1" t="s">
        <v>29</v>
      </c>
      <c r="B34" s="1">
        <v>6428620</v>
      </c>
      <c r="C34" s="6">
        <f>SUM(B34-'22'!B34)</f>
        <v>38250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27859500</v>
      </c>
      <c r="C35" s="6">
        <f>SUM(B35-'22'!B35)</f>
        <v>100</v>
      </c>
      <c r="D35" s="14"/>
      <c r="E35" s="1"/>
      <c r="F35" s="1"/>
      <c r="G35" s="33">
        <f>SUM(C35:C36)</f>
        <v>6160</v>
      </c>
    </row>
    <row r="36" spans="1:7" ht="17.25" x14ac:dyDescent="0.3">
      <c r="A36" s="1" t="s">
        <v>44</v>
      </c>
      <c r="B36" s="1">
        <v>2019230</v>
      </c>
      <c r="C36" s="6">
        <f>SUM(B36-'22'!B36)</f>
        <v>6060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12300</v>
      </c>
      <c r="C37" s="6">
        <f>SUM(B37-'22'!B37)</f>
        <v>1900</v>
      </c>
      <c r="D37" s="14"/>
      <c r="E37" s="1"/>
      <c r="F37" s="1"/>
      <c r="G37" s="33">
        <f>SUM(C37:C38)</f>
        <v>14060</v>
      </c>
    </row>
    <row r="38" spans="1:7" ht="17.25" x14ac:dyDescent="0.3">
      <c r="A38" s="1" t="s">
        <v>46</v>
      </c>
      <c r="B38" s="1">
        <v>196470</v>
      </c>
      <c r="C38" s="6">
        <f>SUM(B38-'22'!B38)</f>
        <v>12160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52432000</v>
      </c>
      <c r="C39" s="6">
        <f>SUM(B39-'22'!B39)</f>
        <v>79000</v>
      </c>
      <c r="D39" s="14"/>
      <c r="E39" s="1"/>
      <c r="F39" s="1"/>
      <c r="G39" s="33">
        <f>SUM(C39:C40)</f>
        <v>116150</v>
      </c>
    </row>
    <row r="40" spans="1:7" ht="17.25" x14ac:dyDescent="0.3">
      <c r="A40" s="1" t="s">
        <v>31</v>
      </c>
      <c r="B40" s="1">
        <v>5857490</v>
      </c>
      <c r="C40" s="6">
        <f>SUM(B40-'22'!B40)</f>
        <v>37150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9016700</v>
      </c>
      <c r="C41" s="6">
        <f>SUM(B41-'22'!B41)</f>
        <v>68400</v>
      </c>
      <c r="D41" s="1"/>
      <c r="E41" s="1"/>
      <c r="F41" s="1"/>
      <c r="G41" s="12">
        <f>SUM(C41)</f>
        <v>68400</v>
      </c>
    </row>
    <row r="42" spans="1:7" x14ac:dyDescent="0.25">
      <c r="A42" s="9"/>
      <c r="B42" s="9"/>
      <c r="F42" s="9"/>
      <c r="G42" s="10">
        <f>SUM(G2:G41)</f>
        <v>5209380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204039000</v>
      </c>
      <c r="C2" s="6">
        <f>SUM(B2-'23'!B2)</f>
        <v>124000</v>
      </c>
      <c r="D2" s="8"/>
      <c r="E2" s="2"/>
      <c r="F2" s="3"/>
      <c r="G2" s="33">
        <f>SUM(C2:C3)</f>
        <v>168370</v>
      </c>
    </row>
    <row r="3" spans="1:7" ht="17.25" x14ac:dyDescent="0.3">
      <c r="A3" s="1" t="s">
        <v>0</v>
      </c>
      <c r="B3" s="1">
        <v>8604500</v>
      </c>
      <c r="C3" s="6">
        <f>SUM(B3-'23'!B3)</f>
        <v>44370</v>
      </c>
      <c r="D3" s="14"/>
      <c r="E3" s="1"/>
      <c r="F3" s="1"/>
      <c r="G3" s="34"/>
    </row>
    <row r="4" spans="1:7" ht="17.25" x14ac:dyDescent="0.3">
      <c r="A4" s="1" t="s">
        <v>2</v>
      </c>
      <c r="B4" s="1">
        <v>693000</v>
      </c>
      <c r="C4" s="6">
        <f>SUM(B4-'23'!B4)</f>
        <v>5000</v>
      </c>
      <c r="D4" s="14"/>
      <c r="E4" s="1"/>
      <c r="F4" s="1"/>
      <c r="G4" s="12">
        <f>SUM(C4)</f>
        <v>5000</v>
      </c>
    </row>
    <row r="5" spans="1:7" ht="17.25" x14ac:dyDescent="0.3">
      <c r="A5" s="1" t="s">
        <v>3</v>
      </c>
      <c r="B5" s="1">
        <v>15963750</v>
      </c>
      <c r="C5" s="6">
        <f>SUM(B5-'23'!B5)</f>
        <v>164500</v>
      </c>
      <c r="D5" s="8"/>
      <c r="E5" s="1"/>
      <c r="F5" s="1"/>
      <c r="G5" s="12">
        <f>SUM(C5)</f>
        <v>164500</v>
      </c>
    </row>
    <row r="6" spans="1:7" ht="17.25" x14ac:dyDescent="0.3">
      <c r="A6" s="1" t="s">
        <v>4</v>
      </c>
      <c r="B6" s="1">
        <v>37985740</v>
      </c>
      <c r="C6" s="6">
        <f>SUM(B6-'23'!B6)</f>
        <v>18390</v>
      </c>
      <c r="D6" s="14"/>
      <c r="E6" s="1"/>
      <c r="F6" s="1"/>
      <c r="G6" s="12">
        <f>SUM(C6)</f>
        <v>18390</v>
      </c>
    </row>
    <row r="7" spans="1:7" ht="17.25" x14ac:dyDescent="0.3">
      <c r="A7" s="1" t="s">
        <v>5</v>
      </c>
      <c r="B7" s="1">
        <v>11621600</v>
      </c>
      <c r="C7" s="6">
        <f>SUM(B7-'23'!B7)</f>
        <v>8200</v>
      </c>
      <c r="D7" s="14"/>
      <c r="E7" s="1"/>
      <c r="F7" s="1"/>
      <c r="G7" s="33">
        <f>SUM(C7:C8)</f>
        <v>32020</v>
      </c>
    </row>
    <row r="8" spans="1:7" ht="17.25" x14ac:dyDescent="0.3">
      <c r="A8" s="1" t="s">
        <v>6</v>
      </c>
      <c r="B8" s="1">
        <v>1037430</v>
      </c>
      <c r="C8" s="6">
        <f>SUM(B8-'23'!B8)</f>
        <v>23820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85024840</v>
      </c>
      <c r="C9" s="6">
        <f>SUM(B9-'23'!B9)</f>
        <v>58350</v>
      </c>
      <c r="D9" s="14"/>
      <c r="E9" s="1"/>
      <c r="F9" s="1"/>
      <c r="G9" s="12">
        <f>SUM(C9)</f>
        <v>58350</v>
      </c>
    </row>
    <row r="10" spans="1:7" ht="17.25" x14ac:dyDescent="0.3">
      <c r="A10" s="1" t="s">
        <v>8</v>
      </c>
      <c r="B10" s="1">
        <v>5186600</v>
      </c>
      <c r="C10" s="6">
        <f>SUM(B10-'23'!B10)</f>
        <v>251200</v>
      </c>
      <c r="D10" s="14"/>
      <c r="E10" s="1"/>
      <c r="F10" s="1"/>
      <c r="G10" s="33">
        <f>SUM(C10:C11)</f>
        <v>251200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6563523000</v>
      </c>
      <c r="C12" s="6">
        <f>SUM(B12-'23'!B12)</f>
        <v>1753000</v>
      </c>
      <c r="D12" s="14"/>
      <c r="E12" s="1"/>
      <c r="F12" s="1">
        <v>2.2000000000000002</v>
      </c>
      <c r="G12" s="12">
        <f>SUM(C12)</f>
        <v>1753000</v>
      </c>
    </row>
    <row r="13" spans="1:7" ht="17.25" x14ac:dyDescent="0.3">
      <c r="A13" s="1" t="s">
        <v>11</v>
      </c>
      <c r="B13" s="11">
        <v>6666669539000</v>
      </c>
      <c r="C13" s="13">
        <f>SUM(B13-'23'!B13)</f>
        <v>342000</v>
      </c>
      <c r="D13" s="14"/>
      <c r="E13" s="1"/>
      <c r="F13" s="1"/>
      <c r="G13" s="12">
        <f>SUM(C13)</f>
        <v>342000</v>
      </c>
    </row>
    <row r="14" spans="1:7" ht="17.25" x14ac:dyDescent="0.3">
      <c r="A14" s="1" t="s">
        <v>12</v>
      </c>
      <c r="B14" s="1">
        <v>40786210</v>
      </c>
      <c r="C14" s="6">
        <f>SUM(B14-'23'!B14)</f>
        <v>42390</v>
      </c>
      <c r="D14" s="14"/>
      <c r="E14" s="1"/>
      <c r="F14" s="1"/>
      <c r="G14" s="12">
        <f>SUM(C14)</f>
        <v>42390</v>
      </c>
    </row>
    <row r="15" spans="1:7" ht="17.25" x14ac:dyDescent="0.3">
      <c r="A15" s="1" t="s">
        <v>13</v>
      </c>
      <c r="B15" s="1">
        <v>209578510</v>
      </c>
      <c r="C15" s="6">
        <f>SUM(B15-'23'!B15)</f>
        <v>149720</v>
      </c>
      <c r="D15" s="14"/>
      <c r="E15" s="1"/>
      <c r="F15" s="1"/>
      <c r="G15" s="30">
        <f>SUM(C15:C15)</f>
        <v>149720</v>
      </c>
    </row>
    <row r="16" spans="1:7" ht="17.25" x14ac:dyDescent="0.3">
      <c r="A16" s="1" t="s">
        <v>14</v>
      </c>
      <c r="B16" s="1">
        <v>211760000</v>
      </c>
      <c r="C16" s="6">
        <f>SUM(B16-'23'!B16)</f>
        <v>142000</v>
      </c>
      <c r="D16" s="14"/>
      <c r="E16" s="1"/>
      <c r="F16" s="1"/>
      <c r="G16" s="12">
        <f>SUM(C16)</f>
        <v>142000</v>
      </c>
    </row>
    <row r="17" spans="1:7" ht="17.25" x14ac:dyDescent="0.3">
      <c r="A17" s="1" t="s">
        <v>15</v>
      </c>
      <c r="B17" s="1">
        <v>1230970</v>
      </c>
      <c r="C17" s="6">
        <f>SUM(B17-'23'!B17)</f>
        <v>22240</v>
      </c>
      <c r="D17" s="14"/>
      <c r="E17" s="1"/>
      <c r="F17" s="1"/>
      <c r="G17" s="33">
        <f>SUM(C17:C18)</f>
        <v>22340</v>
      </c>
    </row>
    <row r="18" spans="1:7" ht="17.25" x14ac:dyDescent="0.3">
      <c r="A18" s="1" t="s">
        <v>16</v>
      </c>
      <c r="B18" s="1">
        <v>7350400</v>
      </c>
      <c r="C18" s="6">
        <f>SUM(B18-'23'!B18)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48706680</v>
      </c>
      <c r="C19" s="6">
        <f>SUM(B19-'23'!B19)</f>
        <v>21750</v>
      </c>
      <c r="D19" s="14"/>
      <c r="E19" s="1"/>
      <c r="F19" s="1"/>
      <c r="G19" s="12">
        <f>SUM(C19)</f>
        <v>21750</v>
      </c>
    </row>
    <row r="20" spans="1:7" ht="17.25" x14ac:dyDescent="0.3">
      <c r="A20" s="1" t="s">
        <v>18</v>
      </c>
      <c r="B20" s="1">
        <v>10674500</v>
      </c>
      <c r="C20" s="6">
        <f>SUM(B20-'23'!B20)</f>
        <v>52400</v>
      </c>
      <c r="D20" s="14"/>
      <c r="E20" s="1"/>
      <c r="F20" s="1"/>
      <c r="G20" s="12">
        <f>SUM(C20)</f>
        <v>52400</v>
      </c>
    </row>
    <row r="21" spans="1:7" ht="17.25" x14ac:dyDescent="0.3">
      <c r="A21" s="1" t="s">
        <v>19</v>
      </c>
      <c r="B21" s="1">
        <v>84931200</v>
      </c>
      <c r="C21" s="6">
        <f>SUM(B21-'23'!B21)</f>
        <v>67800</v>
      </c>
      <c r="D21" s="14"/>
      <c r="E21" s="1"/>
      <c r="F21" s="1"/>
      <c r="G21" s="12">
        <f>SUM(C21)</f>
        <v>67800</v>
      </c>
    </row>
    <row r="22" spans="1:7" ht="17.25" x14ac:dyDescent="0.3">
      <c r="A22" s="1" t="s">
        <v>42</v>
      </c>
      <c r="B22" s="1">
        <v>1968900</v>
      </c>
      <c r="C22" s="6">
        <f>SUM(B22-'23'!B22)</f>
        <v>46100</v>
      </c>
      <c r="D22" s="14"/>
      <c r="E22" s="1"/>
      <c r="F22" s="1"/>
      <c r="G22" s="27">
        <f>SUM(C22)</f>
        <v>46100</v>
      </c>
    </row>
    <row r="23" spans="1:7" ht="17.25" x14ac:dyDescent="0.3">
      <c r="A23" s="1" t="s">
        <v>20</v>
      </c>
      <c r="B23" s="1">
        <v>15369600</v>
      </c>
      <c r="C23" s="6">
        <f>SUM(B23-'23'!B23)</f>
        <v>105700</v>
      </c>
      <c r="D23" s="14"/>
      <c r="E23" s="1"/>
      <c r="F23" s="1"/>
      <c r="G23" s="33">
        <f>SUM(C23:C24)</f>
        <v>105700</v>
      </c>
    </row>
    <row r="24" spans="1:7" ht="17.25" x14ac:dyDescent="0.3">
      <c r="A24" s="1" t="s">
        <v>21</v>
      </c>
      <c r="B24" s="1">
        <v>2034170</v>
      </c>
      <c r="C24" s="6">
        <f>SUM(B24-'23'!B24)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31715000</v>
      </c>
      <c r="C25" s="6">
        <f>SUM(B25-'23'!B25)</f>
        <v>156000</v>
      </c>
      <c r="D25" s="14"/>
      <c r="E25" s="1"/>
      <c r="F25" s="1"/>
      <c r="G25" s="33">
        <f>SUM(C25:C26)</f>
        <v>198400</v>
      </c>
    </row>
    <row r="26" spans="1:7" ht="17.25" x14ac:dyDescent="0.3">
      <c r="A26" s="1" t="s">
        <v>23</v>
      </c>
      <c r="B26" s="1">
        <v>6829260</v>
      </c>
      <c r="C26" s="6">
        <f>SUM(B26-'23'!B26)</f>
        <v>42400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119400</v>
      </c>
      <c r="C28" s="6">
        <f>SUM(B28-'23'!B28)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15370000</v>
      </c>
      <c r="C29" s="6">
        <f>SUM(B29-'23'!B29)</f>
        <v>55000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8638990</v>
      </c>
      <c r="C30" s="6">
        <f>SUM(B30-'23'!B30)</f>
        <v>40560</v>
      </c>
      <c r="D30" s="14"/>
      <c r="E30" s="1"/>
      <c r="F30" s="1"/>
      <c r="G30" s="21">
        <f>SUM(C29:C30)</f>
        <v>95560</v>
      </c>
    </row>
    <row r="31" spans="1:7" ht="17.25" x14ac:dyDescent="0.3">
      <c r="A31" s="1" t="s">
        <v>26</v>
      </c>
      <c r="B31" s="1">
        <v>31000</v>
      </c>
      <c r="C31" s="6">
        <f>SUM(B31-'23'!B31)</f>
        <v>0</v>
      </c>
      <c r="D31" s="14"/>
      <c r="E31" s="1"/>
      <c r="F31" s="1"/>
      <c r="G31" s="33">
        <f>SUM(C31:C32)</f>
        <v>11400</v>
      </c>
    </row>
    <row r="32" spans="1:7" ht="17.25" x14ac:dyDescent="0.3">
      <c r="A32" s="1" t="s">
        <v>27</v>
      </c>
      <c r="B32" s="1">
        <v>2646050</v>
      </c>
      <c r="C32" s="6">
        <f>SUM(B32-'23'!B32)</f>
        <v>11400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46041000</v>
      </c>
      <c r="C33" s="6">
        <f>SUM(B33-'23'!B33)</f>
        <v>61000</v>
      </c>
      <c r="D33" s="14"/>
      <c r="E33" s="1"/>
      <c r="F33" s="1"/>
      <c r="G33" s="33">
        <f>SUM(C33:C34)</f>
        <v>100450</v>
      </c>
    </row>
    <row r="34" spans="1:7" ht="17.25" x14ac:dyDescent="0.3">
      <c r="A34" s="1" t="s">
        <v>29</v>
      </c>
      <c r="B34" s="1">
        <v>6468070</v>
      </c>
      <c r="C34" s="6">
        <f>SUM(B34-'23'!B34)</f>
        <v>39450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27860200</v>
      </c>
      <c r="C35" s="6">
        <f>SUM(B35-'23'!B35)</f>
        <v>700</v>
      </c>
      <c r="D35" s="14"/>
      <c r="E35" s="1"/>
      <c r="F35" s="1"/>
      <c r="G35" s="33">
        <f>SUM(C35:C36)</f>
        <v>4290</v>
      </c>
    </row>
    <row r="36" spans="1:7" ht="17.25" x14ac:dyDescent="0.3">
      <c r="A36" s="1" t="s">
        <v>44</v>
      </c>
      <c r="B36" s="1">
        <v>2022820</v>
      </c>
      <c r="C36" s="6">
        <f>SUM(B36-'23'!B36)</f>
        <v>3590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13400</v>
      </c>
      <c r="C37" s="6">
        <f>SUM(B37-'23'!B37)</f>
        <v>1100</v>
      </c>
      <c r="D37" s="14"/>
      <c r="E37" s="1"/>
      <c r="F37" s="1"/>
      <c r="G37" s="33">
        <f>SUM(C37:C38)</f>
        <v>10460</v>
      </c>
    </row>
    <row r="38" spans="1:7" ht="17.25" x14ac:dyDescent="0.3">
      <c r="A38" s="1" t="s">
        <v>46</v>
      </c>
      <c r="B38" s="1">
        <v>205830</v>
      </c>
      <c r="C38" s="6">
        <f>SUM(B38-'23'!B38)</f>
        <v>9360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52507000</v>
      </c>
      <c r="C39" s="6">
        <f>SUM(B39-'23'!B39)</f>
        <v>75000</v>
      </c>
      <c r="D39" s="14"/>
      <c r="E39" s="1"/>
      <c r="F39" s="1"/>
      <c r="G39" s="33">
        <f>SUM(C39:C40)</f>
        <v>113500</v>
      </c>
    </row>
    <row r="40" spans="1:7" ht="17.25" x14ac:dyDescent="0.3">
      <c r="A40" s="1" t="s">
        <v>31</v>
      </c>
      <c r="B40" s="1">
        <v>5895990</v>
      </c>
      <c r="C40" s="6">
        <f>SUM(B40-'23'!B40)</f>
        <v>38500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9088900</v>
      </c>
      <c r="C41" s="6">
        <f>SUM(B41-'23'!B41)</f>
        <v>72200</v>
      </c>
      <c r="D41" s="1"/>
      <c r="E41" s="1"/>
      <c r="F41" s="1"/>
      <c r="G41" s="12">
        <f>SUM(C41)</f>
        <v>72200</v>
      </c>
    </row>
    <row r="42" spans="1:7" x14ac:dyDescent="0.25">
      <c r="A42" s="9"/>
      <c r="B42" s="9"/>
      <c r="F42" s="9"/>
      <c r="G42" s="10">
        <f>SUM(G2:G41)</f>
        <v>4049790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&amp;C&amp;20April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204173000</v>
      </c>
      <c r="C2" s="6">
        <f>SUM(B2-'24'!B2)</f>
        <v>134000</v>
      </c>
      <c r="D2" s="8"/>
      <c r="E2" s="2"/>
      <c r="F2" s="3"/>
      <c r="G2" s="33">
        <f>SUM(C2:C3)</f>
        <v>183300</v>
      </c>
    </row>
    <row r="3" spans="1:7" ht="17.25" x14ac:dyDescent="0.3">
      <c r="A3" s="1" t="s">
        <v>0</v>
      </c>
      <c r="B3" s="1">
        <v>8653800</v>
      </c>
      <c r="C3" s="6">
        <f>SUM(B3-'24'!B3)</f>
        <v>49300</v>
      </c>
      <c r="D3" s="14"/>
      <c r="E3" s="1"/>
      <c r="F3" s="1"/>
      <c r="G3" s="34"/>
    </row>
    <row r="4" spans="1:7" ht="17.25" x14ac:dyDescent="0.3">
      <c r="A4" s="1" t="s">
        <v>2</v>
      </c>
      <c r="B4" s="1">
        <v>700000</v>
      </c>
      <c r="C4" s="6">
        <f>SUM(B4-'24'!B4)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16141240</v>
      </c>
      <c r="C5" s="6">
        <f>SUM(B5-'24'!B5)</f>
        <v>177490</v>
      </c>
      <c r="D5" s="8"/>
      <c r="E5" s="1"/>
      <c r="F5" s="1"/>
      <c r="G5" s="12">
        <f>SUM(C5)</f>
        <v>177490</v>
      </c>
    </row>
    <row r="6" spans="1:7" ht="17.25" x14ac:dyDescent="0.3">
      <c r="A6" s="1" t="s">
        <v>4</v>
      </c>
      <c r="B6" s="1">
        <v>37990380</v>
      </c>
      <c r="C6" s="6">
        <f>SUM(B6-'24'!B6)</f>
        <v>4640</v>
      </c>
      <c r="D6" s="14"/>
      <c r="E6" s="1"/>
      <c r="F6" s="1"/>
      <c r="G6" s="12">
        <f>SUM(C6)</f>
        <v>4640</v>
      </c>
    </row>
    <row r="7" spans="1:7" ht="17.25" x14ac:dyDescent="0.3">
      <c r="A7" s="1" t="s">
        <v>5</v>
      </c>
      <c r="B7" s="1">
        <v>11631600</v>
      </c>
      <c r="C7" s="6">
        <f>SUM(B7-'24'!B7)</f>
        <v>10000</v>
      </c>
      <c r="D7" s="14"/>
      <c r="E7" s="1"/>
      <c r="F7" s="1"/>
      <c r="G7" s="33">
        <f>SUM(C7:C8)</f>
        <v>37080</v>
      </c>
    </row>
    <row r="8" spans="1:7" ht="17.25" x14ac:dyDescent="0.3">
      <c r="A8" s="1" t="s">
        <v>6</v>
      </c>
      <c r="B8" s="1">
        <v>1064510</v>
      </c>
      <c r="C8" s="6">
        <f>SUM(B8-'24'!B8)</f>
        <v>27080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85093780</v>
      </c>
      <c r="C9" s="6">
        <f>SUM(B9-'24'!B9)</f>
        <v>68940</v>
      </c>
      <c r="D9" s="14"/>
      <c r="E9" s="1"/>
      <c r="F9" s="1"/>
      <c r="G9" s="12">
        <f>SUM(C9)</f>
        <v>68940</v>
      </c>
    </row>
    <row r="10" spans="1:7" ht="17.25" x14ac:dyDescent="0.3">
      <c r="A10" s="1" t="s">
        <v>8</v>
      </c>
      <c r="B10" s="1">
        <v>5743100</v>
      </c>
      <c r="C10" s="6">
        <f>SUM(B10-'24'!B10)</f>
        <v>556500</v>
      </c>
      <c r="D10" s="14"/>
      <c r="E10" s="1"/>
      <c r="F10" s="1"/>
      <c r="G10" s="33">
        <f>SUM(C10:C11)</f>
        <v>556500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6565357000</v>
      </c>
      <c r="C12" s="6">
        <f>SUM(B12-'24'!B12)</f>
        <v>1834000</v>
      </c>
      <c r="D12" s="14"/>
      <c r="E12" s="1"/>
      <c r="F12" s="1">
        <v>2.2000000000000002</v>
      </c>
      <c r="G12" s="12">
        <f>SUM(C12)</f>
        <v>1834000</v>
      </c>
    </row>
    <row r="13" spans="1:7" ht="17.25" x14ac:dyDescent="0.3">
      <c r="A13" s="1" t="s">
        <v>11</v>
      </c>
      <c r="B13" s="11">
        <v>6666669883000</v>
      </c>
      <c r="C13" s="13">
        <f>SUM(B13-'24'!B13)</f>
        <v>344000</v>
      </c>
      <c r="D13" s="14"/>
      <c r="E13" s="1"/>
      <c r="F13" s="1"/>
      <c r="G13" s="12">
        <f>SUM(C13)</f>
        <v>344000</v>
      </c>
    </row>
    <row r="14" spans="1:7" ht="17.25" x14ac:dyDescent="0.3">
      <c r="A14" s="1" t="s">
        <v>12</v>
      </c>
      <c r="B14" s="1">
        <v>40845580</v>
      </c>
      <c r="C14" s="6">
        <f>SUM(B14-'24'!B14)</f>
        <v>59370</v>
      </c>
      <c r="D14" s="14"/>
      <c r="E14" s="1"/>
      <c r="F14" s="1"/>
      <c r="G14" s="12">
        <f>SUM(C14)</f>
        <v>59370</v>
      </c>
    </row>
    <row r="15" spans="1:7" ht="17.25" x14ac:dyDescent="0.3">
      <c r="A15" s="1" t="s">
        <v>13</v>
      </c>
      <c r="B15" s="1">
        <v>209733980</v>
      </c>
      <c r="C15" s="6">
        <f>SUM(B15-'24'!B15)</f>
        <v>155470</v>
      </c>
      <c r="D15" s="14"/>
      <c r="E15" s="1"/>
      <c r="F15" s="1"/>
      <c r="G15" s="30">
        <f>SUM(C15:C15)</f>
        <v>155470</v>
      </c>
    </row>
    <row r="16" spans="1:7" ht="17.25" x14ac:dyDescent="0.3">
      <c r="A16" s="1" t="s">
        <v>14</v>
      </c>
      <c r="B16" s="1">
        <v>211964000</v>
      </c>
      <c r="C16" s="6">
        <f>SUM(B16-'24'!B16)</f>
        <v>204000</v>
      </c>
      <c r="D16" s="14"/>
      <c r="E16" s="1"/>
      <c r="F16" s="1"/>
      <c r="G16" s="12">
        <f>SUM(C16)</f>
        <v>204000</v>
      </c>
    </row>
    <row r="17" spans="1:7" ht="17.25" x14ac:dyDescent="0.3">
      <c r="A17" s="1" t="s">
        <v>15</v>
      </c>
      <c r="B17" s="1">
        <v>1256820</v>
      </c>
      <c r="C17" s="6">
        <f>SUM(B17-'24'!B17)</f>
        <v>25850</v>
      </c>
      <c r="D17" s="14"/>
      <c r="E17" s="1"/>
      <c r="F17" s="1"/>
      <c r="G17" s="33">
        <f>SUM(C17:C18)</f>
        <v>26050</v>
      </c>
    </row>
    <row r="18" spans="1:7" ht="17.25" x14ac:dyDescent="0.3">
      <c r="A18" s="1" t="s">
        <v>16</v>
      </c>
      <c r="B18" s="1">
        <v>7350600</v>
      </c>
      <c r="C18" s="6">
        <f>SUM(B18-'24'!B18)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48744410</v>
      </c>
      <c r="C19" s="6">
        <f>SUM(B19-'24'!B19)</f>
        <v>37730</v>
      </c>
      <c r="D19" s="14"/>
      <c r="E19" s="1"/>
      <c r="F19" s="1"/>
      <c r="G19" s="12">
        <f>SUM(C19)</f>
        <v>37730</v>
      </c>
    </row>
    <row r="20" spans="1:7" ht="17.25" x14ac:dyDescent="0.3">
      <c r="A20" s="1" t="s">
        <v>18</v>
      </c>
      <c r="B20" s="1">
        <v>10735900</v>
      </c>
      <c r="C20" s="6">
        <f>SUM(B20-'24'!B20)</f>
        <v>61400</v>
      </c>
      <c r="D20" s="14"/>
      <c r="E20" s="1"/>
      <c r="F20" s="1"/>
      <c r="G20" s="12">
        <f>SUM(C20)</f>
        <v>61400</v>
      </c>
    </row>
    <row r="21" spans="1:7" ht="17.25" x14ac:dyDescent="0.3">
      <c r="A21" s="1" t="s">
        <v>19</v>
      </c>
      <c r="B21" s="1">
        <v>84979800</v>
      </c>
      <c r="C21" s="6">
        <f>SUM(B21-'24'!B21)</f>
        <v>48600</v>
      </c>
      <c r="D21" s="14"/>
      <c r="E21" s="1"/>
      <c r="F21" s="1"/>
      <c r="G21" s="12">
        <f>SUM(C21)</f>
        <v>48600</v>
      </c>
    </row>
    <row r="22" spans="1:7" ht="17.25" x14ac:dyDescent="0.3">
      <c r="A22" s="1" t="s">
        <v>42</v>
      </c>
      <c r="B22" s="1">
        <v>2009400</v>
      </c>
      <c r="C22" s="6">
        <f>SUM(B22-'24'!B22)</f>
        <v>40500</v>
      </c>
      <c r="D22" s="14"/>
      <c r="E22" s="1"/>
      <c r="F22" s="1"/>
      <c r="G22" s="27">
        <f>SUM(C22)</f>
        <v>40500</v>
      </c>
    </row>
    <row r="23" spans="1:7" ht="17.25" x14ac:dyDescent="0.3">
      <c r="A23" s="1" t="s">
        <v>20</v>
      </c>
      <c r="B23" s="1">
        <v>15458500</v>
      </c>
      <c r="C23" s="6">
        <f>SUM(B23-'24'!B23)</f>
        <v>88900</v>
      </c>
      <c r="D23" s="14"/>
      <c r="E23" s="1"/>
      <c r="F23" s="1"/>
      <c r="G23" s="33">
        <f>SUM(C23:C24)</f>
        <v>88900</v>
      </c>
    </row>
    <row r="24" spans="1:7" ht="17.25" x14ac:dyDescent="0.3">
      <c r="A24" s="1" t="s">
        <v>21</v>
      </c>
      <c r="B24" s="1">
        <v>2034170</v>
      </c>
      <c r="C24" s="6">
        <f>SUM(B24-'24'!B24)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31871000</v>
      </c>
      <c r="C25" s="6">
        <f>SUM(B25-'24'!B25)</f>
        <v>156000</v>
      </c>
      <c r="D25" s="14"/>
      <c r="E25" s="1"/>
      <c r="F25" s="1"/>
      <c r="G25" s="33">
        <f>SUM(C25:C26)</f>
        <v>198750</v>
      </c>
    </row>
    <row r="26" spans="1:7" ht="17.25" x14ac:dyDescent="0.3">
      <c r="A26" s="1" t="s">
        <v>23</v>
      </c>
      <c r="B26" s="1">
        <v>6872010</v>
      </c>
      <c r="C26" s="6">
        <f>SUM(B26-'24'!B26)</f>
        <v>42750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790</v>
      </c>
    </row>
    <row r="28" spans="1:7" ht="17.25" x14ac:dyDescent="0.3">
      <c r="A28" s="1" t="s">
        <v>25</v>
      </c>
      <c r="B28" s="1">
        <v>120190</v>
      </c>
      <c r="C28" s="6">
        <f>SUM(B28-'24'!B28)</f>
        <v>790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15423000</v>
      </c>
      <c r="C29" s="6">
        <f>SUM(B29-'24'!B29)</f>
        <v>53000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8679040</v>
      </c>
      <c r="C30" s="6">
        <f>SUM(B30-'24'!B30)</f>
        <v>40050</v>
      </c>
      <c r="D30" s="14"/>
      <c r="E30" s="1"/>
      <c r="F30" s="1"/>
      <c r="G30" s="21">
        <f>SUM(C29:C30)</f>
        <v>93050</v>
      </c>
    </row>
    <row r="31" spans="1:7" ht="17.25" x14ac:dyDescent="0.3">
      <c r="A31" s="1" t="s">
        <v>26</v>
      </c>
      <c r="B31" s="1">
        <v>31000</v>
      </c>
      <c r="C31" s="6">
        <f>SUM(B31-'24'!B31)</f>
        <v>0</v>
      </c>
      <c r="D31" s="14"/>
      <c r="E31" s="1"/>
      <c r="F31" s="1"/>
      <c r="G31" s="33">
        <f>SUM(C31:C32)</f>
        <v>11140</v>
      </c>
    </row>
    <row r="32" spans="1:7" ht="17.25" x14ac:dyDescent="0.3">
      <c r="A32" s="1" t="s">
        <v>27</v>
      </c>
      <c r="B32" s="1">
        <v>2657190</v>
      </c>
      <c r="C32" s="6">
        <f>SUM(B32-'24'!B32)</f>
        <v>11140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46102000</v>
      </c>
      <c r="C33" s="6">
        <f>SUM(B33-'24'!B33)</f>
        <v>61000</v>
      </c>
      <c r="D33" s="14"/>
      <c r="E33" s="1"/>
      <c r="F33" s="1"/>
      <c r="G33" s="33">
        <f>SUM(C33:C34)</f>
        <v>100430</v>
      </c>
    </row>
    <row r="34" spans="1:7" ht="17.25" x14ac:dyDescent="0.3">
      <c r="A34" s="1" t="s">
        <v>29</v>
      </c>
      <c r="B34" s="1">
        <v>6507500</v>
      </c>
      <c r="C34" s="6">
        <f>SUM(B34-'24'!B34)</f>
        <v>39430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27860300</v>
      </c>
      <c r="C35" s="6">
        <f>SUM(B35-'24'!B35)</f>
        <v>100</v>
      </c>
      <c r="D35" s="14"/>
      <c r="E35" s="1"/>
      <c r="F35" s="1"/>
      <c r="G35" s="33">
        <f>SUM(C35:C36)</f>
        <v>2010</v>
      </c>
    </row>
    <row r="36" spans="1:7" ht="17.25" x14ac:dyDescent="0.3">
      <c r="A36" s="1" t="s">
        <v>44</v>
      </c>
      <c r="B36" s="1">
        <v>2024730</v>
      </c>
      <c r="C36" s="6">
        <f>SUM(B36-'24'!B36)</f>
        <v>1910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13800</v>
      </c>
      <c r="C37" s="6">
        <f>SUM(B37-'24'!B37)</f>
        <v>400</v>
      </c>
      <c r="D37" s="14"/>
      <c r="E37" s="1"/>
      <c r="F37" s="1"/>
      <c r="G37" s="33">
        <f>SUM(C37:C38)</f>
        <v>9630</v>
      </c>
    </row>
    <row r="38" spans="1:7" ht="17.25" x14ac:dyDescent="0.3">
      <c r="A38" s="1" t="s">
        <v>46</v>
      </c>
      <c r="B38" s="1">
        <v>215060</v>
      </c>
      <c r="C38" s="6">
        <f>SUM(B38-'24'!B38)</f>
        <v>9230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52587000</v>
      </c>
      <c r="C39" s="6">
        <f>SUM(B39-'24'!B39)</f>
        <v>80000</v>
      </c>
      <c r="D39" s="14"/>
      <c r="E39" s="1"/>
      <c r="F39" s="1"/>
      <c r="G39" s="33">
        <f>SUM(C39:C40)</f>
        <v>118270</v>
      </c>
    </row>
    <row r="40" spans="1:7" ht="17.25" x14ac:dyDescent="0.3">
      <c r="A40" s="1" t="s">
        <v>31</v>
      </c>
      <c r="B40" s="1">
        <v>5934260</v>
      </c>
      <c r="C40" s="6">
        <f>SUM(B40-'24'!B40)</f>
        <v>38270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9161600</v>
      </c>
      <c r="C41" s="6">
        <f>SUM(B41-'24'!B41)</f>
        <v>72700</v>
      </c>
      <c r="D41" s="14"/>
      <c r="E41" s="1"/>
      <c r="F41" s="1"/>
      <c r="G41" s="12">
        <f>SUM(C41)</f>
        <v>72700</v>
      </c>
    </row>
    <row r="42" spans="1:7" x14ac:dyDescent="0.25">
      <c r="A42" s="9"/>
      <c r="B42" s="9"/>
      <c r="F42" s="9"/>
      <c r="G42" s="10">
        <f>SUM(G2:G41)</f>
        <v>4541740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204307000</v>
      </c>
      <c r="C2" s="6">
        <f>SUM(B2-'25'!B2)</f>
        <v>134000</v>
      </c>
      <c r="D2" s="8"/>
      <c r="E2" s="2"/>
      <c r="F2" s="3"/>
      <c r="G2" s="33">
        <f>SUM(C2:C3)</f>
        <v>182740</v>
      </c>
    </row>
    <row r="3" spans="1:7" ht="17.25" x14ac:dyDescent="0.3">
      <c r="A3" s="1" t="s">
        <v>0</v>
      </c>
      <c r="B3" s="1">
        <v>8702540</v>
      </c>
      <c r="C3" s="6">
        <f>SUM(B3-'25'!B3)</f>
        <v>48740</v>
      </c>
      <c r="D3" s="14"/>
      <c r="E3" s="1"/>
      <c r="F3" s="1"/>
      <c r="G3" s="34"/>
    </row>
    <row r="4" spans="1:7" ht="17.25" x14ac:dyDescent="0.3">
      <c r="A4" s="1" t="s">
        <v>2</v>
      </c>
      <c r="B4" s="1">
        <v>707000</v>
      </c>
      <c r="C4" s="6">
        <f>SUM(B4-'25'!B4)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16316910</v>
      </c>
      <c r="C5" s="6">
        <f>SUM(B5-'25'!B5)</f>
        <v>175670</v>
      </c>
      <c r="D5" s="8"/>
      <c r="E5" s="1"/>
      <c r="F5" s="1"/>
      <c r="G5" s="12">
        <f>SUM(C5)</f>
        <v>175670</v>
      </c>
    </row>
    <row r="6" spans="1:7" ht="17.25" x14ac:dyDescent="0.3">
      <c r="A6" s="1" t="s">
        <v>4</v>
      </c>
      <c r="B6" s="1">
        <v>37995520</v>
      </c>
      <c r="C6" s="6">
        <f>SUM(B6-'25'!B6)</f>
        <v>5140</v>
      </c>
      <c r="D6" s="14"/>
      <c r="E6" s="1"/>
      <c r="F6" s="1"/>
      <c r="G6" s="12">
        <f>SUM(C6)</f>
        <v>5140</v>
      </c>
    </row>
    <row r="7" spans="1:7" ht="17.25" x14ac:dyDescent="0.3">
      <c r="A7" s="1" t="s">
        <v>5</v>
      </c>
      <c r="B7" s="1">
        <v>11640700</v>
      </c>
      <c r="C7" s="6">
        <f>SUM(B7-'25'!B7)</f>
        <v>9100</v>
      </c>
      <c r="D7" s="14"/>
      <c r="E7" s="1"/>
      <c r="F7" s="1"/>
      <c r="G7" s="33">
        <f>SUM(C7:C8)</f>
        <v>35790</v>
      </c>
    </row>
    <row r="8" spans="1:7" ht="17.25" x14ac:dyDescent="0.3">
      <c r="A8" s="1" t="s">
        <v>6</v>
      </c>
      <c r="B8" s="1">
        <v>1091200</v>
      </c>
      <c r="C8" s="6">
        <f>SUM(B8-'25'!B8)</f>
        <v>26690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85167160</v>
      </c>
      <c r="C9" s="6">
        <f>SUM(B9-'25'!B9)</f>
        <v>73380</v>
      </c>
      <c r="D9" s="14"/>
      <c r="E9" s="1"/>
      <c r="F9" s="1"/>
      <c r="G9" s="12">
        <f>SUM(C9)</f>
        <v>73380</v>
      </c>
    </row>
    <row r="10" spans="1:7" ht="17.25" x14ac:dyDescent="0.3">
      <c r="A10" s="1" t="s">
        <v>8</v>
      </c>
      <c r="B10" s="1">
        <v>6056800</v>
      </c>
      <c r="C10" s="6">
        <f>SUM(B10-'25'!B10)</f>
        <v>313700</v>
      </c>
      <c r="D10" s="14"/>
      <c r="E10" s="1"/>
      <c r="F10" s="1"/>
      <c r="G10" s="33">
        <f>SUM(C10:C11)</f>
        <v>313700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6567226000</v>
      </c>
      <c r="C12" s="6">
        <f>SUM(B12-'25'!B12)</f>
        <v>1869000</v>
      </c>
      <c r="D12" s="14"/>
      <c r="E12" s="1"/>
      <c r="F12" s="1">
        <v>2</v>
      </c>
      <c r="G12" s="12">
        <f>SUM(C12)</f>
        <v>1869000</v>
      </c>
    </row>
    <row r="13" spans="1:7" ht="17.25" x14ac:dyDescent="0.3">
      <c r="A13" s="1" t="s">
        <v>11</v>
      </c>
      <c r="B13" s="11">
        <v>6666670209000</v>
      </c>
      <c r="C13" s="13">
        <f>SUM(B13-'25'!B13)</f>
        <v>326000</v>
      </c>
      <c r="D13" s="14"/>
      <c r="E13" s="1"/>
      <c r="F13" s="1"/>
      <c r="G13" s="12">
        <f>SUM(C13)</f>
        <v>326000</v>
      </c>
    </row>
    <row r="14" spans="1:7" ht="17.25" x14ac:dyDescent="0.3">
      <c r="A14" s="1" t="s">
        <v>12</v>
      </c>
      <c r="B14" s="1">
        <v>40873120</v>
      </c>
      <c r="C14" s="6">
        <f>SUM(B14-'25'!B14)</f>
        <v>27540</v>
      </c>
      <c r="D14" s="14"/>
      <c r="E14" s="1"/>
      <c r="F14" s="1"/>
      <c r="G14" s="12">
        <f>SUM(C14)</f>
        <v>27540</v>
      </c>
    </row>
    <row r="15" spans="1:7" ht="17.25" x14ac:dyDescent="0.3">
      <c r="A15" s="1" t="s">
        <v>13</v>
      </c>
      <c r="B15" s="1">
        <v>209886300</v>
      </c>
      <c r="C15" s="6">
        <f>SUM(B15-'25'!B15)</f>
        <v>152320</v>
      </c>
      <c r="D15" s="14"/>
      <c r="E15" s="1"/>
      <c r="F15" s="1"/>
      <c r="G15" s="30">
        <f>SUM(C15:C15)</f>
        <v>152320</v>
      </c>
    </row>
    <row r="16" spans="1:7" ht="17.25" x14ac:dyDescent="0.3">
      <c r="A16" s="1" t="s">
        <v>14</v>
      </c>
      <c r="B16" s="1">
        <v>212109000</v>
      </c>
      <c r="C16" s="6">
        <f>SUM(B16-'25'!B16)</f>
        <v>145000</v>
      </c>
      <c r="D16" s="14"/>
      <c r="E16" s="1"/>
      <c r="F16" s="1"/>
      <c r="G16" s="12">
        <f>SUM(C16)</f>
        <v>145000</v>
      </c>
    </row>
    <row r="17" spans="1:7" ht="17.25" x14ac:dyDescent="0.3">
      <c r="A17" s="1" t="s">
        <v>15</v>
      </c>
      <c r="B17" s="1">
        <v>1277580</v>
      </c>
      <c r="C17" s="6">
        <f>SUM(B17-'25'!B17)</f>
        <v>20760</v>
      </c>
      <c r="D17" s="14"/>
      <c r="E17" s="1"/>
      <c r="F17" s="1"/>
      <c r="G17" s="33">
        <f>SUM(C17:C18)</f>
        <v>21060</v>
      </c>
    </row>
    <row r="18" spans="1:7" ht="17.25" x14ac:dyDescent="0.3">
      <c r="A18" s="1" t="s">
        <v>16</v>
      </c>
      <c r="B18" s="1">
        <v>7350900</v>
      </c>
      <c r="C18" s="6">
        <f>SUM(B18-'25'!B18)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48760380</v>
      </c>
      <c r="C19" s="6">
        <f>SUM(B19-'25'!B19)</f>
        <v>15970</v>
      </c>
      <c r="D19" s="14"/>
      <c r="E19" s="1"/>
      <c r="F19" s="1"/>
      <c r="G19" s="12">
        <f>SUM(C19)</f>
        <v>15970</v>
      </c>
    </row>
    <row r="20" spans="1:7" ht="17.25" x14ac:dyDescent="0.3">
      <c r="A20" s="1" t="s">
        <v>18</v>
      </c>
      <c r="B20" s="1">
        <v>10793300</v>
      </c>
      <c r="C20" s="6">
        <f>SUM(B20-'25'!B20)</f>
        <v>57400</v>
      </c>
      <c r="D20" s="14"/>
      <c r="E20" s="1"/>
      <c r="F20" s="1"/>
      <c r="G20" s="12">
        <f>SUM(C20)</f>
        <v>57400</v>
      </c>
    </row>
    <row r="21" spans="1:7" ht="17.25" x14ac:dyDescent="0.3">
      <c r="A21" s="1" t="s">
        <v>19</v>
      </c>
      <c r="B21" s="1">
        <v>85034500</v>
      </c>
      <c r="C21" s="6">
        <f>SUM(B21-'25'!B21)</f>
        <v>54700</v>
      </c>
      <c r="D21" s="14"/>
      <c r="E21" s="1"/>
      <c r="F21" s="1"/>
      <c r="G21" s="12">
        <f>SUM(C21)</f>
        <v>54700</v>
      </c>
    </row>
    <row r="22" spans="1:7" ht="17.25" x14ac:dyDescent="0.3">
      <c r="A22" s="1" t="s">
        <v>42</v>
      </c>
      <c r="B22" s="1">
        <v>2067000</v>
      </c>
      <c r="C22" s="6">
        <f>SUM(B22-'25'!B22)</f>
        <v>57600</v>
      </c>
      <c r="D22" s="14"/>
      <c r="E22" s="1"/>
      <c r="F22" s="1"/>
      <c r="G22" s="27">
        <f>SUM(C22)</f>
        <v>57600</v>
      </c>
    </row>
    <row r="23" spans="1:7" ht="17.25" x14ac:dyDescent="0.3">
      <c r="A23" s="1" t="s">
        <v>20</v>
      </c>
      <c r="B23" s="1">
        <v>15531300</v>
      </c>
      <c r="C23" s="6">
        <f>SUM(B23-'25'!B23)</f>
        <v>72800</v>
      </c>
      <c r="D23" s="14"/>
      <c r="E23" s="1"/>
      <c r="F23" s="1"/>
      <c r="G23" s="33">
        <f>SUM(C23:C24)</f>
        <v>72800</v>
      </c>
    </row>
    <row r="24" spans="1:7" ht="17.25" x14ac:dyDescent="0.3">
      <c r="A24" s="1" t="s">
        <v>21</v>
      </c>
      <c r="B24" s="1">
        <v>2034170</v>
      </c>
      <c r="C24" s="6">
        <f>SUM(B24-'25'!B24)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32027000</v>
      </c>
      <c r="C25" s="6">
        <f>SUM(B25-'25'!B25)</f>
        <v>156000</v>
      </c>
      <c r="D25" s="14"/>
      <c r="E25" s="1"/>
      <c r="F25" s="1"/>
      <c r="G25" s="33">
        <f>SUM(C25:C26)</f>
        <v>198550</v>
      </c>
    </row>
    <row r="26" spans="1:7" ht="17.25" x14ac:dyDescent="0.3">
      <c r="A26" s="1" t="s">
        <v>23</v>
      </c>
      <c r="B26" s="1">
        <v>6914560</v>
      </c>
      <c r="C26" s="6">
        <f>SUM(B26-'25'!B26)</f>
        <v>42550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610</v>
      </c>
    </row>
    <row r="28" spans="1:7" ht="17.25" x14ac:dyDescent="0.3">
      <c r="A28" s="1" t="s">
        <v>25</v>
      </c>
      <c r="B28" s="1">
        <v>120800</v>
      </c>
      <c r="C28" s="6">
        <f>SUM(B28-'25'!B28)</f>
        <v>610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15490000</v>
      </c>
      <c r="C29" s="6">
        <f>SUM(B29-'25'!B29)</f>
        <v>67000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8719060</v>
      </c>
      <c r="C30" s="6">
        <f>SUM(B30-'25'!B30)</f>
        <v>40020</v>
      </c>
      <c r="D30" s="14"/>
      <c r="E30" s="1"/>
      <c r="F30" s="1"/>
      <c r="G30" s="22">
        <f>SUM(C29:C30)</f>
        <v>107020</v>
      </c>
    </row>
    <row r="31" spans="1:7" ht="17.25" x14ac:dyDescent="0.3">
      <c r="A31" s="1" t="s">
        <v>26</v>
      </c>
      <c r="B31" s="1">
        <v>31000</v>
      </c>
      <c r="C31" s="6">
        <f>SUM(B31-'25'!B31)</f>
        <v>0</v>
      </c>
      <c r="D31" s="14"/>
      <c r="E31" s="1"/>
      <c r="F31" s="1"/>
      <c r="G31" s="33">
        <f>SUM(C31:C32)</f>
        <v>12760</v>
      </c>
    </row>
    <row r="32" spans="1:7" ht="17.25" x14ac:dyDescent="0.3">
      <c r="A32" s="1" t="s">
        <v>27</v>
      </c>
      <c r="B32" s="1">
        <v>2669950</v>
      </c>
      <c r="C32" s="6">
        <f>SUM(B32-'25'!B32)</f>
        <v>12760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46163000</v>
      </c>
      <c r="C33" s="6">
        <f>SUM(B33-'25'!B33)</f>
        <v>61000</v>
      </c>
      <c r="D33" s="14"/>
      <c r="E33" s="1"/>
      <c r="F33" s="1"/>
      <c r="G33" s="33">
        <f>SUM(C33:C34)</f>
        <v>101070</v>
      </c>
    </row>
    <row r="34" spans="1:7" ht="17.25" x14ac:dyDescent="0.3">
      <c r="A34" s="1" t="s">
        <v>29</v>
      </c>
      <c r="B34" s="1">
        <v>6547570</v>
      </c>
      <c r="C34" s="6">
        <f>SUM(B34-'25'!B34)</f>
        <v>40070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27860700</v>
      </c>
      <c r="C35" s="6">
        <f>SUM(B35-'25'!B35)</f>
        <v>400</v>
      </c>
      <c r="D35" s="14"/>
      <c r="E35" s="1"/>
      <c r="F35" s="1"/>
      <c r="G35" s="33">
        <f>SUM(C35:C36)</f>
        <v>2260</v>
      </c>
    </row>
    <row r="36" spans="1:7" ht="17.25" x14ac:dyDescent="0.3">
      <c r="A36" s="1" t="s">
        <v>44</v>
      </c>
      <c r="B36" s="1">
        <v>2026590</v>
      </c>
      <c r="C36" s="6">
        <f>SUM(B36-'25'!B36)</f>
        <v>1860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14400</v>
      </c>
      <c r="C37" s="6">
        <f>SUM(B37-'25'!B37)</f>
        <v>600</v>
      </c>
      <c r="D37" s="14"/>
      <c r="E37" s="1"/>
      <c r="F37" s="1"/>
      <c r="G37" s="33">
        <f>SUM(C37:C38)</f>
        <v>8940</v>
      </c>
    </row>
    <row r="38" spans="1:7" ht="17.25" x14ac:dyDescent="0.3">
      <c r="A38" s="1" t="s">
        <v>46</v>
      </c>
      <c r="B38" s="1">
        <v>223400</v>
      </c>
      <c r="C38" s="6">
        <f>SUM(B38-'25'!B38)</f>
        <v>8340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52661000</v>
      </c>
      <c r="C39" s="6">
        <f>SUM(B39-'25'!B39)</f>
        <v>74000</v>
      </c>
      <c r="D39" s="14"/>
      <c r="E39" s="1"/>
      <c r="F39" s="1"/>
      <c r="G39" s="33">
        <f>SUM(C39:C40)</f>
        <v>113100</v>
      </c>
    </row>
    <row r="40" spans="1:7" ht="17.25" x14ac:dyDescent="0.3">
      <c r="A40" s="1" t="s">
        <v>31</v>
      </c>
      <c r="B40" s="1">
        <v>5973360</v>
      </c>
      <c r="C40" s="6">
        <f>SUM(B40-'25'!B40)</f>
        <v>39100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9235700</v>
      </c>
      <c r="C41" s="6">
        <f>SUM(B41-'25'!B41)</f>
        <v>74100</v>
      </c>
      <c r="D41" s="14"/>
      <c r="E41" s="1"/>
      <c r="F41" s="1"/>
      <c r="G41" s="12">
        <f>SUM(C41)</f>
        <v>74100</v>
      </c>
    </row>
    <row r="42" spans="1:7" x14ac:dyDescent="0.25">
      <c r="A42" s="9"/>
      <c r="B42" s="9"/>
      <c r="F42" s="9"/>
      <c r="G42" s="10">
        <f>SUM(G2:G41)</f>
        <v>4211220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&amp;C&amp;20April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" workbookViewId="0">
      <selection activeCell="G43" sqref="G43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204441000</v>
      </c>
      <c r="C2" s="6">
        <f>SUM(B2-'26'!B2)</f>
        <v>134000</v>
      </c>
      <c r="D2" s="8"/>
      <c r="E2" s="2"/>
      <c r="F2" s="3"/>
      <c r="G2" s="33">
        <f>SUM(C2:C3)</f>
        <v>183230</v>
      </c>
    </row>
    <row r="3" spans="1:7" ht="17.25" x14ac:dyDescent="0.3">
      <c r="A3" s="1" t="s">
        <v>0</v>
      </c>
      <c r="B3" s="1">
        <v>8751770</v>
      </c>
      <c r="C3" s="6">
        <f>SUM(B3-'26'!B3)</f>
        <v>49230</v>
      </c>
      <c r="D3" s="14"/>
      <c r="E3" s="1"/>
      <c r="F3" s="1"/>
      <c r="G3" s="34"/>
    </row>
    <row r="4" spans="1:7" ht="17.25" x14ac:dyDescent="0.3">
      <c r="A4" s="1" t="s">
        <v>2</v>
      </c>
      <c r="B4" s="1">
        <v>715000</v>
      </c>
      <c r="C4" s="6">
        <f>SUM(B4-'26'!B4)</f>
        <v>8000</v>
      </c>
      <c r="D4" s="14"/>
      <c r="E4" s="1"/>
      <c r="F4" s="1"/>
      <c r="G4" s="7">
        <f>SUM(C4)</f>
        <v>8000</v>
      </c>
    </row>
    <row r="5" spans="1:7" ht="17.25" x14ac:dyDescent="0.3">
      <c r="A5" s="1" t="s">
        <v>3</v>
      </c>
      <c r="B5" s="1">
        <v>16498050</v>
      </c>
      <c r="C5" s="6">
        <f>SUM(B5-'26'!B5)</f>
        <v>181140</v>
      </c>
      <c r="D5" s="8"/>
      <c r="E5" s="1"/>
      <c r="F5" s="1"/>
      <c r="G5" s="12">
        <f>SUM(C5)</f>
        <v>181140</v>
      </c>
    </row>
    <row r="6" spans="1:7" ht="17.25" x14ac:dyDescent="0.3">
      <c r="A6" s="1" t="s">
        <v>4</v>
      </c>
      <c r="B6" s="1">
        <v>38000690</v>
      </c>
      <c r="C6" s="6">
        <f>SUM(B6-'26'!B6)</f>
        <v>5170</v>
      </c>
      <c r="D6" s="14"/>
      <c r="E6" s="1"/>
      <c r="F6" s="1"/>
      <c r="G6" s="7">
        <f>SUM(C6)</f>
        <v>5170</v>
      </c>
    </row>
    <row r="7" spans="1:7" ht="17.25" x14ac:dyDescent="0.3">
      <c r="A7" s="1" t="s">
        <v>5</v>
      </c>
      <c r="B7" s="1">
        <v>11650600</v>
      </c>
      <c r="C7" s="6">
        <f>SUM(B7-'26'!B7)</f>
        <v>9900</v>
      </c>
      <c r="D7" s="14"/>
      <c r="E7" s="1"/>
      <c r="F7" s="1"/>
      <c r="G7" s="33">
        <f>SUM(C7:C8)</f>
        <v>36910</v>
      </c>
    </row>
    <row r="8" spans="1:7" ht="17.25" x14ac:dyDescent="0.3">
      <c r="A8" s="1" t="s">
        <v>6</v>
      </c>
      <c r="B8" s="1">
        <v>1118210</v>
      </c>
      <c r="C8" s="6">
        <f>SUM(B8-'26'!B8)</f>
        <v>27010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85242030</v>
      </c>
      <c r="C9" s="6">
        <f>SUM(B9-'26'!B9)</f>
        <v>74870</v>
      </c>
      <c r="D9" s="14"/>
      <c r="E9" s="1"/>
      <c r="F9" s="1"/>
      <c r="G9" s="12">
        <f>SUM(C9)</f>
        <v>74870</v>
      </c>
    </row>
    <row r="10" spans="1:7" ht="17.25" x14ac:dyDescent="0.3">
      <c r="A10" s="1" t="s">
        <v>8</v>
      </c>
      <c r="B10" s="1">
        <v>6516700</v>
      </c>
      <c r="C10" s="6">
        <f>SUM(B10-'26'!B10)</f>
        <v>459900</v>
      </c>
      <c r="D10" s="14"/>
      <c r="E10" s="1"/>
      <c r="F10" s="1"/>
      <c r="G10" s="33">
        <f>SUM(C10:C11)</f>
        <v>459900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6569031000</v>
      </c>
      <c r="C12" s="6">
        <f>SUM(B12-'26'!B12)</f>
        <v>1805000</v>
      </c>
      <c r="D12" s="14"/>
      <c r="E12" s="1"/>
      <c r="F12" s="1">
        <v>1.9</v>
      </c>
      <c r="G12" s="12">
        <f>SUM(C12)</f>
        <v>1805000</v>
      </c>
    </row>
    <row r="13" spans="1:7" ht="17.25" x14ac:dyDescent="0.3">
      <c r="A13" s="1" t="s">
        <v>11</v>
      </c>
      <c r="B13" s="11">
        <v>6666670537000</v>
      </c>
      <c r="C13" s="13">
        <f>SUM(B13-'26'!B13)</f>
        <v>328000</v>
      </c>
      <c r="D13" s="14"/>
      <c r="E13" s="1"/>
      <c r="F13" s="1"/>
      <c r="G13" s="12">
        <f>SUM(C13)</f>
        <v>328000</v>
      </c>
    </row>
    <row r="14" spans="1:7" ht="17.25" x14ac:dyDescent="0.3">
      <c r="A14" s="1" t="s">
        <v>12</v>
      </c>
      <c r="B14" s="1">
        <v>40929880</v>
      </c>
      <c r="C14" s="6">
        <f>SUM(B14-'26'!B14)</f>
        <v>56760</v>
      </c>
      <c r="D14" s="1"/>
      <c r="E14" s="1"/>
      <c r="F14" s="1"/>
      <c r="G14" s="12">
        <f>SUM(C14)</f>
        <v>56760</v>
      </c>
    </row>
    <row r="15" spans="1:7" ht="17.25" x14ac:dyDescent="0.3">
      <c r="A15" s="1" t="s">
        <v>13</v>
      </c>
      <c r="B15" s="1">
        <v>210037760</v>
      </c>
      <c r="C15" s="6">
        <f>SUM(B15-'26'!B15)</f>
        <v>151460</v>
      </c>
      <c r="D15" s="14"/>
      <c r="E15" s="1"/>
      <c r="F15" s="1"/>
      <c r="G15" s="28">
        <f>SUM(C15:C15)</f>
        <v>151460</v>
      </c>
    </row>
    <row r="16" spans="1:7" ht="17.25" x14ac:dyDescent="0.3">
      <c r="A16" s="1" t="s">
        <v>14</v>
      </c>
      <c r="B16" s="1">
        <v>212268000</v>
      </c>
      <c r="C16" s="6">
        <f>SUM(B16-'26'!B16)</f>
        <v>159000</v>
      </c>
      <c r="D16" s="14"/>
      <c r="E16" s="1"/>
      <c r="F16" s="1"/>
      <c r="G16" s="12">
        <f>SUM(C16)</f>
        <v>159000</v>
      </c>
    </row>
    <row r="17" spans="1:7" ht="17.25" x14ac:dyDescent="0.3">
      <c r="A17" s="1" t="s">
        <v>15</v>
      </c>
      <c r="B17" s="1">
        <v>1300800</v>
      </c>
      <c r="C17" s="6">
        <f>SUM(B17-'26'!B17)</f>
        <v>23220</v>
      </c>
      <c r="D17" s="14"/>
      <c r="E17" s="1"/>
      <c r="F17" s="1"/>
      <c r="G17" s="33">
        <f>SUM(C17:C18)</f>
        <v>23320</v>
      </c>
    </row>
    <row r="18" spans="1:7" ht="17.25" x14ac:dyDescent="0.3">
      <c r="A18" s="1" t="s">
        <v>16</v>
      </c>
      <c r="B18" s="1">
        <v>7351000</v>
      </c>
      <c r="C18" s="6">
        <f>SUM(B18-'26'!B18)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48796550</v>
      </c>
      <c r="C19" s="6">
        <f>SUM(B19-'26'!B19)</f>
        <v>36170</v>
      </c>
      <c r="D19" s="14"/>
      <c r="E19" s="1"/>
      <c r="F19" s="1"/>
      <c r="G19" s="12">
        <f>SUM(C19)</f>
        <v>36170</v>
      </c>
    </row>
    <row r="20" spans="1:7" ht="17.25" x14ac:dyDescent="0.3">
      <c r="A20" s="1" t="s">
        <v>18</v>
      </c>
      <c r="B20" s="1">
        <v>10853100</v>
      </c>
      <c r="C20" s="6">
        <f>SUM(B20-'26'!B20)</f>
        <v>59800</v>
      </c>
      <c r="D20" s="14"/>
      <c r="E20" s="1"/>
      <c r="F20" s="1"/>
      <c r="G20" s="12">
        <f>SUM(C20)</f>
        <v>59800</v>
      </c>
    </row>
    <row r="21" spans="1:7" ht="17.25" x14ac:dyDescent="0.3">
      <c r="A21" s="1" t="s">
        <v>19</v>
      </c>
      <c r="B21" s="1">
        <v>85090900</v>
      </c>
      <c r="C21" s="6">
        <f>SUM(B21-'26'!B21)</f>
        <v>56400</v>
      </c>
      <c r="D21" s="14"/>
      <c r="E21" s="1"/>
      <c r="F21" s="1"/>
      <c r="G21" s="12">
        <f>SUM(C21)</f>
        <v>56400</v>
      </c>
    </row>
    <row r="22" spans="1:7" ht="17.25" x14ac:dyDescent="0.3">
      <c r="A22" s="1" t="s">
        <v>42</v>
      </c>
      <c r="B22" s="1">
        <v>2124800</v>
      </c>
      <c r="C22" s="6">
        <f>SUM(B22-'26'!B22)</f>
        <v>57800</v>
      </c>
      <c r="D22" s="14"/>
      <c r="E22" s="1"/>
      <c r="F22" s="1"/>
      <c r="G22" s="27">
        <f>SUM(C22)</f>
        <v>57800</v>
      </c>
    </row>
    <row r="23" spans="1:7" ht="17.25" x14ac:dyDescent="0.3">
      <c r="A23" s="1" t="s">
        <v>20</v>
      </c>
      <c r="B23" s="1">
        <v>15607300</v>
      </c>
      <c r="C23" s="6">
        <f>SUM(B23-'26'!B23)</f>
        <v>76000</v>
      </c>
      <c r="D23" s="14"/>
      <c r="E23" s="1"/>
      <c r="F23" s="1"/>
      <c r="G23" s="33">
        <f>SUM(C23:C24)</f>
        <v>76000</v>
      </c>
    </row>
    <row r="24" spans="1:7" ht="17.25" x14ac:dyDescent="0.3">
      <c r="A24" s="1" t="s">
        <v>21</v>
      </c>
      <c r="B24" s="1">
        <v>2034170</v>
      </c>
      <c r="C24" s="6">
        <f>SUM(B24-'26'!B24)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32179000</v>
      </c>
      <c r="C25" s="6">
        <f>SUM(B25-'26'!B25)</f>
        <v>152000</v>
      </c>
      <c r="D25" s="14"/>
      <c r="E25" s="1"/>
      <c r="F25" s="1"/>
      <c r="G25" s="33">
        <f>SUM(C25:C26)</f>
        <v>194730</v>
      </c>
    </row>
    <row r="26" spans="1:7" ht="17.25" x14ac:dyDescent="0.3">
      <c r="A26" s="1" t="s">
        <v>23</v>
      </c>
      <c r="B26" s="1">
        <v>6957290</v>
      </c>
      <c r="C26" s="6">
        <f>SUM(B26-'26'!B26)</f>
        <v>42730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790</v>
      </c>
    </row>
    <row r="28" spans="1:7" ht="17.25" x14ac:dyDescent="0.3">
      <c r="A28" s="1" t="s">
        <v>25</v>
      </c>
      <c r="B28" s="1">
        <v>121590</v>
      </c>
      <c r="C28" s="6">
        <f>SUM(B28-'26'!B28)</f>
        <v>790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15522000</v>
      </c>
      <c r="C29" s="6">
        <f>SUM(B29-'26'!B29)</f>
        <v>32000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8759410</v>
      </c>
      <c r="C30" s="6">
        <f>SUM(B30-'26'!B30)</f>
        <v>40350</v>
      </c>
      <c r="D30" s="14"/>
      <c r="E30" s="1"/>
      <c r="F30" s="1"/>
      <c r="G30" s="21">
        <f>SUM(C29:C30)</f>
        <v>72350</v>
      </c>
    </row>
    <row r="31" spans="1:7" ht="17.25" x14ac:dyDescent="0.3">
      <c r="A31" s="1" t="s">
        <v>26</v>
      </c>
      <c r="B31" s="1">
        <v>31000</v>
      </c>
      <c r="C31" s="6">
        <f>SUM(B31-'26'!B31)</f>
        <v>0</v>
      </c>
      <c r="D31" s="14"/>
      <c r="E31" s="1"/>
      <c r="F31" s="1"/>
      <c r="G31" s="33">
        <f>SUM(C31:C32)</f>
        <v>11090</v>
      </c>
    </row>
    <row r="32" spans="1:7" ht="17.25" x14ac:dyDescent="0.3">
      <c r="A32" s="1" t="s">
        <v>27</v>
      </c>
      <c r="B32" s="1">
        <v>2681040</v>
      </c>
      <c r="C32" s="6">
        <f>SUM(B32-'26'!B32)</f>
        <v>11090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46223000</v>
      </c>
      <c r="C33" s="6">
        <f>SUM(B33-'26'!B33)</f>
        <v>60000</v>
      </c>
      <c r="D33" s="14"/>
      <c r="E33" s="1"/>
      <c r="F33" s="1"/>
      <c r="G33" s="33">
        <f>SUM(C33:C34)</f>
        <v>98290</v>
      </c>
    </row>
    <row r="34" spans="1:7" ht="17.25" x14ac:dyDescent="0.3">
      <c r="A34" s="1" t="s">
        <v>29</v>
      </c>
      <c r="B34" s="1">
        <v>6585860</v>
      </c>
      <c r="C34" s="6">
        <f>SUM(B34-'26'!B34)</f>
        <v>38290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27861000</v>
      </c>
      <c r="C35" s="6">
        <f>SUM(B35-'26'!B35)</f>
        <v>300</v>
      </c>
      <c r="D35" s="14"/>
      <c r="E35" s="1">
        <v>1.43</v>
      </c>
      <c r="F35" s="1">
        <v>1.36</v>
      </c>
      <c r="G35" s="33">
        <f>SUM(C35:C36)</f>
        <v>2810</v>
      </c>
    </row>
    <row r="36" spans="1:7" ht="17.25" x14ac:dyDescent="0.3">
      <c r="A36" s="1" t="s">
        <v>44</v>
      </c>
      <c r="B36" s="1">
        <v>2029100</v>
      </c>
      <c r="C36" s="6">
        <f>SUM(B36-'26'!B36)</f>
        <v>2510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14500</v>
      </c>
      <c r="C37" s="6">
        <f>SUM(B37-'2'!B37)</f>
        <v>11000</v>
      </c>
      <c r="D37" s="14"/>
      <c r="E37" s="1"/>
      <c r="F37" s="1"/>
      <c r="G37" s="33">
        <f>SUM(C37:C38)</f>
        <v>209650</v>
      </c>
    </row>
    <row r="38" spans="1:7" ht="17.25" x14ac:dyDescent="0.3">
      <c r="A38" s="1" t="s">
        <v>46</v>
      </c>
      <c r="B38" s="1">
        <v>232910</v>
      </c>
      <c r="C38" s="6">
        <f>SUM(B38-'2'!B38)</f>
        <v>198650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52733000</v>
      </c>
      <c r="C39" s="6">
        <f>SUM(B39-'26'!B39)</f>
        <v>72000</v>
      </c>
      <c r="D39" s="14"/>
      <c r="E39" s="1"/>
      <c r="F39" s="1"/>
      <c r="G39" s="33">
        <f>SUM(C39:C40)</f>
        <v>109340</v>
      </c>
    </row>
    <row r="40" spans="1:7" ht="17.25" x14ac:dyDescent="0.3">
      <c r="A40" s="1" t="s">
        <v>31</v>
      </c>
      <c r="B40" s="1">
        <v>6010700</v>
      </c>
      <c r="C40" s="6">
        <f>SUM(B40-'26'!B40)</f>
        <v>37340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9305100</v>
      </c>
      <c r="C41" s="6">
        <f>SUM(B41-'26'!B41)</f>
        <v>69400</v>
      </c>
      <c r="D41" s="1"/>
      <c r="E41" s="1"/>
      <c r="F41" s="1"/>
      <c r="G41" s="12">
        <f>SUM(C41)</f>
        <v>69400</v>
      </c>
    </row>
    <row r="42" spans="1:7" x14ac:dyDescent="0.25">
      <c r="A42" s="9"/>
      <c r="B42" s="9"/>
      <c r="F42" s="9"/>
      <c r="G42" s="10">
        <f>SUM(G2:G41)</f>
        <v>4527380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&amp;C&amp;20April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1" sqref="B1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204575000</v>
      </c>
      <c r="C2" s="6">
        <f>SUM(B2-'27'!B2)</f>
        <v>134000</v>
      </c>
      <c r="D2" s="8"/>
      <c r="E2" s="2"/>
      <c r="F2" s="3"/>
      <c r="G2" s="33">
        <f>SUM(C2:C3)</f>
        <v>184310</v>
      </c>
    </row>
    <row r="3" spans="1:7" ht="17.25" x14ac:dyDescent="0.3">
      <c r="A3" s="1" t="s">
        <v>0</v>
      </c>
      <c r="B3" s="1">
        <v>8802080</v>
      </c>
      <c r="C3" s="6">
        <f>SUM(B3-'27'!B3)</f>
        <v>50310</v>
      </c>
      <c r="D3" s="14"/>
      <c r="E3" s="1"/>
      <c r="F3" s="1"/>
      <c r="G3" s="34"/>
    </row>
    <row r="4" spans="1:7" ht="17.25" x14ac:dyDescent="0.3">
      <c r="A4" s="1" t="s">
        <v>2</v>
      </c>
      <c r="B4" s="1">
        <v>721000</v>
      </c>
      <c r="C4" s="6">
        <f>SUM(B4-'27'!B4)</f>
        <v>6000</v>
      </c>
      <c r="D4" s="14"/>
      <c r="E4" s="1"/>
      <c r="F4" s="1"/>
      <c r="G4" s="12">
        <f>SUM(C4)</f>
        <v>6000</v>
      </c>
    </row>
    <row r="5" spans="1:7" ht="17.25" x14ac:dyDescent="0.3">
      <c r="A5" s="1" t="s">
        <v>3</v>
      </c>
      <c r="B5" s="1">
        <v>16676130</v>
      </c>
      <c r="C5" s="6">
        <f>SUM(B5-'27'!B5)</f>
        <v>178080</v>
      </c>
      <c r="D5" s="8"/>
      <c r="E5" s="1"/>
      <c r="F5" s="1"/>
      <c r="G5" s="12">
        <f>SUM(C5)</f>
        <v>178080</v>
      </c>
    </row>
    <row r="6" spans="1:7" ht="17.25" x14ac:dyDescent="0.3">
      <c r="A6" s="1" t="s">
        <v>4</v>
      </c>
      <c r="B6" s="1">
        <v>38005680</v>
      </c>
      <c r="C6" s="6">
        <f>SUM(B6-'27'!B6)</f>
        <v>4990</v>
      </c>
      <c r="D6" s="14"/>
      <c r="E6" s="1"/>
      <c r="F6" s="1"/>
      <c r="G6" s="12">
        <f>SUM(C6)</f>
        <v>4990</v>
      </c>
    </row>
    <row r="7" spans="1:7" ht="17.25" x14ac:dyDescent="0.3">
      <c r="A7" s="1" t="s">
        <v>5</v>
      </c>
      <c r="B7" s="1">
        <v>11658800</v>
      </c>
      <c r="C7" s="6">
        <f>SUM(B7-'27'!B7)</f>
        <v>8200</v>
      </c>
      <c r="D7" s="14"/>
      <c r="E7" s="1"/>
      <c r="F7" s="1"/>
      <c r="G7" s="33">
        <f>SUM(C7:C8)</f>
        <v>35530</v>
      </c>
    </row>
    <row r="8" spans="1:7" ht="17.25" x14ac:dyDescent="0.3">
      <c r="A8" s="1" t="s">
        <v>6</v>
      </c>
      <c r="B8" s="1">
        <v>1145540</v>
      </c>
      <c r="C8" s="6">
        <f>SUM(B8-'27'!B8)</f>
        <v>27330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85317180</v>
      </c>
      <c r="C9" s="6">
        <f>SUM(B9-'27'!B9)</f>
        <v>75150</v>
      </c>
      <c r="D9" s="14"/>
      <c r="E9" s="1"/>
      <c r="F9" s="1"/>
      <c r="G9" s="12">
        <f>SUM(C9)</f>
        <v>75150</v>
      </c>
    </row>
    <row r="10" spans="1:7" ht="17.25" x14ac:dyDescent="0.3">
      <c r="A10" s="1" t="s">
        <v>8</v>
      </c>
      <c r="B10" s="1">
        <v>7082700</v>
      </c>
      <c r="C10" s="6">
        <f>SUM(B10-'27'!B10)</f>
        <v>566000</v>
      </c>
      <c r="D10" s="14"/>
      <c r="E10" s="1"/>
      <c r="F10" s="1"/>
      <c r="G10" s="33">
        <f>SUM(C10:C11)</f>
        <v>566000</v>
      </c>
    </row>
    <row r="11" spans="1:7" ht="17.25" x14ac:dyDescent="0.3">
      <c r="A11" s="1" t="s">
        <v>9</v>
      </c>
      <c r="B11" s="1">
        <v>36407390</v>
      </c>
      <c r="C11" s="6">
        <f>SUM(B11-'27'!B11)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6570970000</v>
      </c>
      <c r="C12" s="6">
        <f>SUM(B12-'27'!B12)</f>
        <v>1939000</v>
      </c>
      <c r="D12" s="14"/>
      <c r="E12" s="1"/>
      <c r="F12" s="1"/>
      <c r="G12" s="12">
        <f>SUM(C12)</f>
        <v>1939000</v>
      </c>
    </row>
    <row r="13" spans="1:7" ht="17.25" x14ac:dyDescent="0.3">
      <c r="A13" s="1" t="s">
        <v>11</v>
      </c>
      <c r="B13" s="11">
        <v>6666670839000</v>
      </c>
      <c r="C13" s="13">
        <f>SUM(B13-'27'!B13)</f>
        <v>302000</v>
      </c>
      <c r="D13" s="14"/>
      <c r="E13" s="1"/>
      <c r="F13" s="1"/>
      <c r="G13" s="12">
        <f>SUM(C13)</f>
        <v>302000</v>
      </c>
    </row>
    <row r="14" spans="1:7" ht="17.25" x14ac:dyDescent="0.3">
      <c r="A14" s="1" t="s">
        <v>12</v>
      </c>
      <c r="B14" s="1">
        <v>40929880</v>
      </c>
      <c r="C14" s="6">
        <f>SUM(B14-'27'!B14)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210037760</v>
      </c>
      <c r="C15" s="6">
        <f>SUM(B15-'27'!B15)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212268000</v>
      </c>
      <c r="C16" s="6">
        <f>SUM(B16-'27'!B16)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1327630</v>
      </c>
      <c r="C17" s="6">
        <f>SUM(B17-'27'!B17)</f>
        <v>26830</v>
      </c>
      <c r="D17" s="14"/>
      <c r="E17" s="1"/>
      <c r="F17" s="1"/>
      <c r="G17" s="33">
        <f>SUM(C17:C18)</f>
        <v>26930</v>
      </c>
    </row>
    <row r="18" spans="1:7" ht="17.25" x14ac:dyDescent="0.3">
      <c r="A18" s="1" t="s">
        <v>16</v>
      </c>
      <c r="B18" s="1">
        <v>7351100</v>
      </c>
      <c r="C18" s="6">
        <f>SUM(B18-'27'!B18)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48826650</v>
      </c>
      <c r="C19" s="6">
        <f>SUM(B19-'27'!B19)</f>
        <v>30100</v>
      </c>
      <c r="D19" s="14"/>
      <c r="E19" s="1"/>
      <c r="F19" s="1"/>
      <c r="G19" s="12">
        <f>SUM(C19)</f>
        <v>30100</v>
      </c>
    </row>
    <row r="20" spans="1:7" ht="17.25" x14ac:dyDescent="0.3">
      <c r="A20" s="1" t="s">
        <v>18</v>
      </c>
      <c r="B20" s="1">
        <v>10918900</v>
      </c>
      <c r="C20" s="6">
        <f>SUM(B20-'27'!B20)</f>
        <v>65800</v>
      </c>
      <c r="D20" s="14"/>
      <c r="E20" s="1"/>
      <c r="F20" s="1"/>
      <c r="G20" s="12">
        <f>SUM(C20)</f>
        <v>65800</v>
      </c>
    </row>
    <row r="21" spans="1:7" ht="17.25" x14ac:dyDescent="0.3">
      <c r="A21" s="1" t="s">
        <v>19</v>
      </c>
      <c r="B21" s="1">
        <v>85090900</v>
      </c>
      <c r="C21" s="6">
        <f>SUM(B21-'27'!B21)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2179500</v>
      </c>
      <c r="C22" s="6">
        <f>SUM(B22-'27'!B22)</f>
        <v>54700</v>
      </c>
      <c r="D22" s="14"/>
      <c r="E22" s="1"/>
      <c r="F22" s="1"/>
      <c r="G22" s="27">
        <f>SUM(C22)</f>
        <v>54700</v>
      </c>
    </row>
    <row r="23" spans="1:7" ht="17.25" x14ac:dyDescent="0.3">
      <c r="A23" s="1" t="s">
        <v>20</v>
      </c>
      <c r="B23" s="1">
        <v>15677600</v>
      </c>
      <c r="C23" s="6">
        <f>SUM(B23-'27'!B23)</f>
        <v>70300</v>
      </c>
      <c r="D23" s="14"/>
      <c r="E23" s="1"/>
      <c r="F23" s="1"/>
      <c r="G23" s="33">
        <f>SUM(C23:C24)</f>
        <v>70300</v>
      </c>
    </row>
    <row r="24" spans="1:7" ht="17.25" x14ac:dyDescent="0.3">
      <c r="A24" s="1" t="s">
        <v>21</v>
      </c>
      <c r="B24" s="1">
        <v>2034170</v>
      </c>
      <c r="C24" s="6">
        <f>SUM(B24-'27'!B24)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32352000</v>
      </c>
      <c r="C25" s="6">
        <f>SUM(B25-'27'!B25)</f>
        <v>173000</v>
      </c>
      <c r="D25" s="14"/>
      <c r="E25" s="1"/>
      <c r="F25" s="1"/>
      <c r="G25" s="33">
        <f>SUM(C25:C26)</f>
        <v>218620</v>
      </c>
    </row>
    <row r="26" spans="1:7" ht="17.25" x14ac:dyDescent="0.3">
      <c r="A26" s="1" t="s">
        <v>23</v>
      </c>
      <c r="B26" s="1">
        <v>7002910</v>
      </c>
      <c r="C26" s="6">
        <f>SUM(B26-'27'!B26)</f>
        <v>45620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910</v>
      </c>
    </row>
    <row r="28" spans="1:7" ht="17.25" x14ac:dyDescent="0.3">
      <c r="A28" s="1" t="s">
        <v>25</v>
      </c>
      <c r="B28" s="1">
        <v>122500</v>
      </c>
      <c r="C28" s="6">
        <f>SUM(B28-'27'!B28)</f>
        <v>910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15620000</v>
      </c>
      <c r="C29" s="6">
        <f>SUM(B29-'27'!B29)</f>
        <v>98000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8802200</v>
      </c>
      <c r="C30" s="6">
        <f>SUM(B30-'27'!B30)</f>
        <v>42790</v>
      </c>
      <c r="D30" s="14"/>
      <c r="E30" s="1"/>
      <c r="F30" s="1"/>
      <c r="G30" s="21">
        <f>SUM(C29:C30)</f>
        <v>140790</v>
      </c>
    </row>
    <row r="31" spans="1:7" ht="17.25" x14ac:dyDescent="0.3">
      <c r="A31" s="1" t="s">
        <v>26</v>
      </c>
      <c r="B31" s="1">
        <v>31000</v>
      </c>
      <c r="C31" s="6">
        <f>SUM(B31-'27'!B31)</f>
        <v>0</v>
      </c>
      <c r="D31" s="14"/>
      <c r="E31" s="1"/>
      <c r="F31" s="1"/>
      <c r="G31" s="33">
        <f>SUM(C31:C32)</f>
        <v>14450</v>
      </c>
    </row>
    <row r="32" spans="1:7" ht="17.25" x14ac:dyDescent="0.3">
      <c r="A32" s="1" t="s">
        <v>27</v>
      </c>
      <c r="B32" s="1">
        <v>2695490</v>
      </c>
      <c r="C32" s="6">
        <f>SUM(B32-'27'!B32)</f>
        <v>14450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46291000</v>
      </c>
      <c r="C33" s="6">
        <f>SUM(B33-'27'!B33)</f>
        <v>68000</v>
      </c>
      <c r="D33" s="14"/>
      <c r="E33" s="1"/>
      <c r="F33" s="1"/>
      <c r="G33" s="33">
        <f>SUM(C33:C34)</f>
        <v>109720</v>
      </c>
    </row>
    <row r="34" spans="1:7" ht="17.25" x14ac:dyDescent="0.3">
      <c r="A34" s="1" t="s">
        <v>29</v>
      </c>
      <c r="B34" s="1">
        <v>6627580</v>
      </c>
      <c r="C34" s="6">
        <f>SUM(B34-'27'!B34)</f>
        <v>41720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27861600</v>
      </c>
      <c r="C35" s="6">
        <f>SUM(B35-'27'!B35)</f>
        <v>600</v>
      </c>
      <c r="D35" s="14"/>
      <c r="E35" s="1"/>
      <c r="F35" s="1"/>
      <c r="G35" s="33">
        <f>SUM(C35:C36)</f>
        <v>4270</v>
      </c>
    </row>
    <row r="36" spans="1:7" ht="17.25" x14ac:dyDescent="0.3">
      <c r="A36" s="1" t="s">
        <v>44</v>
      </c>
      <c r="B36" s="1">
        <v>2032770</v>
      </c>
      <c r="C36" s="6">
        <f>SUM(B36-'27'!B36)</f>
        <v>3670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15600</v>
      </c>
      <c r="C37" s="6">
        <f>SUM(B37-'27'!B37)</f>
        <v>1100</v>
      </c>
      <c r="D37" s="14"/>
      <c r="E37" s="1"/>
      <c r="F37" s="1"/>
      <c r="G37" s="33">
        <f>SUM(C37:C38)</f>
        <v>11390</v>
      </c>
    </row>
    <row r="38" spans="1:7" ht="17.25" x14ac:dyDescent="0.3">
      <c r="A38" s="1" t="s">
        <v>46</v>
      </c>
      <c r="B38" s="1">
        <v>243200</v>
      </c>
      <c r="C38" s="6">
        <f>SUM(B38-'27'!B38)</f>
        <v>10290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52816000</v>
      </c>
      <c r="C39" s="6">
        <f>SUM(B39-'27'!B39)</f>
        <v>83000</v>
      </c>
      <c r="D39" s="14"/>
      <c r="E39" s="1"/>
      <c r="F39" s="1"/>
      <c r="G39" s="33">
        <f>SUM(C39:C40)</f>
        <v>123660</v>
      </c>
    </row>
    <row r="40" spans="1:7" ht="17.25" x14ac:dyDescent="0.3">
      <c r="A40" s="1" t="s">
        <v>31</v>
      </c>
      <c r="B40" s="1">
        <v>6051360</v>
      </c>
      <c r="C40" s="6">
        <f>SUM(B40-'27'!B40)</f>
        <v>40660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9380400</v>
      </c>
      <c r="C41" s="6">
        <f>SUM(B41-'27'!B41)</f>
        <v>75300</v>
      </c>
      <c r="D41" s="14"/>
      <c r="E41" s="1"/>
      <c r="F41" s="1"/>
      <c r="G41" s="12">
        <f>SUM(C41)</f>
        <v>75300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B13" sqref="B13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204709000</v>
      </c>
      <c r="C2" s="6">
        <f>SUM(B2-'28'!B2)</f>
        <v>134000</v>
      </c>
      <c r="D2" s="8"/>
      <c r="E2" s="2"/>
      <c r="F2" s="3"/>
      <c r="G2" s="33">
        <f>SUM(C2:C3)</f>
        <v>181760</v>
      </c>
    </row>
    <row r="3" spans="1:7" ht="17.25" x14ac:dyDescent="0.3">
      <c r="A3" s="1" t="s">
        <v>0</v>
      </c>
      <c r="B3" s="1">
        <v>8849840</v>
      </c>
      <c r="C3" s="6">
        <f>SUM(B3-'28'!B3)</f>
        <v>47760</v>
      </c>
      <c r="D3" s="14"/>
      <c r="E3" s="1"/>
      <c r="F3" s="1"/>
      <c r="G3" s="34"/>
    </row>
    <row r="4" spans="1:7" ht="17.25" x14ac:dyDescent="0.3">
      <c r="A4" s="1" t="s">
        <v>2</v>
      </c>
      <c r="B4" s="1">
        <v>721000</v>
      </c>
      <c r="C4" s="6">
        <f>SUM(B4-'28'!B4)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16845270</v>
      </c>
      <c r="C5" s="6">
        <f>SUM(B5-'28'!B5)</f>
        <v>169140</v>
      </c>
      <c r="D5" s="8"/>
      <c r="E5" s="1"/>
      <c r="F5" s="1"/>
      <c r="G5" s="12">
        <f>SUM(C5)</f>
        <v>169140</v>
      </c>
    </row>
    <row r="6" spans="1:7" ht="17.25" x14ac:dyDescent="0.3">
      <c r="A6" s="1" t="s">
        <v>4</v>
      </c>
      <c r="B6" s="1">
        <v>38012650</v>
      </c>
      <c r="C6" s="6">
        <f>SUM(B6-'28'!B6)</f>
        <v>6970</v>
      </c>
      <c r="D6" s="14"/>
      <c r="E6" s="1"/>
      <c r="F6" s="1"/>
      <c r="G6" s="12">
        <f>SUM(C6)</f>
        <v>6970</v>
      </c>
    </row>
    <row r="7" spans="1:7" ht="17.25" x14ac:dyDescent="0.3">
      <c r="A7" s="1" t="s">
        <v>5</v>
      </c>
      <c r="B7" s="1">
        <v>11669100</v>
      </c>
      <c r="C7" s="6">
        <f>SUM(B7-'28'!B7)</f>
        <v>10300</v>
      </c>
      <c r="D7" s="14"/>
      <c r="E7" s="1"/>
      <c r="F7" s="1"/>
      <c r="G7" s="33">
        <f>SUM(C7:C8)</f>
        <v>36250</v>
      </c>
    </row>
    <row r="8" spans="1:7" ht="17.25" x14ac:dyDescent="0.3">
      <c r="A8" s="1" t="s">
        <v>6</v>
      </c>
      <c r="B8" s="1">
        <v>1171490</v>
      </c>
      <c r="C8" s="6">
        <f>SUM(B8-'28'!B8)</f>
        <v>25950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85386470</v>
      </c>
      <c r="C9" s="6">
        <f>SUM(B9-'28'!B9)</f>
        <v>69290</v>
      </c>
      <c r="D9" s="14"/>
      <c r="E9" s="1"/>
      <c r="F9" s="1"/>
      <c r="G9" s="12">
        <f>SUM(C9)</f>
        <v>69290</v>
      </c>
    </row>
    <row r="10" spans="1:7" ht="17.25" x14ac:dyDescent="0.3">
      <c r="A10" s="1" t="s">
        <v>8</v>
      </c>
      <c r="B10" s="1">
        <v>7298500</v>
      </c>
      <c r="C10" s="6">
        <f>SUM(B10-'28'!B10)</f>
        <v>215800</v>
      </c>
      <c r="D10" s="14"/>
      <c r="E10" s="1"/>
      <c r="F10" s="1"/>
      <c r="G10" s="33">
        <f>SUM(C10:C11)</f>
        <v>215800</v>
      </c>
    </row>
    <row r="11" spans="1:7" ht="17.25" x14ac:dyDescent="0.3">
      <c r="A11" s="1" t="s">
        <v>9</v>
      </c>
      <c r="B11" s="1">
        <v>36407390</v>
      </c>
      <c r="C11" s="6">
        <f>SUM(B11-'28'!B11)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6572813000</v>
      </c>
      <c r="C12" s="6">
        <f>SUM(B12-'28'!B12)</f>
        <v>1843000</v>
      </c>
      <c r="D12" s="14"/>
      <c r="E12" s="1"/>
      <c r="F12" s="1"/>
      <c r="G12" s="12">
        <f>SUM(C12)</f>
        <v>1843000</v>
      </c>
    </row>
    <row r="13" spans="1:7" ht="17.25" x14ac:dyDescent="0.3">
      <c r="A13" s="1" t="s">
        <v>11</v>
      </c>
      <c r="B13" s="11">
        <v>6666671188000</v>
      </c>
      <c r="C13" s="13">
        <f>SUM(B13-'28'!B13)</f>
        <v>349000</v>
      </c>
      <c r="D13" s="14"/>
      <c r="E13" s="1"/>
      <c r="F13" s="1"/>
      <c r="G13" s="12">
        <f>SUM(C13)</f>
        <v>349000</v>
      </c>
    </row>
    <row r="14" spans="1:7" ht="17.25" x14ac:dyDescent="0.3">
      <c r="A14" s="1" t="s">
        <v>12</v>
      </c>
      <c r="B14" s="1">
        <v>41026550</v>
      </c>
      <c r="C14" s="6">
        <f>SUM(B14-'28'!B14)</f>
        <v>96670</v>
      </c>
      <c r="D14" s="14"/>
      <c r="E14" s="1"/>
      <c r="F14" s="1"/>
      <c r="G14" s="12">
        <f>SUM(C14)</f>
        <v>96670</v>
      </c>
    </row>
    <row r="15" spans="1:7" ht="17.25" x14ac:dyDescent="0.3">
      <c r="A15" s="1" t="s">
        <v>13</v>
      </c>
      <c r="B15" s="1">
        <v>210382990</v>
      </c>
      <c r="C15" s="6">
        <f>SUM(B15-'28'!B15)</f>
        <v>345230</v>
      </c>
      <c r="D15" s="14"/>
      <c r="E15" s="1"/>
      <c r="F15" s="1"/>
      <c r="G15" s="28">
        <f>SUM(C15:C15)</f>
        <v>345230</v>
      </c>
    </row>
    <row r="16" spans="1:7" ht="17.25" x14ac:dyDescent="0.3">
      <c r="A16" s="1" t="s">
        <v>14</v>
      </c>
      <c r="B16" s="1">
        <v>212594000</v>
      </c>
      <c r="C16" s="6">
        <f>SUM(B16-'28'!B16)</f>
        <v>326000</v>
      </c>
      <c r="D16" s="14"/>
      <c r="E16" s="1"/>
      <c r="F16" s="1"/>
      <c r="G16" s="12">
        <f>SUM(C16)</f>
        <v>326000</v>
      </c>
    </row>
    <row r="17" spans="1:7" ht="17.25" x14ac:dyDescent="0.3">
      <c r="A17" s="1" t="s">
        <v>15</v>
      </c>
      <c r="B17" s="1">
        <v>1351980</v>
      </c>
      <c r="C17" s="6">
        <f>SUM(B17-'28'!B17)</f>
        <v>24350</v>
      </c>
      <c r="D17" s="14"/>
      <c r="E17" s="1"/>
      <c r="F17" s="1"/>
      <c r="G17" s="33">
        <f>SUM(C17:C18)</f>
        <v>24550</v>
      </c>
    </row>
    <row r="18" spans="1:7" ht="17.25" x14ac:dyDescent="0.3">
      <c r="A18" s="1" t="s">
        <v>16</v>
      </c>
      <c r="B18" s="1">
        <v>7351300</v>
      </c>
      <c r="C18" s="6">
        <f>SUM(B18-'28'!B18)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48860000</v>
      </c>
      <c r="C19" s="6">
        <f>SUM(B19-'28'!B19)</f>
        <v>33350</v>
      </c>
      <c r="D19" s="14"/>
      <c r="E19" s="1"/>
      <c r="F19" s="1"/>
      <c r="G19" s="12">
        <f>SUM(C19)</f>
        <v>33350</v>
      </c>
    </row>
    <row r="20" spans="1:7" ht="17.25" x14ac:dyDescent="0.3">
      <c r="A20" s="1" t="s">
        <v>18</v>
      </c>
      <c r="B20" s="1">
        <v>10974200</v>
      </c>
      <c r="C20" s="6">
        <f>SUM(B20-'28'!B20)</f>
        <v>55300</v>
      </c>
      <c r="D20" s="14"/>
      <c r="E20" s="1"/>
      <c r="F20" s="1"/>
      <c r="G20" s="12">
        <f>SUM(C20)</f>
        <v>55300</v>
      </c>
    </row>
    <row r="21" spans="1:7" ht="17.25" x14ac:dyDescent="0.3">
      <c r="A21" s="1" t="s">
        <v>19</v>
      </c>
      <c r="B21" s="1">
        <v>85210800</v>
      </c>
      <c r="C21" s="6">
        <f>SUM(B21-'28'!B21)</f>
        <v>119900</v>
      </c>
      <c r="D21" s="14"/>
      <c r="E21" s="1"/>
      <c r="F21" s="1"/>
      <c r="G21" s="12">
        <f>SUM(C21)</f>
        <v>119900</v>
      </c>
    </row>
    <row r="22" spans="1:7" ht="17.25" x14ac:dyDescent="0.3">
      <c r="A22" s="1" t="s">
        <v>42</v>
      </c>
      <c r="B22" s="1">
        <v>2179500</v>
      </c>
      <c r="C22" s="6">
        <f>SUM(B22-'28'!B22)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15677600</v>
      </c>
      <c r="C23" s="6">
        <f>SUM(B23-'28'!B23)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2034170</v>
      </c>
      <c r="C24" s="6">
        <f>SUM(B24-'28'!B24)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32352000</v>
      </c>
      <c r="C25" s="6">
        <f>SUM(B25-'28'!B25)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7002910</v>
      </c>
      <c r="C26" s="6">
        <f>SUM(B26-'28'!B26)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122500</v>
      </c>
      <c r="C28" s="6">
        <f>SUM(B28-'28'!B28)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15620000</v>
      </c>
      <c r="C29" s="6">
        <f>SUM(B29-'28'!B29)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8802200</v>
      </c>
      <c r="C30" s="6">
        <f>SUM(B30-'28'!B30)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31000</v>
      </c>
      <c r="C31" s="6">
        <f>SUM(B31-'28'!B31)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2695490</v>
      </c>
      <c r="C32" s="6">
        <f>SUM(B32-'28'!B32)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46291000</v>
      </c>
      <c r="C33" s="6">
        <f>SUM(B33-'28'!B33)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6627580</v>
      </c>
      <c r="C34" s="6">
        <f>SUM(B34-'28'!B34)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27861600</v>
      </c>
      <c r="C35" s="6">
        <f>SUM(B35-'28'!B35)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2032770</v>
      </c>
      <c r="C36" s="6">
        <f>SUM(B36-'28'!B36)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15600</v>
      </c>
      <c r="C37" s="6">
        <f>SUM(B37-'28'!B37)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243200</v>
      </c>
      <c r="C38" s="6">
        <f>SUM(B38-'28'!B38)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52816000</v>
      </c>
      <c r="C39" s="6">
        <f>SUM(B39-'28'!B39)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6051360</v>
      </c>
      <c r="C40" s="6">
        <f>SUM(B40-'28'!B40)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9380400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&amp;C&amp;20April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2" workbookViewId="0">
      <selection activeCell="G43" sqref="G43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200937000</v>
      </c>
      <c r="C2" s="6">
        <f>SUM(B2-'2'!B2)</f>
        <v>144000</v>
      </c>
      <c r="D2" s="8"/>
      <c r="E2" s="2"/>
      <c r="F2" s="3"/>
      <c r="G2" s="33">
        <f>SUM(C2:C3)</f>
        <v>192710</v>
      </c>
    </row>
    <row r="3" spans="1:7" ht="17.25" x14ac:dyDescent="0.3">
      <c r="A3" s="1" t="s">
        <v>0</v>
      </c>
      <c r="B3" s="1">
        <v>7578100</v>
      </c>
      <c r="C3" s="6">
        <f>SUM(B3-'2'!B3)</f>
        <v>48710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SUM(B4-'2'!B4)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11979040</v>
      </c>
      <c r="C5" s="6">
        <f>SUM(B5-'2'!B5)</f>
        <v>186010</v>
      </c>
      <c r="D5" s="8"/>
      <c r="E5" s="1"/>
      <c r="F5" s="1"/>
      <c r="G5" s="12">
        <f>SUM(C5)</f>
        <v>186010</v>
      </c>
    </row>
    <row r="6" spans="1:7" ht="17.25" x14ac:dyDescent="0.3">
      <c r="A6" s="1" t="s">
        <v>4</v>
      </c>
      <c r="B6" s="1">
        <v>37841230</v>
      </c>
      <c r="C6" s="6">
        <f>SUM(B6-'2'!B6)</f>
        <v>8570</v>
      </c>
      <c r="D6" s="14"/>
      <c r="E6" s="1"/>
      <c r="F6" s="1"/>
      <c r="G6" s="12">
        <f>SUM(C6)</f>
        <v>8570</v>
      </c>
    </row>
    <row r="7" spans="1:7" ht="17.25" x14ac:dyDescent="0.3">
      <c r="A7" s="1" t="s">
        <v>5</v>
      </c>
      <c r="B7" s="1">
        <v>11406900</v>
      </c>
      <c r="C7" s="6">
        <f>SUM(B7-'2'!B7)</f>
        <v>8500</v>
      </c>
      <c r="D7" s="14"/>
      <c r="E7" s="1"/>
      <c r="F7" s="1"/>
      <c r="G7" s="33">
        <f>SUM(C7:C8)</f>
        <v>35200</v>
      </c>
    </row>
    <row r="8" spans="1:7" ht="17.25" x14ac:dyDescent="0.3">
      <c r="A8" s="1" t="s">
        <v>6</v>
      </c>
      <c r="B8" s="1">
        <v>474180</v>
      </c>
      <c r="C8" s="6">
        <f>SUM(B8-'2'!B8)</f>
        <v>26700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83605870</v>
      </c>
      <c r="C9" s="6">
        <f>SUM(B9-'2'!B9)</f>
        <v>67560</v>
      </c>
      <c r="D9" s="14"/>
      <c r="E9" s="1"/>
      <c r="F9" s="1"/>
      <c r="G9" s="12">
        <f>SUM(C9)</f>
        <v>67560</v>
      </c>
    </row>
    <row r="10" spans="1:7" ht="17.25" x14ac:dyDescent="0.3">
      <c r="A10" s="1" t="s">
        <v>8</v>
      </c>
      <c r="B10" s="1">
        <v>737304400</v>
      </c>
      <c r="C10" s="6">
        <f>SUM(B10-'2'!B10)</f>
        <v>133400</v>
      </c>
      <c r="D10" s="14"/>
      <c r="E10" s="1"/>
      <c r="F10" s="1"/>
      <c r="G10" s="33">
        <f>SUM(C10:C11)</f>
        <v>133400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6522733000</v>
      </c>
      <c r="C12" s="6">
        <f>SUM(B12-'2'!B12)</f>
        <v>1603000</v>
      </c>
      <c r="D12" s="14"/>
      <c r="E12" s="1"/>
      <c r="F12" s="1">
        <v>2.2000000000000002</v>
      </c>
      <c r="G12" s="12">
        <f>SUM(C12)</f>
        <v>1603000</v>
      </c>
    </row>
    <row r="13" spans="1:7" ht="17.25" x14ac:dyDescent="0.3">
      <c r="A13" s="1" t="s">
        <v>11</v>
      </c>
      <c r="B13" s="11">
        <v>6666670639000</v>
      </c>
      <c r="C13" s="13">
        <f>SUM(B13-'2'!B13)</f>
        <v>277000</v>
      </c>
      <c r="D13" s="14"/>
      <c r="E13" s="1"/>
      <c r="F13" s="1"/>
      <c r="G13" s="12">
        <f>SUM(C13)</f>
        <v>277000</v>
      </c>
    </row>
    <row r="14" spans="1:7" ht="17.25" x14ac:dyDescent="0.3">
      <c r="A14" s="1" t="s">
        <v>12</v>
      </c>
      <c r="B14" s="1">
        <v>39758430</v>
      </c>
      <c r="C14" s="6">
        <f>SUM(B14-'2'!B14)</f>
        <v>24440</v>
      </c>
      <c r="D14" s="14"/>
      <c r="E14" s="1"/>
      <c r="F14" s="1"/>
      <c r="G14" s="12">
        <f>SUM(C14)</f>
        <v>24440</v>
      </c>
    </row>
    <row r="15" spans="1:7" ht="17.25" x14ac:dyDescent="0.3">
      <c r="A15" s="1" t="s">
        <v>13</v>
      </c>
      <c r="B15" s="1">
        <v>205998450</v>
      </c>
      <c r="C15" s="6">
        <f>SUM(B15-'2'!B15)</f>
        <v>185600</v>
      </c>
      <c r="D15" s="14"/>
      <c r="E15" s="1"/>
      <c r="F15" s="1"/>
      <c r="G15" s="30">
        <f>SUM(C15:C15)</f>
        <v>185600</v>
      </c>
    </row>
    <row r="16" spans="1:7" ht="17.25" x14ac:dyDescent="0.3">
      <c r="A16" s="1" t="s">
        <v>14</v>
      </c>
      <c r="B16" s="1">
        <v>208380000</v>
      </c>
      <c r="C16" s="6">
        <f>SUM(B16-'2'!B16)</f>
        <v>72000</v>
      </c>
      <c r="D16" s="14"/>
      <c r="E16" s="1"/>
      <c r="F16" s="1"/>
      <c r="G16" s="12">
        <f>SUM(C16)</f>
        <v>72000</v>
      </c>
    </row>
    <row r="17" spans="1:7" ht="17.25" x14ac:dyDescent="0.3">
      <c r="A17" s="1" t="s">
        <v>15</v>
      </c>
      <c r="B17" s="1">
        <v>726580</v>
      </c>
      <c r="C17" s="6">
        <f>SUM(B17-'2'!B17)</f>
        <v>25480</v>
      </c>
      <c r="D17" s="14"/>
      <c r="E17" s="1"/>
      <c r="F17" s="1"/>
      <c r="G17" s="33">
        <f>SUM(C17:C18)</f>
        <v>25680</v>
      </c>
    </row>
    <row r="18" spans="1:7" ht="17.25" x14ac:dyDescent="0.3">
      <c r="A18" s="1" t="s">
        <v>16</v>
      </c>
      <c r="B18" s="1">
        <v>7346000</v>
      </c>
      <c r="C18" s="6">
        <f>SUM(B18-'2'!B18)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47520160</v>
      </c>
      <c r="C19" s="6">
        <f>SUM(B19-'2'!B19)</f>
        <v>36870</v>
      </c>
      <c r="D19" s="14"/>
      <c r="E19" s="1"/>
      <c r="F19" s="1"/>
      <c r="G19" s="12">
        <f>SUM(C19)</f>
        <v>36870</v>
      </c>
    </row>
    <row r="20" spans="1:7" ht="17.25" x14ac:dyDescent="0.3">
      <c r="A20" s="1" t="s">
        <v>18</v>
      </c>
      <c r="B20" s="1">
        <v>9330200</v>
      </c>
      <c r="C20" s="6">
        <f>SUM(B20-'2'!B20)</f>
        <v>55000</v>
      </c>
      <c r="D20" s="14"/>
      <c r="E20" s="1"/>
      <c r="F20" s="1"/>
      <c r="G20" s="12">
        <f>SUM(C20)</f>
        <v>55000</v>
      </c>
    </row>
    <row r="21" spans="1:7" ht="17.25" x14ac:dyDescent="0.3">
      <c r="A21" s="1" t="s">
        <v>19</v>
      </c>
      <c r="B21" s="1">
        <v>83536000</v>
      </c>
      <c r="C21" s="6">
        <f>SUM(B21-'2'!B21)</f>
        <v>56600</v>
      </c>
      <c r="D21" s="14"/>
      <c r="E21" s="1"/>
      <c r="F21" s="1"/>
      <c r="G21" s="12">
        <f>SUM(C21)</f>
        <v>56600</v>
      </c>
    </row>
    <row r="22" spans="1:7" ht="17.25" x14ac:dyDescent="0.3">
      <c r="A22" s="1" t="s">
        <v>42</v>
      </c>
      <c r="B22" s="1">
        <v>1099900</v>
      </c>
      <c r="C22" s="6">
        <f>SUM(B22-'2'!B22)</f>
        <v>39600</v>
      </c>
      <c r="D22" s="14"/>
      <c r="E22" s="1"/>
      <c r="F22" s="1"/>
      <c r="G22" s="30">
        <f>SUM(C22)</f>
        <v>39600</v>
      </c>
    </row>
    <row r="23" spans="1:7" ht="17.25" x14ac:dyDescent="0.3">
      <c r="A23" s="1" t="s">
        <v>20</v>
      </c>
      <c r="B23" s="1">
        <v>13753200</v>
      </c>
      <c r="C23" s="6">
        <f>SUM(B23-'2'!B23)</f>
        <v>61300</v>
      </c>
      <c r="D23" s="14"/>
      <c r="E23" s="1"/>
      <c r="F23" s="1"/>
      <c r="G23" s="33">
        <f>SUM(C23:C24)</f>
        <v>72990</v>
      </c>
    </row>
    <row r="24" spans="1:7" ht="17.25" x14ac:dyDescent="0.3">
      <c r="A24" s="1" t="s">
        <v>21</v>
      </c>
      <c r="B24" s="1">
        <v>1926450</v>
      </c>
      <c r="C24" s="6">
        <f>SUM(B24-'2'!B24)</f>
        <v>11690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28190000</v>
      </c>
      <c r="C25" s="6">
        <f>SUM(B25-'2'!B25)</f>
        <v>159000</v>
      </c>
      <c r="D25" s="14"/>
      <c r="E25" s="1"/>
      <c r="F25" s="1"/>
      <c r="G25" s="33">
        <f>SUM(C25:C26)</f>
        <v>201620</v>
      </c>
    </row>
    <row r="26" spans="1:7" ht="17.25" x14ac:dyDescent="0.3">
      <c r="A26" s="1" t="s">
        <v>23</v>
      </c>
      <c r="B26" s="1">
        <v>5929940</v>
      </c>
      <c r="C26" s="6">
        <f>SUM(B26-'2'!B26)</f>
        <v>42620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770</v>
      </c>
    </row>
    <row r="28" spans="1:7" ht="17.25" x14ac:dyDescent="0.3">
      <c r="A28" s="1" t="s">
        <v>25</v>
      </c>
      <c r="B28" s="1">
        <v>103410</v>
      </c>
      <c r="C28" s="6">
        <f>SUM(B28-'2'!B28)</f>
        <v>770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14312000</v>
      </c>
      <c r="C29" s="6">
        <f>SUM(B29-'2'!B29)</f>
        <v>46000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7795600</v>
      </c>
      <c r="C30" s="6">
        <f>SUM(B30-'2'!B30)</f>
        <v>40040</v>
      </c>
      <c r="D30" s="14"/>
      <c r="E30" s="1"/>
      <c r="F30" s="1"/>
      <c r="G30" s="21">
        <f>SUM(C29:C30)</f>
        <v>86040</v>
      </c>
    </row>
    <row r="31" spans="1:7" ht="17.25" x14ac:dyDescent="0.3">
      <c r="A31" s="1" t="s">
        <v>26</v>
      </c>
      <c r="B31" s="1">
        <v>30000</v>
      </c>
      <c r="C31" s="6">
        <f>SUM(B31-'2'!B31)</f>
        <v>0</v>
      </c>
      <c r="D31" s="14"/>
      <c r="E31" s="1"/>
      <c r="F31" s="1"/>
      <c r="G31" s="33">
        <f>SUM(C31:C32)</f>
        <v>16480</v>
      </c>
    </row>
    <row r="32" spans="1:7" ht="17.25" x14ac:dyDescent="0.3">
      <c r="A32" s="1" t="s">
        <v>27</v>
      </c>
      <c r="B32" s="1">
        <v>2395510</v>
      </c>
      <c r="C32" s="6">
        <f>SUM(B32-'2'!B32)</f>
        <v>16480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44804000</v>
      </c>
      <c r="C33" s="6">
        <f>SUM(B33-'2'!B33)</f>
        <v>47000</v>
      </c>
      <c r="D33" s="14"/>
      <c r="E33" s="1"/>
      <c r="F33" s="1"/>
      <c r="G33" s="33">
        <f>SUM(C33:C34)</f>
        <v>86000</v>
      </c>
    </row>
    <row r="34" spans="1:7" ht="17.25" x14ac:dyDescent="0.3">
      <c r="A34" s="1" t="s">
        <v>29</v>
      </c>
      <c r="B34" s="1">
        <v>5638910</v>
      </c>
      <c r="C34" s="6">
        <f>SUM(B34-'2'!B34)</f>
        <v>39000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27854000</v>
      </c>
      <c r="C35" s="6">
        <f>SUM(B35-'2'!B35)</f>
        <v>300</v>
      </c>
      <c r="D35" s="14"/>
      <c r="E35" s="1"/>
      <c r="F35" s="1"/>
      <c r="G35" s="33">
        <f>SUM(C35:C36)</f>
        <v>7540</v>
      </c>
    </row>
    <row r="36" spans="1:7" ht="17.25" x14ac:dyDescent="0.3">
      <c r="A36" s="1" t="s">
        <v>44</v>
      </c>
      <c r="B36" s="1">
        <v>1930000</v>
      </c>
      <c r="C36" s="6">
        <f>SUM(B36-'2'!B36)</f>
        <v>7240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3500</v>
      </c>
      <c r="C37" s="6">
        <f>SUM(B37-'2'!B37)</f>
        <v>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38500</v>
      </c>
      <c r="C38" s="6">
        <f>SUM(B38-'2'!B38)</f>
        <v>4240</v>
      </c>
      <c r="D38" s="14"/>
      <c r="E38" s="1"/>
      <c r="F38" s="1"/>
      <c r="G38" s="21">
        <f>SUM(C37:C38)</f>
        <v>4240</v>
      </c>
    </row>
    <row r="39" spans="1:7" ht="17.25" x14ac:dyDescent="0.3">
      <c r="A39" s="1" t="s">
        <v>30</v>
      </c>
      <c r="B39" s="1">
        <v>51337000</v>
      </c>
      <c r="C39" s="6">
        <f>SUM(B39-'2'!B39)</f>
        <v>17000</v>
      </c>
      <c r="D39" s="14"/>
      <c r="E39" s="1"/>
      <c r="F39" s="1"/>
      <c r="G39" s="33">
        <f>SUM(C39:C40)</f>
        <v>53520</v>
      </c>
    </row>
    <row r="40" spans="1:7" ht="17.25" x14ac:dyDescent="0.3">
      <c r="A40" s="1" t="s">
        <v>31</v>
      </c>
      <c r="B40" s="1">
        <v>5092800</v>
      </c>
      <c r="C40" s="6">
        <f>SUM(B40-'2'!B40)</f>
        <v>36520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3528440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&amp;C&amp;"-,Bold"&amp;18April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C13" sqref="C1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204835000</v>
      </c>
      <c r="C2" s="6">
        <f>SUM(B2-'29'!B2)</f>
        <v>126000</v>
      </c>
      <c r="D2" s="8"/>
      <c r="E2" s="2"/>
      <c r="F2" s="3"/>
      <c r="G2" s="33">
        <f>SUM(C2:C3)</f>
        <v>174150</v>
      </c>
    </row>
    <row r="3" spans="1:7" ht="17.25" x14ac:dyDescent="0.3">
      <c r="A3" s="1" t="s">
        <v>0</v>
      </c>
      <c r="B3" s="1">
        <v>8897990</v>
      </c>
      <c r="C3" s="6">
        <f>SUM(B3-'29'!B3)</f>
        <v>48150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722000</v>
      </c>
      <c r="C4" s="6">
        <f>SUM(B4-'29'!B4)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17019060</v>
      </c>
      <c r="C5" s="6">
        <f>SUM(B5-'29'!B5)</f>
        <v>173790</v>
      </c>
      <c r="D5" s="8"/>
      <c r="E5" s="1"/>
      <c r="F5" s="1"/>
      <c r="G5" s="12">
        <f>SUM(C5)</f>
        <v>173790</v>
      </c>
    </row>
    <row r="6" spans="1:7" ht="17.25" x14ac:dyDescent="0.3">
      <c r="A6" s="1" t="s">
        <v>4</v>
      </c>
      <c r="B6" s="1">
        <v>38018860</v>
      </c>
      <c r="C6" s="6">
        <f>SUM(B6-'29'!B6)</f>
        <v>6210</v>
      </c>
      <c r="D6" s="14"/>
      <c r="E6" s="1"/>
      <c r="F6" s="1"/>
      <c r="G6" s="12">
        <f>SUM(C6)</f>
        <v>6210</v>
      </c>
    </row>
    <row r="7" spans="1:7" ht="17.25" x14ac:dyDescent="0.3">
      <c r="A7" s="1" t="s">
        <v>5</v>
      </c>
      <c r="B7" s="1">
        <v>11681000</v>
      </c>
      <c r="C7" s="6">
        <f>SUM(B7-'29'!B7)</f>
        <v>11900</v>
      </c>
      <c r="D7" s="14"/>
      <c r="E7" s="1"/>
      <c r="F7" s="1"/>
      <c r="G7" s="33">
        <f>SUM(C7:C8)</f>
        <v>38470</v>
      </c>
    </row>
    <row r="8" spans="1:7" ht="17.25" x14ac:dyDescent="0.3">
      <c r="A8" s="1" t="s">
        <v>6</v>
      </c>
      <c r="B8" s="1">
        <v>1198060</v>
      </c>
      <c r="C8" s="6">
        <f>SUM(B8-'29'!B8)</f>
        <v>26570</v>
      </c>
      <c r="D8" s="14"/>
      <c r="E8" s="1"/>
      <c r="F8" s="1"/>
      <c r="G8" s="34"/>
    </row>
    <row r="9" spans="1:7" ht="17.25" x14ac:dyDescent="0.3">
      <c r="A9" s="1" t="s">
        <v>7</v>
      </c>
      <c r="B9" s="1">
        <v>85460900</v>
      </c>
      <c r="C9" s="6">
        <f>SUM(B9-'29'!B9)</f>
        <v>74430</v>
      </c>
      <c r="D9" s="14"/>
      <c r="E9" s="1"/>
      <c r="F9" s="1"/>
      <c r="G9" s="12">
        <f>SUM(C9)</f>
        <v>74430</v>
      </c>
    </row>
    <row r="10" spans="1:7" ht="17.25" x14ac:dyDescent="0.3">
      <c r="A10" s="1" t="s">
        <v>8</v>
      </c>
      <c r="B10" s="1">
        <v>7791400</v>
      </c>
      <c r="C10" s="6">
        <f>SUM(B10-'29'!B10)</f>
        <v>492900</v>
      </c>
      <c r="D10" s="14"/>
      <c r="E10" s="1"/>
      <c r="F10" s="1"/>
      <c r="G10" s="33">
        <f>SUM(C10:C11)</f>
        <v>492900</v>
      </c>
    </row>
    <row r="11" spans="1:7" ht="17.25" x14ac:dyDescent="0.3">
      <c r="A11" s="1" t="s">
        <v>9</v>
      </c>
      <c r="B11" s="1">
        <v>36407390</v>
      </c>
      <c r="C11" s="6">
        <f>SUM(B11-'29'!B11)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6574866000</v>
      </c>
      <c r="C12" s="6">
        <f>SUM(B12-'29'!B12)</f>
        <v>2053000</v>
      </c>
      <c r="D12" s="14"/>
      <c r="E12" s="1"/>
      <c r="F12" s="1">
        <v>2.2000000000000002</v>
      </c>
      <c r="G12" s="12">
        <f>SUM(C12)</f>
        <v>2053000</v>
      </c>
    </row>
    <row r="13" spans="1:7" ht="17.25" x14ac:dyDescent="0.3">
      <c r="A13" s="1" t="s">
        <v>11</v>
      </c>
      <c r="B13" s="11">
        <v>6666671563000</v>
      </c>
      <c r="C13" s="13">
        <f>SUM(B13-'29'!B13)</f>
        <v>375000</v>
      </c>
      <c r="D13" s="14"/>
      <c r="E13" s="1"/>
      <c r="F13" s="1"/>
      <c r="G13" s="12">
        <f>SUM(C13)</f>
        <v>375000</v>
      </c>
    </row>
    <row r="14" spans="1:7" ht="17.25" x14ac:dyDescent="0.3">
      <c r="A14" s="1" t="s">
        <v>12</v>
      </c>
      <c r="B14" s="1">
        <v>41077710</v>
      </c>
      <c r="C14" s="6">
        <f>SUM(B14-'29'!B14)</f>
        <v>51160</v>
      </c>
      <c r="D14" s="14"/>
      <c r="E14" s="1"/>
      <c r="F14" s="1"/>
      <c r="G14" s="12">
        <f>SUM(C14)</f>
        <v>51160</v>
      </c>
    </row>
    <row r="15" spans="1:7" ht="17.25" x14ac:dyDescent="0.3">
      <c r="A15" s="1" t="s">
        <v>13</v>
      </c>
      <c r="B15" s="1">
        <v>210552960</v>
      </c>
      <c r="C15" s="6">
        <f>SUM(B15-'29'!B15)</f>
        <v>169970</v>
      </c>
      <c r="D15" s="14"/>
      <c r="E15" s="1"/>
      <c r="F15" s="1"/>
      <c r="G15" s="28">
        <f>SUM(C15:C15)</f>
        <v>169970</v>
      </c>
    </row>
    <row r="16" spans="1:7" ht="17.25" x14ac:dyDescent="0.3">
      <c r="A16" s="1" t="s">
        <v>14</v>
      </c>
      <c r="B16" s="1">
        <v>212791000</v>
      </c>
      <c r="C16" s="6">
        <f>SUM(B16-'29'!B16)</f>
        <v>197000</v>
      </c>
      <c r="D16" s="14"/>
      <c r="E16" s="1"/>
      <c r="F16" s="1"/>
      <c r="G16" s="12">
        <f>SUM(C16)</f>
        <v>197000</v>
      </c>
    </row>
    <row r="17" spans="1:7" ht="17.25" x14ac:dyDescent="0.3">
      <c r="A17" s="1" t="s">
        <v>15</v>
      </c>
      <c r="B17" s="1">
        <v>1383640</v>
      </c>
      <c r="C17" s="6">
        <f>SUM(B17-'29'!B17)</f>
        <v>31660</v>
      </c>
      <c r="D17" s="14"/>
      <c r="E17" s="1"/>
      <c r="F17" s="1"/>
      <c r="G17" s="33">
        <f>SUM(C17:C18)</f>
        <v>32060</v>
      </c>
    </row>
    <row r="18" spans="1:7" ht="17.25" x14ac:dyDescent="0.3">
      <c r="A18" s="1" t="s">
        <v>16</v>
      </c>
      <c r="B18" s="1">
        <v>7351700</v>
      </c>
      <c r="C18" s="6">
        <f>SUM(B18-'29'!B18)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48906550</v>
      </c>
      <c r="C19" s="6">
        <f>SUM(B19-'29'!B19)</f>
        <v>46550</v>
      </c>
      <c r="D19" s="14"/>
      <c r="E19" s="1"/>
      <c r="F19" s="1"/>
      <c r="G19" s="12">
        <f>SUM(C19)</f>
        <v>46550</v>
      </c>
    </row>
    <row r="20" spans="1:7" ht="17.25" x14ac:dyDescent="0.3">
      <c r="A20" s="1" t="s">
        <v>18</v>
      </c>
      <c r="B20" s="1">
        <v>11039200</v>
      </c>
      <c r="C20" s="6">
        <f>SUM(B20-'29'!B20)</f>
        <v>65000</v>
      </c>
      <c r="D20" s="14"/>
      <c r="E20" s="1"/>
      <c r="F20" s="1"/>
      <c r="G20" s="12">
        <f>SUM(C20)</f>
        <v>65000</v>
      </c>
    </row>
    <row r="21" spans="1:7" ht="17.25" x14ac:dyDescent="0.3">
      <c r="A21" s="1" t="s">
        <v>19</v>
      </c>
      <c r="B21" s="1">
        <v>85265300</v>
      </c>
      <c r="C21" s="6">
        <f>SUM(B21-'29'!B21)</f>
        <v>54500</v>
      </c>
      <c r="D21" s="14"/>
      <c r="E21" s="1"/>
      <c r="F21" s="1"/>
      <c r="G21" s="12">
        <f>SUM(C21)</f>
        <v>54500</v>
      </c>
    </row>
    <row r="22" spans="1:7" ht="17.25" x14ac:dyDescent="0.3">
      <c r="A22" s="1" t="s">
        <v>42</v>
      </c>
      <c r="B22" s="1">
        <v>2293800</v>
      </c>
      <c r="C22" s="6">
        <f>SUM(B22-'29'!B22)</f>
        <v>114300</v>
      </c>
      <c r="D22" s="14"/>
      <c r="E22" s="1"/>
      <c r="F22" s="1"/>
      <c r="G22" s="27">
        <f>SUM(C22)</f>
        <v>114300</v>
      </c>
    </row>
    <row r="23" spans="1:7" ht="17.25" x14ac:dyDescent="0.3">
      <c r="A23" s="1" t="s">
        <v>20</v>
      </c>
      <c r="B23" s="1">
        <v>15820800</v>
      </c>
      <c r="C23" s="6">
        <f>SUM(B23-'29'!B23)</f>
        <v>143200</v>
      </c>
      <c r="D23" s="14"/>
      <c r="E23" s="1"/>
      <c r="F23" s="1"/>
      <c r="G23" s="33">
        <f>SUM(C23:C24)</f>
        <v>143200</v>
      </c>
    </row>
    <row r="24" spans="1:7" ht="17.25" x14ac:dyDescent="0.3">
      <c r="A24" s="1" t="s">
        <v>21</v>
      </c>
      <c r="B24" s="1">
        <v>2034170</v>
      </c>
      <c r="C24" s="6">
        <f>SUM(B24-'29'!B24)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32671000</v>
      </c>
      <c r="C25" s="6">
        <f>SUM(B25-'29'!B25)</f>
        <v>319000</v>
      </c>
      <c r="D25" s="14"/>
      <c r="E25" s="1"/>
      <c r="F25" s="1"/>
      <c r="G25" s="33">
        <f>SUM(C25:C26)</f>
        <v>402260</v>
      </c>
    </row>
    <row r="26" spans="1:7" ht="17.25" x14ac:dyDescent="0.3">
      <c r="A26" s="1" t="s">
        <v>23</v>
      </c>
      <c r="B26" s="1">
        <v>7086170</v>
      </c>
      <c r="C26" s="6">
        <f>SUM(B26-'29'!B26)</f>
        <v>83260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1510</v>
      </c>
    </row>
    <row r="28" spans="1:7" ht="17.25" x14ac:dyDescent="0.3">
      <c r="A28" s="1" t="s">
        <v>25</v>
      </c>
      <c r="B28" s="1">
        <v>124010</v>
      </c>
      <c r="C28" s="6">
        <f>SUM(B28-'29'!B28)</f>
        <v>1510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15748000</v>
      </c>
      <c r="C29" s="6">
        <f>SUM(B29-'29'!B29)</f>
        <v>128000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8880000</v>
      </c>
      <c r="C30" s="6">
        <f>SUM(B30-'29'!B30)</f>
        <v>77800</v>
      </c>
      <c r="D30" s="14"/>
      <c r="E30" s="1"/>
      <c r="F30" s="1"/>
      <c r="G30" s="21">
        <f>SUM(C29:C30)</f>
        <v>205800</v>
      </c>
    </row>
    <row r="31" spans="1:7" ht="17.25" x14ac:dyDescent="0.3">
      <c r="A31" s="1" t="s">
        <v>26</v>
      </c>
      <c r="B31" s="1">
        <v>31000</v>
      </c>
      <c r="C31" s="6">
        <f>SUM(B31-'29'!B31)</f>
        <v>0</v>
      </c>
      <c r="D31" s="14"/>
      <c r="E31" s="1"/>
      <c r="F31" s="1"/>
      <c r="G31" s="33">
        <f>SUM(C31:C32)</f>
        <v>27360</v>
      </c>
    </row>
    <row r="32" spans="1:7" ht="17.25" x14ac:dyDescent="0.3">
      <c r="A32" s="1" t="s">
        <v>27</v>
      </c>
      <c r="B32" s="1">
        <v>2722850</v>
      </c>
      <c r="C32" s="6">
        <f>SUM(B32-'29'!B32)</f>
        <v>27360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46442000</v>
      </c>
      <c r="C33" s="6">
        <f>SUM(B33-'29'!B33)</f>
        <v>151000</v>
      </c>
      <c r="D33" s="14"/>
      <c r="E33" s="1"/>
      <c r="F33" s="1"/>
      <c r="G33" s="33">
        <f>SUM(C33:C34)</f>
        <v>227570</v>
      </c>
    </row>
    <row r="34" spans="1:7" ht="17.25" x14ac:dyDescent="0.3">
      <c r="A34" s="1" t="s">
        <v>29</v>
      </c>
      <c r="B34" s="1">
        <v>6704150</v>
      </c>
      <c r="C34" s="6">
        <f>SUM(B34-'29'!B34)</f>
        <v>76570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27861900</v>
      </c>
      <c r="C35" s="6">
        <f>SUM(B35-'29'!B35)</f>
        <v>300</v>
      </c>
      <c r="D35" s="14"/>
      <c r="E35" s="1"/>
      <c r="F35" s="1"/>
      <c r="G35" s="33">
        <f>SUM(C35:C36)</f>
        <v>9400</v>
      </c>
    </row>
    <row r="36" spans="1:7" ht="17.25" x14ac:dyDescent="0.3">
      <c r="A36" s="1" t="s">
        <v>44</v>
      </c>
      <c r="B36" s="1">
        <v>2041870</v>
      </c>
      <c r="C36" s="6">
        <f>SUM(B36-'29'!B36)</f>
        <v>9100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18000</v>
      </c>
      <c r="C37" s="6">
        <f>SUM(B37-'29'!B37)</f>
        <v>2400</v>
      </c>
      <c r="D37" s="14"/>
      <c r="E37" s="1"/>
      <c r="F37" s="1"/>
      <c r="G37" s="33">
        <f>SUM(C37:C38)</f>
        <v>24150</v>
      </c>
    </row>
    <row r="38" spans="1:7" ht="17.25" x14ac:dyDescent="0.3">
      <c r="A38" s="1" t="s">
        <v>46</v>
      </c>
      <c r="B38" s="1">
        <v>264950</v>
      </c>
      <c r="C38" s="6">
        <f>SUM(B38-'29'!B38)</f>
        <v>21750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52975000</v>
      </c>
      <c r="C39" s="6">
        <f>SUM(B39-'29'!B39)</f>
        <v>159000</v>
      </c>
      <c r="D39" s="14"/>
      <c r="E39" s="1"/>
      <c r="F39" s="1"/>
      <c r="G39" s="33">
        <f>SUM(C39:C40)</f>
        <v>233610</v>
      </c>
    </row>
    <row r="40" spans="1:7" ht="17.25" x14ac:dyDescent="0.3">
      <c r="A40" s="1" t="s">
        <v>31</v>
      </c>
      <c r="B40" s="1">
        <v>6125970</v>
      </c>
      <c r="C40" s="6">
        <f>SUM(B40-'29'!B40)</f>
        <v>74610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9520600</v>
      </c>
      <c r="C41" s="6">
        <f>SUM(B41-'29'!B41)</f>
        <v>140200</v>
      </c>
      <c r="D41" s="1"/>
      <c r="E41" s="1"/>
      <c r="F41" s="1"/>
      <c r="G41" s="12">
        <f>SUM(C41)</f>
        <v>140200</v>
      </c>
    </row>
    <row r="42" spans="1:7" x14ac:dyDescent="0.25">
      <c r="A42" s="9"/>
      <c r="B42" s="10"/>
      <c r="F42" s="9"/>
      <c r="G42" s="10"/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&amp;C&amp;20April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Layout" topLeftCell="A13" workbookViewId="0">
      <selection activeCell="G37" sqref="G37:G38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/>
      <c r="C2" s="6">
        <f>SUM(B2-'30'!B2)</f>
        <v>-204835000</v>
      </c>
      <c r="D2" s="8"/>
      <c r="E2" s="2"/>
      <c r="F2" s="3"/>
      <c r="G2" s="33">
        <f>SUM(C2:C3)</f>
        <v>-213732990</v>
      </c>
    </row>
    <row r="3" spans="1:7" ht="17.25" x14ac:dyDescent="0.3">
      <c r="A3" s="1" t="s">
        <v>0</v>
      </c>
      <c r="B3" s="1"/>
      <c r="C3" s="6">
        <f>SUM(B3-'30'!B3)</f>
        <v>-8897990</v>
      </c>
      <c r="D3" s="14"/>
      <c r="E3" s="1"/>
      <c r="F3" s="1"/>
      <c r="G3" s="34"/>
    </row>
    <row r="4" spans="1:7" ht="17.25" x14ac:dyDescent="0.3">
      <c r="A4" s="1" t="s">
        <v>2</v>
      </c>
      <c r="B4" s="1"/>
      <c r="C4" s="6">
        <f>SUM(B4-'30'!B4)</f>
        <v>-722000</v>
      </c>
      <c r="D4" s="14"/>
      <c r="E4" s="1"/>
      <c r="F4" s="1"/>
      <c r="G4" s="12">
        <f>SUM(C4)</f>
        <v>-722000</v>
      </c>
    </row>
    <row r="5" spans="1:7" ht="17.25" x14ac:dyDescent="0.3">
      <c r="A5" s="1" t="s">
        <v>3</v>
      </c>
      <c r="B5" s="1"/>
      <c r="C5" s="6">
        <f>SUM(B5-'30'!B5)</f>
        <v>-17019060</v>
      </c>
      <c r="D5" s="8"/>
      <c r="E5" s="1"/>
      <c r="F5" s="1"/>
      <c r="G5" s="12">
        <f>SUM(C5)</f>
        <v>-17019060</v>
      </c>
    </row>
    <row r="6" spans="1:7" ht="17.25" x14ac:dyDescent="0.3">
      <c r="A6" s="1" t="s">
        <v>4</v>
      </c>
      <c r="B6" s="1"/>
      <c r="C6" s="6">
        <f>SUM(B6-'30'!B6)</f>
        <v>-38018860</v>
      </c>
      <c r="D6" s="14"/>
      <c r="E6" s="1"/>
      <c r="F6" s="1"/>
      <c r="G6" s="12">
        <f>SUM(C6)</f>
        <v>-38018860</v>
      </c>
    </row>
    <row r="7" spans="1:7" ht="17.25" x14ac:dyDescent="0.3">
      <c r="A7" s="1" t="s">
        <v>5</v>
      </c>
      <c r="B7" s="1"/>
      <c r="C7" s="6">
        <f>SUM(B7-'30'!B7)</f>
        <v>-11681000</v>
      </c>
      <c r="D7" s="14"/>
      <c r="E7" s="1"/>
      <c r="F7" s="1"/>
      <c r="G7" s="33">
        <f>SUM(C7:C8)</f>
        <v>-12879060</v>
      </c>
    </row>
    <row r="8" spans="1:7" ht="17.25" x14ac:dyDescent="0.3">
      <c r="A8" s="1" t="s">
        <v>6</v>
      </c>
      <c r="B8" s="1"/>
      <c r="C8" s="6">
        <f>SUM(B8-'30'!B8)</f>
        <v>-1198060</v>
      </c>
      <c r="D8" s="14"/>
      <c r="E8" s="1"/>
      <c r="F8" s="1"/>
      <c r="G8" s="34"/>
    </row>
    <row r="9" spans="1:7" ht="17.25" x14ac:dyDescent="0.3">
      <c r="A9" s="1" t="s">
        <v>7</v>
      </c>
      <c r="B9" s="1"/>
      <c r="C9" s="6">
        <f>SUM(B9-'30'!B9)</f>
        <v>-85460900</v>
      </c>
      <c r="D9" s="14"/>
      <c r="E9" s="1"/>
      <c r="F9" s="1"/>
      <c r="G9" s="12">
        <f>SUM(C9)</f>
        <v>-85460900</v>
      </c>
    </row>
    <row r="10" spans="1:7" ht="17.25" x14ac:dyDescent="0.3">
      <c r="A10" s="1" t="s">
        <v>8</v>
      </c>
      <c r="B10" s="1"/>
      <c r="C10" s="6">
        <f>SUM(B10-'30'!B10)</f>
        <v>-7791400</v>
      </c>
      <c r="D10" s="14"/>
      <c r="E10" s="1"/>
      <c r="F10" s="1"/>
      <c r="G10" s="33">
        <f>SUM(C10:C11)</f>
        <v>-44198790</v>
      </c>
    </row>
    <row r="11" spans="1:7" ht="17.25" x14ac:dyDescent="0.3">
      <c r="A11" s="1" t="s">
        <v>9</v>
      </c>
      <c r="B11" s="1"/>
      <c r="C11" s="6">
        <f>SUM(B11-'30'!B11)</f>
        <v>-36407390</v>
      </c>
      <c r="D11" s="14"/>
      <c r="E11" s="1"/>
      <c r="F11" s="1"/>
      <c r="G11" s="34"/>
    </row>
    <row r="12" spans="1:7" ht="17.25" x14ac:dyDescent="0.3">
      <c r="A12" s="1" t="s">
        <v>10</v>
      </c>
      <c r="B12" s="1"/>
      <c r="C12" s="6">
        <f>SUM(B12-'30'!B12)</f>
        <v>-6574866000</v>
      </c>
      <c r="D12" s="14"/>
      <c r="E12" s="1"/>
      <c r="F12" s="1"/>
      <c r="G12" s="12">
        <f>SUM(C12)</f>
        <v>-6574866000</v>
      </c>
    </row>
    <row r="13" spans="1:7" ht="17.25" x14ac:dyDescent="0.3">
      <c r="A13" s="1" t="s">
        <v>11</v>
      </c>
      <c r="B13" s="11"/>
      <c r="C13" s="13">
        <f>SUM(B13-'30'!B13)</f>
        <v>-6666671563000</v>
      </c>
      <c r="D13" s="14"/>
      <c r="E13" s="1"/>
      <c r="F13" s="1"/>
      <c r="G13" s="12">
        <f>SUM(C13)</f>
        <v>-6666671563000</v>
      </c>
    </row>
    <row r="14" spans="1:7" ht="17.25" x14ac:dyDescent="0.3">
      <c r="A14" s="1" t="s">
        <v>12</v>
      </c>
      <c r="B14" s="1"/>
      <c r="C14" s="6">
        <f>SUM(B14-'30'!B14)</f>
        <v>-41077710</v>
      </c>
      <c r="D14" s="14"/>
      <c r="E14" s="1"/>
      <c r="F14" s="1"/>
      <c r="G14" s="12">
        <f>SUM(C14)</f>
        <v>-41077710</v>
      </c>
    </row>
    <row r="15" spans="1:7" ht="17.25" x14ac:dyDescent="0.3">
      <c r="A15" s="1" t="s">
        <v>13</v>
      </c>
      <c r="B15" s="1"/>
      <c r="C15" s="6">
        <f>SUM(B15-'30'!B15)</f>
        <v>-210552960</v>
      </c>
      <c r="D15" s="14"/>
      <c r="E15" s="1"/>
      <c r="F15" s="1"/>
      <c r="G15" s="28">
        <f>SUM(C15:C15)</f>
        <v>-210552960</v>
      </c>
    </row>
    <row r="16" spans="1:7" ht="17.25" x14ac:dyDescent="0.3">
      <c r="A16" s="1" t="s">
        <v>14</v>
      </c>
      <c r="B16" s="1"/>
      <c r="C16" s="6">
        <f>SUM(B16-'30'!B16)</f>
        <v>-212791000</v>
      </c>
      <c r="D16" s="14"/>
      <c r="E16" s="1"/>
      <c r="F16" s="1"/>
      <c r="G16" s="12">
        <f>SUM(C16)</f>
        <v>-212791000</v>
      </c>
    </row>
    <row r="17" spans="1:7" ht="17.25" x14ac:dyDescent="0.3">
      <c r="A17" s="1" t="s">
        <v>15</v>
      </c>
      <c r="B17" s="1"/>
      <c r="C17" s="6">
        <f>SUM(B17-'30'!B17)</f>
        <v>-1383640</v>
      </c>
      <c r="D17" s="14"/>
      <c r="E17" s="1"/>
      <c r="F17" s="1"/>
      <c r="G17" s="33">
        <f>SUM(C17:C18)</f>
        <v>-8735340</v>
      </c>
    </row>
    <row r="18" spans="1:7" ht="17.25" x14ac:dyDescent="0.3">
      <c r="A18" s="1" t="s">
        <v>16</v>
      </c>
      <c r="B18" s="1"/>
      <c r="C18" s="6">
        <f>SUM(B18-'30'!B18)</f>
        <v>-7351700</v>
      </c>
      <c r="D18" s="14"/>
      <c r="E18" s="1"/>
      <c r="F18" s="1"/>
      <c r="G18" s="34"/>
    </row>
    <row r="19" spans="1:7" ht="17.25" x14ac:dyDescent="0.3">
      <c r="A19" s="1" t="s">
        <v>17</v>
      </c>
      <c r="B19" s="1"/>
      <c r="C19" s="6">
        <f>SUM(B19-'30'!B19)</f>
        <v>-48906550</v>
      </c>
      <c r="D19" s="14"/>
      <c r="E19" s="1"/>
      <c r="F19" s="1"/>
      <c r="G19" s="12">
        <f>SUM(C19)</f>
        <v>-48906550</v>
      </c>
    </row>
    <row r="20" spans="1:7" ht="17.25" x14ac:dyDescent="0.3">
      <c r="A20" s="1" t="s">
        <v>18</v>
      </c>
      <c r="B20" s="1"/>
      <c r="C20" s="6">
        <f>SUM(B20-'30'!B20)</f>
        <v>-11039200</v>
      </c>
      <c r="D20" s="14"/>
      <c r="E20" s="1"/>
      <c r="F20" s="1"/>
      <c r="G20" s="12">
        <f>SUM(C20)</f>
        <v>-11039200</v>
      </c>
    </row>
    <row r="21" spans="1:7" ht="17.25" x14ac:dyDescent="0.3">
      <c r="A21" s="1" t="s">
        <v>19</v>
      </c>
      <c r="B21" s="1"/>
      <c r="C21" s="6">
        <f>SUM(B21-'30'!B21)</f>
        <v>-85265300</v>
      </c>
      <c r="D21" s="14"/>
      <c r="E21" s="1"/>
      <c r="F21" s="1"/>
      <c r="G21" s="12">
        <f>SUM(C21)</f>
        <v>-85265300</v>
      </c>
    </row>
    <row r="22" spans="1:7" ht="17.25" x14ac:dyDescent="0.3">
      <c r="A22" s="1" t="s">
        <v>42</v>
      </c>
      <c r="B22" s="1"/>
      <c r="C22" s="6">
        <f>SUM(B22-'30'!B22)</f>
        <v>-2293800</v>
      </c>
      <c r="D22" s="14"/>
      <c r="E22" s="1"/>
      <c r="F22" s="1"/>
      <c r="G22" s="27">
        <f>SUM(C22)</f>
        <v>-2293800</v>
      </c>
    </row>
    <row r="23" spans="1:7" ht="17.25" x14ac:dyDescent="0.3">
      <c r="A23" s="1" t="s">
        <v>20</v>
      </c>
      <c r="B23" s="1"/>
      <c r="C23" s="6">
        <f>SUM(B23-'30'!B23)</f>
        <v>-15820800</v>
      </c>
      <c r="D23" s="14"/>
      <c r="E23" s="1"/>
      <c r="F23" s="1"/>
      <c r="G23" s="33">
        <f>SUM(C23:C24)</f>
        <v>-17854970</v>
      </c>
    </row>
    <row r="24" spans="1:7" ht="17.25" x14ac:dyDescent="0.3">
      <c r="A24" s="1" t="s">
        <v>21</v>
      </c>
      <c r="B24" s="1"/>
      <c r="C24" s="6">
        <f>SUM(B24-'30'!B24)</f>
        <v>-2034170</v>
      </c>
      <c r="D24" s="14"/>
      <c r="E24" s="1"/>
      <c r="F24" s="1"/>
      <c r="G24" s="34"/>
    </row>
    <row r="25" spans="1:7" ht="17.25" x14ac:dyDescent="0.3">
      <c r="A25" s="1" t="s">
        <v>22</v>
      </c>
      <c r="B25" s="1"/>
      <c r="C25" s="6">
        <f>SUM(B25-'30'!B25)</f>
        <v>-32671000</v>
      </c>
      <c r="D25" s="14"/>
      <c r="E25" s="1"/>
      <c r="F25" s="1"/>
      <c r="G25" s="33">
        <f>SUM(C25:C26)</f>
        <v>-39757170</v>
      </c>
    </row>
    <row r="26" spans="1:7" ht="17.25" x14ac:dyDescent="0.3">
      <c r="A26" s="1" t="s">
        <v>23</v>
      </c>
      <c r="B26" s="1"/>
      <c r="C26" s="6">
        <f>SUM(B26-'30'!B26)</f>
        <v>-7086170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SUM(B27-'30'!B27)</f>
        <v>0</v>
      </c>
      <c r="D27" s="14"/>
      <c r="E27" s="1"/>
      <c r="F27" s="1"/>
      <c r="G27" s="33">
        <f>SUM(C27:C28)</f>
        <v>-124010</v>
      </c>
    </row>
    <row r="28" spans="1:7" ht="17.25" x14ac:dyDescent="0.3">
      <c r="A28" s="1" t="s">
        <v>25</v>
      </c>
      <c r="B28" s="1"/>
      <c r="C28" s="6">
        <f>SUM(B28-'30'!B28)</f>
        <v>-124010</v>
      </c>
      <c r="D28" s="14"/>
      <c r="E28" s="1"/>
      <c r="F28" s="1"/>
      <c r="G28" s="34"/>
    </row>
    <row r="29" spans="1:7" ht="17.25" x14ac:dyDescent="0.3">
      <c r="A29" s="1" t="s">
        <v>40</v>
      </c>
      <c r="B29" s="1"/>
      <c r="C29" s="6">
        <f>SUM(B29-'30'!B29)</f>
        <v>-15748000</v>
      </c>
      <c r="D29" s="14"/>
      <c r="E29" s="1"/>
      <c r="F29" s="1"/>
      <c r="G29" s="21"/>
    </row>
    <row r="30" spans="1:7" ht="17.25" x14ac:dyDescent="0.3">
      <c r="A30" s="1" t="s">
        <v>41</v>
      </c>
      <c r="B30" s="1"/>
      <c r="C30" s="6">
        <f>SUM(B30-'30'!B30)</f>
        <v>-8880000</v>
      </c>
      <c r="D30" s="14"/>
      <c r="E30" s="1"/>
      <c r="F30" s="1"/>
      <c r="G30" s="21">
        <f>SUM(C29:C30)</f>
        <v>-24628000</v>
      </c>
    </row>
    <row r="31" spans="1:7" ht="17.25" x14ac:dyDescent="0.3">
      <c r="A31" s="1" t="s">
        <v>26</v>
      </c>
      <c r="B31" s="1"/>
      <c r="C31" s="6">
        <f>SUM(B31-'30'!B31)</f>
        <v>-31000</v>
      </c>
      <c r="D31" s="14"/>
      <c r="E31" s="1"/>
      <c r="F31" s="1"/>
      <c r="G31" s="33">
        <f>SUM(C31:C32)</f>
        <v>-2753850</v>
      </c>
    </row>
    <row r="32" spans="1:7" ht="17.25" x14ac:dyDescent="0.3">
      <c r="A32" s="1" t="s">
        <v>27</v>
      </c>
      <c r="B32" s="1"/>
      <c r="C32" s="6">
        <f>SUM(B32-'30'!B32)</f>
        <v>-2722850</v>
      </c>
      <c r="D32" s="14"/>
      <c r="E32" s="1"/>
      <c r="F32" s="1"/>
      <c r="G32" s="34"/>
    </row>
    <row r="33" spans="1:7" ht="17.25" x14ac:dyDescent="0.3">
      <c r="A33" s="1" t="s">
        <v>28</v>
      </c>
      <c r="B33" s="1"/>
      <c r="C33" s="6">
        <f>SUM(B33-'30'!B33)</f>
        <v>-46442000</v>
      </c>
      <c r="D33" s="14"/>
      <c r="E33" s="1"/>
      <c r="F33" s="1"/>
      <c r="G33" s="33">
        <f>SUM(C33:C34)</f>
        <v>-53146150</v>
      </c>
    </row>
    <row r="34" spans="1:7" ht="17.25" x14ac:dyDescent="0.3">
      <c r="A34" s="1" t="s">
        <v>29</v>
      </c>
      <c r="B34" s="1"/>
      <c r="C34" s="6">
        <f>SUM(B34-'30'!B34)</f>
        <v>-6704150</v>
      </c>
      <c r="D34" s="14"/>
      <c r="E34" s="1"/>
      <c r="F34" s="1"/>
      <c r="G34" s="34"/>
    </row>
    <row r="35" spans="1:7" ht="17.25" x14ac:dyDescent="0.3">
      <c r="A35" s="1" t="s">
        <v>43</v>
      </c>
      <c r="B35" s="1"/>
      <c r="C35" s="6">
        <f>SUM(B35-'30'!B35)</f>
        <v>-27861900</v>
      </c>
      <c r="D35" s="14"/>
      <c r="E35" s="1"/>
      <c r="F35" s="1"/>
      <c r="G35" s="33">
        <f>SUM(C35:C36)</f>
        <v>-29903770</v>
      </c>
    </row>
    <row r="36" spans="1:7" ht="17.25" x14ac:dyDescent="0.3">
      <c r="A36" s="1" t="s">
        <v>44</v>
      </c>
      <c r="B36" s="1"/>
      <c r="C36" s="6">
        <f>SUM(B36-'30'!B36)</f>
        <v>-2041870</v>
      </c>
      <c r="D36" s="14"/>
      <c r="E36" s="1"/>
      <c r="F36" s="1"/>
      <c r="G36" s="34"/>
    </row>
    <row r="37" spans="1:7" ht="17.25" x14ac:dyDescent="0.3">
      <c r="A37" s="1" t="s">
        <v>45</v>
      </c>
      <c r="B37" s="1"/>
      <c r="C37" s="6">
        <f>SUM(B37-'30'!B37)</f>
        <v>-18000</v>
      </c>
      <c r="D37" s="14"/>
      <c r="E37" s="1"/>
      <c r="F37" s="1"/>
      <c r="G37" s="33">
        <f>SUM(C37:C38)</f>
        <v>-282950</v>
      </c>
    </row>
    <row r="38" spans="1:7" ht="17.25" x14ac:dyDescent="0.3">
      <c r="A38" s="1" t="s">
        <v>46</v>
      </c>
      <c r="B38" s="1"/>
      <c r="C38" s="6">
        <f>SUM(B38-'30'!B38)</f>
        <v>-264950</v>
      </c>
      <c r="D38" s="14"/>
      <c r="E38" s="1"/>
      <c r="F38" s="1"/>
      <c r="G38" s="34"/>
    </row>
    <row r="39" spans="1:7" ht="17.25" x14ac:dyDescent="0.3">
      <c r="A39" s="1" t="s">
        <v>30</v>
      </c>
      <c r="B39" s="1"/>
      <c r="C39" s="6">
        <f>SUM(B39-'30'!B39)</f>
        <v>-52975000</v>
      </c>
      <c r="D39" s="14"/>
      <c r="E39" s="1"/>
      <c r="F39" s="1"/>
      <c r="G39" s="33">
        <f>SUM(C39:C40)</f>
        <v>-59100970</v>
      </c>
    </row>
    <row r="40" spans="1:7" ht="17.25" x14ac:dyDescent="0.3">
      <c r="A40" s="1" t="s">
        <v>31</v>
      </c>
      <c r="B40" s="1"/>
      <c r="C40" s="6">
        <f>SUM(B40-'30'!B40)</f>
        <v>-6125970</v>
      </c>
      <c r="D40" s="14"/>
      <c r="E40" s="1"/>
      <c r="F40" s="1"/>
      <c r="G40" s="34"/>
    </row>
    <row r="41" spans="1:7" ht="17.25" x14ac:dyDescent="0.3">
      <c r="A41" s="1" t="s">
        <v>32</v>
      </c>
      <c r="B41" s="1"/>
      <c r="C41" s="6">
        <f>SUM(B41-'29'!B41)</f>
        <v>-9380400</v>
      </c>
      <c r="D41" s="1"/>
      <c r="E41" s="1"/>
      <c r="F41" s="1"/>
      <c r="G41" s="12">
        <f>SUM(C41)</f>
        <v>-9380400</v>
      </c>
    </row>
    <row r="42" spans="1:7" x14ac:dyDescent="0.25">
      <c r="A42" s="9"/>
      <c r="B42" s="10"/>
      <c r="F42" s="9"/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&amp;C&amp;20April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201078000</v>
      </c>
      <c r="C2" s="6">
        <f>SUM(B2-'3'!B2)</f>
        <v>141000</v>
      </c>
      <c r="D2" s="8"/>
      <c r="E2" s="2"/>
      <c r="F2" s="3"/>
      <c r="G2" s="33">
        <f>SUM(C2:C3)</f>
        <v>189980</v>
      </c>
    </row>
    <row r="3" spans="1:7" ht="17.25" x14ac:dyDescent="0.3">
      <c r="A3" s="1" t="s">
        <v>0</v>
      </c>
      <c r="B3" s="1">
        <v>7627080</v>
      </c>
      <c r="C3" s="6">
        <f>SUM(B3-'3'!B3)</f>
        <v>48980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SUM(B4-'3'!B4)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12161890</v>
      </c>
      <c r="C5" s="6">
        <f>SUM(B5-'3'!B5)</f>
        <v>182850</v>
      </c>
      <c r="D5" s="8"/>
      <c r="E5" s="1"/>
      <c r="F5" s="1"/>
      <c r="G5" s="12">
        <f>SUM(C5)</f>
        <v>182850</v>
      </c>
    </row>
    <row r="6" spans="1:7" ht="17.25" x14ac:dyDescent="0.3">
      <c r="A6" s="1" t="s">
        <v>4</v>
      </c>
      <c r="B6" s="1">
        <v>37848660</v>
      </c>
      <c r="C6" s="6">
        <f>SUM(B6-'3'!B6)</f>
        <v>7430</v>
      </c>
      <c r="D6" s="14"/>
      <c r="E6" s="1"/>
      <c r="F6" s="1"/>
      <c r="G6" s="12">
        <f>SUM(C6)</f>
        <v>7430</v>
      </c>
    </row>
    <row r="7" spans="1:7" ht="17.25" x14ac:dyDescent="0.3">
      <c r="A7" s="1" t="s">
        <v>5</v>
      </c>
      <c r="B7" s="1">
        <v>11415900</v>
      </c>
      <c r="C7" s="6">
        <f>SUM(B7-'3'!B7)</f>
        <v>9000</v>
      </c>
      <c r="D7" s="14"/>
      <c r="E7" s="1"/>
      <c r="F7" s="1"/>
      <c r="G7" s="33">
        <f>SUM(C7:C8)</f>
        <v>35900</v>
      </c>
    </row>
    <row r="8" spans="1:7" ht="17.25" x14ac:dyDescent="0.3">
      <c r="A8" s="1" t="s">
        <v>6</v>
      </c>
      <c r="B8" s="1">
        <v>501080</v>
      </c>
      <c r="C8" s="6">
        <f>SUM(B8-'3'!B8)</f>
        <v>26900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83671500</v>
      </c>
      <c r="C9" s="6">
        <f>SUM(B9-'3'!B9)</f>
        <v>65630</v>
      </c>
      <c r="D9" s="14"/>
      <c r="E9" s="1"/>
      <c r="F9" s="1"/>
      <c r="G9" s="12">
        <f>SUM(C9)</f>
        <v>65630</v>
      </c>
    </row>
    <row r="10" spans="1:7" ht="17.25" x14ac:dyDescent="0.3">
      <c r="A10" s="1" t="s">
        <v>8</v>
      </c>
      <c r="B10" s="1">
        <v>737738000</v>
      </c>
      <c r="C10" s="6">
        <f>SUM(B10-'3'!B10)</f>
        <v>433600</v>
      </c>
      <c r="D10" s="14"/>
      <c r="E10" s="1"/>
      <c r="F10" s="1"/>
      <c r="G10" s="33">
        <f>SUM(C10:C11)</f>
        <v>433600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6524757000</v>
      </c>
      <c r="C12" s="6">
        <f>SUM(B12-'3'!B12)</f>
        <v>2024000</v>
      </c>
      <c r="D12" s="14"/>
      <c r="E12" s="1"/>
      <c r="F12" s="1">
        <v>2.1</v>
      </c>
      <c r="G12" s="12">
        <f>SUM(C12)</f>
        <v>2024000</v>
      </c>
    </row>
    <row r="13" spans="1:7" ht="17.25" x14ac:dyDescent="0.3">
      <c r="A13" s="1" t="s">
        <v>11</v>
      </c>
      <c r="B13" s="11">
        <v>6666662746000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39836990</v>
      </c>
      <c r="C14" s="6">
        <f>SUM(B14-'3'!B14)</f>
        <v>78560</v>
      </c>
      <c r="D14" s="14"/>
      <c r="E14" s="1"/>
      <c r="F14" s="1"/>
      <c r="G14" s="12">
        <f>SUM(C14)</f>
        <v>78560</v>
      </c>
    </row>
    <row r="15" spans="1:7" ht="17.25" x14ac:dyDescent="0.3">
      <c r="A15" s="1" t="s">
        <v>13</v>
      </c>
      <c r="B15" s="1">
        <v>205998450</v>
      </c>
      <c r="C15" s="6">
        <f>SUM(B15-'3'!B15)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208627000</v>
      </c>
      <c r="C16" s="6">
        <f>SUM(B16-'3'!B16)</f>
        <v>247000</v>
      </c>
      <c r="D16" s="14"/>
      <c r="E16" s="1"/>
      <c r="F16" s="1"/>
      <c r="G16" s="12">
        <f>SUM(C16)</f>
        <v>247000</v>
      </c>
    </row>
    <row r="17" spans="1:7" ht="17.25" x14ac:dyDescent="0.3">
      <c r="A17" s="1" t="s">
        <v>15</v>
      </c>
      <c r="B17" s="1">
        <v>756080</v>
      </c>
      <c r="C17" s="6">
        <f>SUM(B17-'3'!B17)</f>
        <v>29500</v>
      </c>
      <c r="D17" s="14"/>
      <c r="E17" s="1"/>
      <c r="F17" s="1"/>
      <c r="G17" s="33">
        <f>SUM(C17:C18)</f>
        <v>29600</v>
      </c>
    </row>
    <row r="18" spans="1:7" ht="17.25" x14ac:dyDescent="0.3">
      <c r="A18" s="1" t="s">
        <v>16</v>
      </c>
      <c r="B18" s="1">
        <v>7346100</v>
      </c>
      <c r="C18" s="6">
        <f>SUM(B18-'3'!B18)</f>
        <v>100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47561520</v>
      </c>
      <c r="C19" s="6">
        <f>SUM(B19-'3'!B19)</f>
        <v>41360</v>
      </c>
      <c r="D19" s="14"/>
      <c r="E19" s="1"/>
      <c r="F19" s="1"/>
      <c r="G19" s="12">
        <f>SUM(C19)</f>
        <v>41360</v>
      </c>
    </row>
    <row r="20" spans="1:7" ht="17.25" x14ac:dyDescent="0.3">
      <c r="A20" s="1" t="s">
        <v>18</v>
      </c>
      <c r="B20" s="1">
        <v>9395100</v>
      </c>
      <c r="C20" s="6">
        <f>SUM(B20-'3'!B20)</f>
        <v>64900</v>
      </c>
      <c r="D20" s="14"/>
      <c r="E20" s="1"/>
      <c r="F20" s="1"/>
      <c r="G20" s="12">
        <f>SUM(C20)</f>
        <v>64900</v>
      </c>
    </row>
    <row r="21" spans="1:7" ht="17.25" x14ac:dyDescent="0.3">
      <c r="A21" s="1" t="s">
        <v>19</v>
      </c>
      <c r="B21" s="1">
        <v>83594400</v>
      </c>
      <c r="C21" s="6">
        <f>SUM(B21-'3'!B21)</f>
        <v>58400</v>
      </c>
      <c r="D21" s="14"/>
      <c r="E21" s="1"/>
      <c r="F21" s="1"/>
      <c r="G21" s="12">
        <f>SUM(C21)</f>
        <v>58400</v>
      </c>
    </row>
    <row r="22" spans="1:7" ht="17.25" x14ac:dyDescent="0.3">
      <c r="A22" s="1" t="s">
        <v>42</v>
      </c>
      <c r="B22" s="1">
        <v>1139200</v>
      </c>
      <c r="C22" s="6">
        <f>SUM(B22-'3'!B22)</f>
        <v>39300</v>
      </c>
      <c r="D22" s="14"/>
      <c r="E22" s="1"/>
      <c r="F22" s="1"/>
      <c r="G22" s="30">
        <f>SUM(C22)</f>
        <v>39300</v>
      </c>
    </row>
    <row r="23" spans="1:7" ht="17.25" x14ac:dyDescent="0.3">
      <c r="A23" s="1" t="s">
        <v>20</v>
      </c>
      <c r="B23" s="1">
        <v>13815300</v>
      </c>
      <c r="C23" s="6">
        <f>SUM(B23-'3'!B23)</f>
        <v>62100</v>
      </c>
      <c r="D23" s="14"/>
      <c r="E23" s="1"/>
      <c r="F23" s="1"/>
      <c r="G23" s="33">
        <f>SUM(C23:C24)</f>
        <v>73840</v>
      </c>
    </row>
    <row r="24" spans="1:7" ht="17.25" x14ac:dyDescent="0.3">
      <c r="A24" s="1" t="s">
        <v>21</v>
      </c>
      <c r="B24" s="1">
        <v>1938190</v>
      </c>
      <c r="C24" s="6">
        <f>SUM(B24-'3'!B24)</f>
        <v>11740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28357000</v>
      </c>
      <c r="C25" s="6">
        <f>SUM(B25-'3'!B25)</f>
        <v>167000</v>
      </c>
      <c r="D25" s="14"/>
      <c r="E25" s="1"/>
      <c r="F25" s="1"/>
      <c r="G25" s="33">
        <f>SUM(C25:C26)</f>
        <v>210070</v>
      </c>
    </row>
    <row r="26" spans="1:7" ht="17.25" x14ac:dyDescent="0.3">
      <c r="A26" s="1" t="s">
        <v>23</v>
      </c>
      <c r="B26" s="1">
        <v>5973010</v>
      </c>
      <c r="C26" s="6">
        <f>SUM(B26-'3'!B26)</f>
        <v>43070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690</v>
      </c>
    </row>
    <row r="28" spans="1:7" ht="17.25" x14ac:dyDescent="0.3">
      <c r="A28" s="1" t="s">
        <v>25</v>
      </c>
      <c r="B28" s="1">
        <v>104100</v>
      </c>
      <c r="C28" s="6">
        <f>SUM(B28-'3'!B28)</f>
        <v>690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14358000</v>
      </c>
      <c r="C29" s="6">
        <f>SUM(B29-'3'!B29)</f>
        <v>46000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7836000</v>
      </c>
      <c r="C30" s="6">
        <f>SUM(B30-'3'!B30)</f>
        <v>40400</v>
      </c>
      <c r="D30" s="14"/>
      <c r="E30" s="1"/>
      <c r="F30" s="1"/>
      <c r="G30" s="24">
        <f>SUM(C29:C30)</f>
        <v>86400</v>
      </c>
    </row>
    <row r="31" spans="1:7" ht="17.25" x14ac:dyDescent="0.3">
      <c r="A31" s="1" t="s">
        <v>26</v>
      </c>
      <c r="B31" s="1">
        <v>30000</v>
      </c>
      <c r="C31" s="6">
        <f>SUM(B31-'3'!B31)</f>
        <v>0</v>
      </c>
      <c r="D31" s="14"/>
      <c r="E31" s="1"/>
      <c r="F31" s="1"/>
      <c r="G31" s="33">
        <f>SUM(C31:C32)</f>
        <v>14890</v>
      </c>
    </row>
    <row r="32" spans="1:7" ht="17.25" x14ac:dyDescent="0.3">
      <c r="A32" s="1" t="s">
        <v>27</v>
      </c>
      <c r="B32" s="1">
        <v>2410400</v>
      </c>
      <c r="C32" s="6">
        <f>SUM(B32-'3'!B32)</f>
        <v>14890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44856000</v>
      </c>
      <c r="C33" s="6">
        <f>SUM(B33-'3'!B33)</f>
        <v>52000</v>
      </c>
      <c r="D33" s="14"/>
      <c r="E33" s="1"/>
      <c r="F33" s="1"/>
      <c r="G33" s="33">
        <f>SUM(C33:C34)</f>
        <v>91600</v>
      </c>
    </row>
    <row r="34" spans="1:7" ht="17.25" x14ac:dyDescent="0.3">
      <c r="A34" s="1" t="s">
        <v>29</v>
      </c>
      <c r="B34" s="1">
        <v>5678510</v>
      </c>
      <c r="C34" s="6">
        <f>SUM(B34-'3'!B34)</f>
        <v>39600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27854300</v>
      </c>
      <c r="C35" s="6">
        <f>SUM(B35-'3'!B35)</f>
        <v>300</v>
      </c>
      <c r="D35" s="14"/>
      <c r="E35" s="1"/>
      <c r="F35" s="1"/>
      <c r="G35" s="33">
        <f>SUM(C35:C36)</f>
        <v>7700</v>
      </c>
    </row>
    <row r="36" spans="1:7" ht="17.25" x14ac:dyDescent="0.3">
      <c r="A36" s="1" t="s">
        <v>44</v>
      </c>
      <c r="B36" s="1">
        <v>1937400</v>
      </c>
      <c r="C36" s="6">
        <f>SUM(B36-'3'!B36)</f>
        <v>7400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3500</v>
      </c>
      <c r="C37" s="6">
        <f>SUM(B37-'2'!B37)</f>
        <v>0</v>
      </c>
      <c r="D37" s="14"/>
      <c r="E37" s="1"/>
      <c r="F37" s="1"/>
      <c r="G37" s="33">
        <f>SUM(C37:C38)</f>
        <v>4600</v>
      </c>
    </row>
    <row r="38" spans="1:7" ht="17.25" x14ac:dyDescent="0.3">
      <c r="A38" s="1" t="s">
        <v>46</v>
      </c>
      <c r="B38" s="1">
        <v>43100</v>
      </c>
      <c r="C38" s="6">
        <f>SUM(B38-'3'!B38)</f>
        <v>4600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51353000</v>
      </c>
      <c r="C39" s="6">
        <f>SUM(B39-'3'!B39)</f>
        <v>16000</v>
      </c>
      <c r="D39" s="14"/>
      <c r="E39" s="1"/>
      <c r="F39" s="1"/>
      <c r="G39" s="33">
        <f>SUM(C39:C40)</f>
        <v>53070</v>
      </c>
    </row>
    <row r="40" spans="1:7" ht="17.25" x14ac:dyDescent="0.3">
      <c r="A40" s="1" t="s">
        <v>31</v>
      </c>
      <c r="B40" s="1">
        <v>5129870</v>
      </c>
      <c r="C40" s="6">
        <f>SUM(B40-'3'!B40)</f>
        <v>37070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4041370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&amp;C&amp;20April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G42" sqref="G42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201221000</v>
      </c>
      <c r="C2" s="6">
        <f>SUM(B2-'4'!B2)</f>
        <v>143000</v>
      </c>
      <c r="D2" s="8"/>
      <c r="E2" s="2"/>
      <c r="F2" s="3"/>
      <c r="G2" s="33">
        <f>SUM(C2:C3)</f>
        <v>191540</v>
      </c>
    </row>
    <row r="3" spans="1:7" ht="17.25" x14ac:dyDescent="0.3">
      <c r="A3" s="1" t="s">
        <v>0</v>
      </c>
      <c r="B3" s="1">
        <v>7675620</v>
      </c>
      <c r="C3" s="6">
        <f>SUM(B3-'4'!B3)</f>
        <v>48540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12346430</v>
      </c>
      <c r="C5" s="6">
        <f>SUM(B5-'4'!B5)</f>
        <v>184540</v>
      </c>
      <c r="D5" s="8"/>
      <c r="E5" s="1"/>
      <c r="F5" s="1"/>
      <c r="G5" s="12">
        <f>SUM(C5)</f>
        <v>184540</v>
      </c>
    </row>
    <row r="6" spans="1:7" ht="17.25" x14ac:dyDescent="0.3">
      <c r="A6" s="1" t="s">
        <v>4</v>
      </c>
      <c r="B6" s="1">
        <v>37857570</v>
      </c>
      <c r="C6" s="6">
        <f>SUM(B6-'4'!B6)</f>
        <v>8910</v>
      </c>
      <c r="D6" s="14"/>
      <c r="E6" s="1"/>
      <c r="F6" s="1"/>
      <c r="G6" s="12">
        <f>SUM(C6)</f>
        <v>8910</v>
      </c>
    </row>
    <row r="7" spans="1:7" ht="17.25" x14ac:dyDescent="0.3">
      <c r="A7" s="1" t="s">
        <v>5</v>
      </c>
      <c r="B7" s="1">
        <v>11427600</v>
      </c>
      <c r="C7" s="6">
        <f>SUM(B7-'4'!B7)</f>
        <v>11700</v>
      </c>
      <c r="D7" s="14"/>
      <c r="E7" s="1"/>
      <c r="F7" s="1"/>
      <c r="G7" s="33">
        <f>SUM(C7:C8)</f>
        <v>38980</v>
      </c>
    </row>
    <row r="8" spans="1:7" ht="17.25" x14ac:dyDescent="0.3">
      <c r="A8" s="1" t="s">
        <v>6</v>
      </c>
      <c r="B8" s="1">
        <v>528360</v>
      </c>
      <c r="C8" s="6">
        <f>SUM(B8-'4'!B8)</f>
        <v>27280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83736240</v>
      </c>
      <c r="C9" s="6">
        <f>SUM(B9-'4'!B9)</f>
        <v>64740</v>
      </c>
      <c r="D9" s="14"/>
      <c r="E9" s="1"/>
      <c r="F9" s="1"/>
      <c r="G9" s="12">
        <f>SUM(C9)</f>
        <v>64740</v>
      </c>
    </row>
    <row r="10" spans="1:7" ht="17.25" x14ac:dyDescent="0.3">
      <c r="A10" s="1" t="s">
        <v>8</v>
      </c>
      <c r="B10" s="1">
        <v>738143400</v>
      </c>
      <c r="C10" s="6">
        <f>SUM(B10-'4'!B10)</f>
        <v>405400</v>
      </c>
      <c r="D10" s="14"/>
      <c r="E10" s="1"/>
      <c r="F10" s="1"/>
      <c r="G10" s="33">
        <f>SUM(C10:C11)</f>
        <v>405400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6526478000</v>
      </c>
      <c r="C12" s="6">
        <f>SUM(B12-'4'!B12)</f>
        <v>1721000</v>
      </c>
      <c r="D12" s="14"/>
      <c r="E12" s="1"/>
      <c r="F12" s="1">
        <v>2.1</v>
      </c>
      <c r="G12" s="12">
        <f>SUM(C12)</f>
        <v>1721000</v>
      </c>
    </row>
    <row r="13" spans="1:7" ht="17.25" x14ac:dyDescent="0.3">
      <c r="A13" s="1" t="s">
        <v>11</v>
      </c>
      <c r="B13" s="11">
        <v>6666663040000</v>
      </c>
      <c r="C13" s="13">
        <f>SUM(B13-'4'!B13)</f>
        <v>294000</v>
      </c>
      <c r="D13" s="14"/>
      <c r="E13" s="1"/>
      <c r="F13" s="1"/>
      <c r="G13" s="12">
        <f>SUM(C13)</f>
        <v>294000</v>
      </c>
    </row>
    <row r="14" spans="1:7" ht="17.25" x14ac:dyDescent="0.3">
      <c r="A14" s="1" t="s">
        <v>12</v>
      </c>
      <c r="B14" s="1">
        <v>39853980</v>
      </c>
      <c r="C14" s="6">
        <f>SUM(B14-'4'!B14)</f>
        <v>16990</v>
      </c>
      <c r="D14" s="14"/>
      <c r="E14" s="1"/>
      <c r="F14" s="1"/>
      <c r="G14" s="12">
        <f>SUM(C14)</f>
        <v>16990</v>
      </c>
    </row>
    <row r="15" spans="1:7" ht="17.25" x14ac:dyDescent="0.3">
      <c r="A15" s="1" t="s">
        <v>13</v>
      </c>
      <c r="B15" s="1">
        <v>206355670</v>
      </c>
      <c r="C15" s="6">
        <f>SUM(B15-'4'!B15)</f>
        <v>357220</v>
      </c>
      <c r="D15" s="14"/>
      <c r="E15" s="1"/>
      <c r="F15" s="1"/>
      <c r="G15" s="30">
        <f>SUM(C15:C15)</f>
        <v>357220</v>
      </c>
    </row>
    <row r="16" spans="1:7" ht="17.25" x14ac:dyDescent="0.3">
      <c r="A16" s="1" t="s">
        <v>14</v>
      </c>
      <c r="B16" s="1">
        <v>208669000</v>
      </c>
      <c r="C16" s="6">
        <f>SUM(B16-'4'!B16)</f>
        <v>42000</v>
      </c>
      <c r="D16" s="14"/>
      <c r="E16" s="1"/>
      <c r="F16" s="1"/>
      <c r="G16" s="12">
        <f>SUM(C16)</f>
        <v>42000</v>
      </c>
    </row>
    <row r="17" spans="1:7" ht="17.25" x14ac:dyDescent="0.3">
      <c r="A17" s="1" t="s">
        <v>15</v>
      </c>
      <c r="B17" s="1">
        <v>775050</v>
      </c>
      <c r="C17" s="6">
        <f>SUM(B17-'4'!B17)</f>
        <v>18970</v>
      </c>
      <c r="D17" s="14"/>
      <c r="E17" s="1"/>
      <c r="F17" s="1"/>
      <c r="G17" s="33">
        <f>SUM(C17:C18)</f>
        <v>19170</v>
      </c>
    </row>
    <row r="18" spans="1:7" ht="17.25" x14ac:dyDescent="0.3">
      <c r="A18" s="1" t="s">
        <v>16</v>
      </c>
      <c r="B18" s="1">
        <v>7346300</v>
      </c>
      <c r="C18" s="6">
        <f>SUM(B18-'4'!B18)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47609110</v>
      </c>
      <c r="C19" s="6">
        <f>SUM(B19-'4'!B19)</f>
        <v>47590</v>
      </c>
      <c r="D19" s="14"/>
      <c r="E19" s="1"/>
      <c r="F19" s="1"/>
      <c r="G19" s="12">
        <f>SUM(C19)</f>
        <v>47590</v>
      </c>
    </row>
    <row r="20" spans="1:7" ht="17.25" x14ac:dyDescent="0.3">
      <c r="A20" s="1" t="s">
        <v>18</v>
      </c>
      <c r="B20" s="1">
        <v>9473400</v>
      </c>
      <c r="C20" s="6">
        <f>SUM(B20-'4'!B20)</f>
        <v>78300</v>
      </c>
      <c r="D20" s="14"/>
      <c r="E20" s="1"/>
      <c r="F20" s="1"/>
      <c r="G20" s="12">
        <f>SUM(C20)</f>
        <v>78300</v>
      </c>
    </row>
    <row r="21" spans="1:7" ht="17.25" x14ac:dyDescent="0.3">
      <c r="A21" s="1" t="s">
        <v>19</v>
      </c>
      <c r="B21" s="1">
        <v>83662700</v>
      </c>
      <c r="C21" s="6">
        <f>SUM(B21-'4'!B21)</f>
        <v>68300</v>
      </c>
      <c r="D21" s="14"/>
      <c r="E21" s="1"/>
      <c r="F21" s="1"/>
      <c r="G21" s="12">
        <f>SUM(C21)</f>
        <v>68300</v>
      </c>
    </row>
    <row r="22" spans="1:7" ht="17.25" x14ac:dyDescent="0.3">
      <c r="A22" s="1" t="s">
        <v>42</v>
      </c>
      <c r="B22" s="1">
        <v>1187800</v>
      </c>
      <c r="C22" s="6">
        <f>SUM(B22-'3'!B22)</f>
        <v>87900</v>
      </c>
      <c r="D22" s="14"/>
      <c r="E22" s="1"/>
      <c r="F22" s="1"/>
      <c r="G22" s="30">
        <f>SUM(C22)</f>
        <v>87900</v>
      </c>
    </row>
    <row r="23" spans="1:7" ht="17.25" x14ac:dyDescent="0.3">
      <c r="A23" s="1" t="s">
        <v>20</v>
      </c>
      <c r="B23" s="1">
        <v>13896900</v>
      </c>
      <c r="C23" s="6">
        <f>SUM(B23-'4'!B23)</f>
        <v>81600</v>
      </c>
      <c r="D23" s="14"/>
      <c r="E23" s="1"/>
      <c r="F23" s="1"/>
      <c r="G23" s="33">
        <f>SUM(C23:C24)</f>
        <v>92690</v>
      </c>
    </row>
    <row r="24" spans="1:7" ht="17.25" x14ac:dyDescent="0.3">
      <c r="A24" s="1" t="s">
        <v>21</v>
      </c>
      <c r="B24" s="1">
        <v>1949280</v>
      </c>
      <c r="C24" s="6">
        <f>SUM(B24-'4'!B24)</f>
        <v>11090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28631000</v>
      </c>
      <c r="C25" s="6">
        <f>SUM(B25-'4'!B25)</f>
        <v>274000</v>
      </c>
      <c r="D25" s="14"/>
      <c r="E25" s="1"/>
      <c r="F25" s="1"/>
      <c r="G25" s="33">
        <f>SUM(C25:C26)</f>
        <v>318290</v>
      </c>
    </row>
    <row r="26" spans="1:7" ht="17.25" x14ac:dyDescent="0.3">
      <c r="A26" s="1" t="s">
        <v>23</v>
      </c>
      <c r="B26" s="1">
        <v>6017300</v>
      </c>
      <c r="C26" s="6">
        <f>SUM(B26-'4'!B26)</f>
        <v>44290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1050</v>
      </c>
    </row>
    <row r="28" spans="1:7" ht="17.25" x14ac:dyDescent="0.3">
      <c r="A28" s="1" t="s">
        <v>25</v>
      </c>
      <c r="B28" s="1">
        <v>105150</v>
      </c>
      <c r="C28" s="6">
        <f>SUM(B28-'4'!B28)</f>
        <v>1050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14406000</v>
      </c>
      <c r="C29" s="6">
        <f>SUM(B29-'4'!B29)</f>
        <v>48000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7877530</v>
      </c>
      <c r="C30" s="6">
        <f>SUM(B30-'4'!B30)</f>
        <v>41530</v>
      </c>
      <c r="D30" s="14"/>
      <c r="E30" s="1"/>
      <c r="F30" s="1"/>
      <c r="G30" s="21">
        <f>SUM(C29:C30)</f>
        <v>89530</v>
      </c>
    </row>
    <row r="31" spans="1:7" ht="17.25" x14ac:dyDescent="0.3">
      <c r="A31" s="1" t="s">
        <v>26</v>
      </c>
      <c r="B31" s="1">
        <v>30000</v>
      </c>
      <c r="C31" s="6">
        <f>SUM(B31-'4'!B31)</f>
        <v>0</v>
      </c>
      <c r="D31" s="14"/>
      <c r="E31" s="1"/>
      <c r="F31" s="1"/>
      <c r="G31" s="33">
        <f>SUM(C31:C32)</f>
        <v>11110</v>
      </c>
    </row>
    <row r="32" spans="1:7" ht="17.25" x14ac:dyDescent="0.3">
      <c r="A32" s="1" t="s">
        <v>27</v>
      </c>
      <c r="B32" s="1">
        <v>2421510</v>
      </c>
      <c r="C32" s="6">
        <f>SUM(B32-'4'!B32)</f>
        <v>11110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44907000</v>
      </c>
      <c r="C33" s="6">
        <f>SUM(B33-'4'!B33)</f>
        <v>51000</v>
      </c>
      <c r="D33" s="14"/>
      <c r="E33" s="1"/>
      <c r="F33" s="1"/>
      <c r="G33" s="33">
        <f>SUM(C33:C34)</f>
        <v>91640</v>
      </c>
    </row>
    <row r="34" spans="1:7" ht="17.25" x14ac:dyDescent="0.3">
      <c r="A34" s="1" t="s">
        <v>29</v>
      </c>
      <c r="B34" s="1">
        <v>5719150</v>
      </c>
      <c r="C34" s="6">
        <f>SUM(B34-'4'!B34)</f>
        <v>40640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27854500</v>
      </c>
      <c r="C35" s="6">
        <f>SUM(B35-'4'!B35)</f>
        <v>200</v>
      </c>
      <c r="D35" s="14"/>
      <c r="E35" s="1"/>
      <c r="F35" s="1"/>
      <c r="G35" s="33">
        <f>SUM(C35:C36)</f>
        <v>7160</v>
      </c>
    </row>
    <row r="36" spans="1:7" ht="17.25" x14ac:dyDescent="0.3">
      <c r="A36" s="1" t="s">
        <v>44</v>
      </c>
      <c r="B36" s="1">
        <v>1944360</v>
      </c>
      <c r="C36" s="6">
        <f>SUM(B36-'4'!B36)</f>
        <v>6960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3600</v>
      </c>
      <c r="C37" s="6">
        <f>SUM(B37-'2'!B37)</f>
        <v>100</v>
      </c>
      <c r="D37" s="14"/>
      <c r="E37" s="1"/>
      <c r="F37" s="1"/>
      <c r="G37" s="33">
        <f>SUM(C37:C38)</f>
        <v>4200</v>
      </c>
    </row>
    <row r="38" spans="1:7" ht="17.25" x14ac:dyDescent="0.3">
      <c r="A38" s="1" t="s">
        <v>46</v>
      </c>
      <c r="B38" s="1">
        <v>47200</v>
      </c>
      <c r="C38" s="6">
        <f>SUM(B38-'4'!B38)</f>
        <v>4100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51369000</v>
      </c>
      <c r="C39" s="6">
        <f>SUM(B39-'4'!B39)</f>
        <v>16000</v>
      </c>
      <c r="D39" s="14"/>
      <c r="E39" s="1"/>
      <c r="F39" s="1"/>
      <c r="G39" s="33">
        <f>SUM(C39:C40)</f>
        <v>54120</v>
      </c>
    </row>
    <row r="40" spans="1:7" ht="17.25" x14ac:dyDescent="0.3">
      <c r="A40" s="1" t="s">
        <v>31</v>
      </c>
      <c r="B40" s="1">
        <v>5167990</v>
      </c>
      <c r="C40" s="6">
        <f>SUM(B40-'4'!B40)</f>
        <v>38120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4296370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&amp;C&amp;"-,Bold"&amp;18April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4" sqref="G44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201367000</v>
      </c>
      <c r="C2" s="6">
        <f>SUM(B2-'5'!B2)</f>
        <v>146000</v>
      </c>
      <c r="D2" s="8"/>
      <c r="E2" s="2"/>
      <c r="F2" s="3"/>
      <c r="G2" s="33">
        <f>SUM(C2:C3)</f>
        <v>195100</v>
      </c>
    </row>
    <row r="3" spans="1:7" ht="17.25" x14ac:dyDescent="0.3">
      <c r="A3" s="1" t="s">
        <v>0</v>
      </c>
      <c r="B3" s="1">
        <v>7724720</v>
      </c>
      <c r="C3" s="6">
        <f>SUM(B3-'5'!B3)</f>
        <v>49100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SUM(B4-'5'!B4)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12533920</v>
      </c>
      <c r="C5" s="6">
        <f>SUM(B5-'5'!B5)</f>
        <v>187490</v>
      </c>
      <c r="D5" s="8"/>
      <c r="E5" s="14"/>
      <c r="F5" s="1"/>
      <c r="G5" s="12">
        <f>SUM(C5)</f>
        <v>187490</v>
      </c>
    </row>
    <row r="6" spans="1:7" ht="17.25" x14ac:dyDescent="0.3">
      <c r="A6" s="1" t="s">
        <v>4</v>
      </c>
      <c r="B6" s="1">
        <v>37865520</v>
      </c>
      <c r="C6" s="6">
        <f>SUM(B6-'5'!B6)</f>
        <v>7950</v>
      </c>
      <c r="D6" s="14"/>
      <c r="E6" s="1"/>
      <c r="F6" s="1"/>
      <c r="G6" s="12">
        <f>SUM(C6)</f>
        <v>7950</v>
      </c>
    </row>
    <row r="7" spans="1:7" ht="17.25" x14ac:dyDescent="0.3">
      <c r="A7" s="1" t="s">
        <v>5</v>
      </c>
      <c r="B7" s="1">
        <v>11436300</v>
      </c>
      <c r="C7" s="6">
        <f>SUM(B7-'5'!B7)</f>
        <v>8700</v>
      </c>
      <c r="D7" s="14"/>
      <c r="E7" s="1"/>
      <c r="F7" s="1"/>
      <c r="G7" s="33">
        <f>SUM(C7:C8)</f>
        <v>39390</v>
      </c>
    </row>
    <row r="8" spans="1:7" ht="17.25" x14ac:dyDescent="0.3">
      <c r="A8" s="1" t="s">
        <v>6</v>
      </c>
      <c r="B8" s="1">
        <v>559050</v>
      </c>
      <c r="C8" s="6">
        <f>SUM(B8-'5'!B8)</f>
        <v>30690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83802720</v>
      </c>
      <c r="C9" s="6">
        <f>SUM(B9-'5'!B9)</f>
        <v>66480</v>
      </c>
      <c r="D9" s="14"/>
      <c r="E9" s="1"/>
      <c r="F9" s="1"/>
      <c r="G9" s="12">
        <f>SUM(C9)</f>
        <v>66480</v>
      </c>
    </row>
    <row r="10" spans="1:7" ht="17.25" x14ac:dyDescent="0.3">
      <c r="A10" s="1" t="s">
        <v>8</v>
      </c>
      <c r="B10" s="1">
        <v>738592900</v>
      </c>
      <c r="C10" s="6">
        <f>SUM(B10-'5'!B10)</f>
        <v>449500</v>
      </c>
      <c r="D10" s="14"/>
      <c r="E10" s="1"/>
      <c r="F10" s="1"/>
      <c r="G10" s="33">
        <f>SUM(C10:C11)</f>
        <v>449500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6528412000</v>
      </c>
      <c r="C12" s="6">
        <f>SUM(B12-'5'!B12)</f>
        <v>1934000</v>
      </c>
      <c r="D12" s="14"/>
      <c r="E12" s="1"/>
      <c r="F12" s="16">
        <v>2.1</v>
      </c>
      <c r="G12" s="12">
        <f>SUM(C12)</f>
        <v>1934000</v>
      </c>
    </row>
    <row r="13" spans="1:7" ht="17.25" x14ac:dyDescent="0.3">
      <c r="A13" s="1" t="s">
        <v>11</v>
      </c>
      <c r="B13" s="11">
        <v>6666663368000</v>
      </c>
      <c r="C13" s="6">
        <f>SUM(B13-'5'!B13)</f>
        <v>328000</v>
      </c>
      <c r="D13" s="14"/>
      <c r="E13" s="1"/>
      <c r="F13" s="1"/>
      <c r="G13" s="12">
        <f>SUM(C13)</f>
        <v>328000</v>
      </c>
    </row>
    <row r="14" spans="1:7" ht="17.25" x14ac:dyDescent="0.3">
      <c r="A14" s="1" t="s">
        <v>12</v>
      </c>
      <c r="B14" s="1">
        <v>39905170</v>
      </c>
      <c r="C14" s="6">
        <f>SUM(B14-'5'!B14)</f>
        <v>51190</v>
      </c>
      <c r="D14" s="14"/>
      <c r="E14" s="1"/>
      <c r="F14" s="1"/>
      <c r="G14" s="12">
        <f>SUM(C14)</f>
        <v>51190</v>
      </c>
    </row>
    <row r="15" spans="1:7" ht="17.25" x14ac:dyDescent="0.3">
      <c r="A15" s="1" t="s">
        <v>13</v>
      </c>
      <c r="B15" s="1">
        <v>206531930</v>
      </c>
      <c r="C15" s="6">
        <f>SUM(B15-'5'!B15)</f>
        <v>176260</v>
      </c>
      <c r="D15" s="14"/>
      <c r="E15" s="1"/>
      <c r="F15" s="1"/>
      <c r="G15" s="30">
        <f>SUM(C15:C15)</f>
        <v>176260</v>
      </c>
    </row>
    <row r="16" spans="1:7" ht="17.25" x14ac:dyDescent="0.3">
      <c r="A16" s="1" t="s">
        <v>14</v>
      </c>
      <c r="B16" s="1">
        <v>208844000</v>
      </c>
      <c r="C16" s="6">
        <f>SUM(B16-'5'!B16)</f>
        <v>175000</v>
      </c>
      <c r="D16" s="14"/>
      <c r="E16" s="1"/>
      <c r="F16" s="1"/>
      <c r="G16" s="12">
        <f>SUM(C16)</f>
        <v>175000</v>
      </c>
    </row>
    <row r="17" spans="1:7" ht="17.25" x14ac:dyDescent="0.3">
      <c r="A17" s="1" t="s">
        <v>15</v>
      </c>
      <c r="B17" s="1">
        <v>796580</v>
      </c>
      <c r="C17" s="6">
        <f>SUM(B17-'5'!B17)</f>
        <v>21530</v>
      </c>
      <c r="D17" s="14"/>
      <c r="E17" s="1"/>
      <c r="F17" s="1"/>
      <c r="G17" s="33">
        <f>SUM(C17:C18)</f>
        <v>21930</v>
      </c>
    </row>
    <row r="18" spans="1:7" ht="17.25" x14ac:dyDescent="0.3">
      <c r="A18" s="1" t="s">
        <v>16</v>
      </c>
      <c r="B18" s="1">
        <v>7346700</v>
      </c>
      <c r="C18" s="6">
        <f>SUM(B18-'5'!B18)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47642900</v>
      </c>
      <c r="C19" s="6">
        <f>SUM(B19-'5'!B19)</f>
        <v>33790</v>
      </c>
      <c r="D19" s="14"/>
      <c r="E19" s="1"/>
      <c r="F19" s="1"/>
      <c r="G19" s="12">
        <f>SUM(C19)</f>
        <v>33790</v>
      </c>
    </row>
    <row r="20" spans="1:7" ht="17.25" x14ac:dyDescent="0.3">
      <c r="A20" s="1" t="s">
        <v>18</v>
      </c>
      <c r="B20" s="1">
        <v>9545700</v>
      </c>
      <c r="C20" s="6">
        <f>SUM(B20-'5'!B20)</f>
        <v>72300</v>
      </c>
      <c r="D20" s="14"/>
      <c r="E20" s="1"/>
      <c r="F20" s="1"/>
      <c r="G20" s="12">
        <f>SUM(C20)</f>
        <v>72300</v>
      </c>
    </row>
    <row r="21" spans="1:7" ht="17.25" x14ac:dyDescent="0.3">
      <c r="A21" s="1" t="s">
        <v>19</v>
      </c>
      <c r="B21" s="1">
        <v>83719500</v>
      </c>
      <c r="C21" s="6">
        <f>SUM(B21-'5'!B21)</f>
        <v>56800</v>
      </c>
      <c r="D21" s="14"/>
      <c r="E21" s="1"/>
      <c r="F21" s="1"/>
      <c r="G21" s="12">
        <f>SUM(C21)</f>
        <v>56800</v>
      </c>
    </row>
    <row r="22" spans="1:7" ht="17.25" x14ac:dyDescent="0.3">
      <c r="A22" s="1" t="s">
        <v>42</v>
      </c>
      <c r="B22" s="1">
        <v>1224600</v>
      </c>
      <c r="C22" s="6">
        <f>SUM(B22-'3'!B22)</f>
        <v>124700</v>
      </c>
      <c r="D22" s="14"/>
      <c r="E22" s="1"/>
      <c r="F22" s="1"/>
      <c r="G22" s="30">
        <f>SUM(C22)</f>
        <v>124700</v>
      </c>
    </row>
    <row r="23" spans="1:7" ht="17.25" x14ac:dyDescent="0.3">
      <c r="A23" s="1" t="s">
        <v>20</v>
      </c>
      <c r="B23" s="1">
        <v>13967500</v>
      </c>
      <c r="C23" s="6">
        <f>SUM(B23-'5'!B23)</f>
        <v>70600</v>
      </c>
      <c r="D23" s="14"/>
      <c r="E23" s="1"/>
      <c r="F23" s="1"/>
      <c r="G23" s="33">
        <f>SUM(C23:C24)</f>
        <v>81630</v>
      </c>
    </row>
    <row r="24" spans="1:7" ht="17.25" x14ac:dyDescent="0.3">
      <c r="A24" s="1" t="s">
        <v>21</v>
      </c>
      <c r="B24" s="1">
        <v>1960310</v>
      </c>
      <c r="C24" s="6">
        <f>SUM(B24-'5'!B24)</f>
        <v>11030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28701000</v>
      </c>
      <c r="C25" s="6">
        <f>SUM(B25-'5'!B25)</f>
        <v>70000</v>
      </c>
      <c r="D25" s="14"/>
      <c r="E25" s="1"/>
      <c r="F25" s="1"/>
      <c r="G25" s="33">
        <f>SUM(C25:C26)</f>
        <v>111340</v>
      </c>
    </row>
    <row r="26" spans="1:7" ht="17.25" x14ac:dyDescent="0.3">
      <c r="A26" s="1" t="s">
        <v>23</v>
      </c>
      <c r="B26" s="1">
        <v>6058640</v>
      </c>
      <c r="C26" s="6">
        <f>SUM(B26-'5'!B26)</f>
        <v>41340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650</v>
      </c>
    </row>
    <row r="28" spans="1:7" ht="17.25" x14ac:dyDescent="0.3">
      <c r="A28" s="1" t="s">
        <v>25</v>
      </c>
      <c r="B28" s="1">
        <v>105800</v>
      </c>
      <c r="C28" s="6">
        <f>SUM(B28-'5'!B28)</f>
        <v>650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14448000</v>
      </c>
      <c r="C29" s="6">
        <f>SUM(B29-'5'!B29)</f>
        <v>42000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7916420</v>
      </c>
      <c r="C30" s="6">
        <f>SUM(B30-'5'!B30)</f>
        <v>38890</v>
      </c>
      <c r="D30" s="14"/>
      <c r="E30" s="1"/>
      <c r="F30" s="1"/>
      <c r="G30" s="21">
        <f>SUM(C29:C30)</f>
        <v>80890</v>
      </c>
    </row>
    <row r="31" spans="1:7" ht="17.25" x14ac:dyDescent="0.3">
      <c r="A31" s="1" t="s">
        <v>26</v>
      </c>
      <c r="B31" s="1">
        <v>30000</v>
      </c>
      <c r="C31" s="6">
        <f>SUM(B31-'5'!B31)</f>
        <v>0</v>
      </c>
      <c r="D31" s="14"/>
      <c r="E31" s="1"/>
      <c r="F31" s="1"/>
      <c r="G31" s="33">
        <f>SUM(C31:C32)</f>
        <v>10510</v>
      </c>
    </row>
    <row r="32" spans="1:7" ht="17.25" x14ac:dyDescent="0.3">
      <c r="A32" s="1" t="s">
        <v>27</v>
      </c>
      <c r="B32" s="1">
        <v>2432020</v>
      </c>
      <c r="C32" s="6">
        <f>SUM(B32-'5'!B32)</f>
        <v>10510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44955000</v>
      </c>
      <c r="C33" s="6">
        <f>SUM(B33-'5'!B33)</f>
        <v>48000</v>
      </c>
      <c r="D33" s="14"/>
      <c r="E33" s="1"/>
      <c r="F33" s="1"/>
      <c r="G33" s="33">
        <f>SUM(C33:C34)</f>
        <v>85960</v>
      </c>
    </row>
    <row r="34" spans="1:7" ht="17.25" x14ac:dyDescent="0.3">
      <c r="A34" s="1" t="s">
        <v>29</v>
      </c>
      <c r="B34" s="1">
        <v>5757110</v>
      </c>
      <c r="C34" s="6">
        <f>SUM(B34-'5'!B34)</f>
        <v>37960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27854800</v>
      </c>
      <c r="C35" s="6">
        <f>SUM(B35-'5'!B35)</f>
        <v>300</v>
      </c>
      <c r="D35" s="14"/>
      <c r="E35" s="1"/>
      <c r="F35" s="1"/>
      <c r="G35" s="33">
        <f>SUM(C35:C36)</f>
        <v>7520</v>
      </c>
    </row>
    <row r="36" spans="1:7" ht="17.25" x14ac:dyDescent="0.3">
      <c r="A36" s="1" t="s">
        <v>44</v>
      </c>
      <c r="B36" s="1">
        <v>1951580</v>
      </c>
      <c r="C36" s="6">
        <f>SUM(B36-'5'!B36)</f>
        <v>7220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3700</v>
      </c>
      <c r="C37" s="6">
        <f>SUM(B37-'2'!B37)</f>
        <v>200</v>
      </c>
      <c r="D37" s="14"/>
      <c r="E37" s="1"/>
      <c r="F37" s="1"/>
      <c r="G37" s="33">
        <f>SUM(C37:C38)</f>
        <v>5040</v>
      </c>
    </row>
    <row r="38" spans="1:7" ht="17.25" x14ac:dyDescent="0.3">
      <c r="A38" s="1" t="s">
        <v>46</v>
      </c>
      <c r="B38" s="1">
        <v>52040</v>
      </c>
      <c r="C38" s="6">
        <f>SUM(B38-'5'!B38)</f>
        <v>4840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51382000</v>
      </c>
      <c r="C39" s="6">
        <f>SUM(B39-'5'!B39)</f>
        <v>13000</v>
      </c>
      <c r="D39" s="14"/>
      <c r="E39" s="1"/>
      <c r="F39" s="1"/>
      <c r="G39" s="33">
        <f>SUM(C39:C40)</f>
        <v>48470</v>
      </c>
    </row>
    <row r="40" spans="1:7" ht="17.25" x14ac:dyDescent="0.3">
      <c r="A40" s="1" t="s">
        <v>31</v>
      </c>
      <c r="B40" s="1">
        <v>5203460</v>
      </c>
      <c r="C40" s="6">
        <f>SUM(B40-'5'!B40)</f>
        <v>35470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4351890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D12" sqref="D12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201508000</v>
      </c>
      <c r="C2" s="6">
        <f>SUM(B2-'6'!B2)</f>
        <v>141000</v>
      </c>
      <c r="D2" s="8"/>
      <c r="E2" s="2"/>
      <c r="F2" s="3"/>
      <c r="G2" s="33">
        <f>SUM(C2:C3)</f>
        <v>189220</v>
      </c>
    </row>
    <row r="3" spans="1:7" ht="17.25" x14ac:dyDescent="0.3">
      <c r="A3" s="1" t="s">
        <v>0</v>
      </c>
      <c r="B3" s="1">
        <v>7772940</v>
      </c>
      <c r="C3" s="6">
        <f>SUM(B3-'6'!B3)</f>
        <v>48220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615000</v>
      </c>
      <c r="C4" s="6">
        <f>SUM(B4-'6'!B4)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12715350</v>
      </c>
      <c r="C5" s="6">
        <f>SUM(B5-'6'!B5)</f>
        <v>181430</v>
      </c>
      <c r="D5" s="8"/>
      <c r="E5" s="1"/>
      <c r="F5" s="1"/>
      <c r="G5" s="12">
        <f>SUM(C5)</f>
        <v>181430</v>
      </c>
    </row>
    <row r="6" spans="1:7" ht="17.25" x14ac:dyDescent="0.3">
      <c r="A6" s="1" t="s">
        <v>4</v>
      </c>
      <c r="B6" s="1">
        <v>37871030</v>
      </c>
      <c r="C6" s="6">
        <f>SUM(B6-'6'!B6)</f>
        <v>5510</v>
      </c>
      <c r="D6" s="14"/>
      <c r="E6" s="1"/>
      <c r="F6" s="1"/>
      <c r="G6" s="12">
        <f>SUM(C6)</f>
        <v>5510</v>
      </c>
    </row>
    <row r="7" spans="1:7" ht="17.25" x14ac:dyDescent="0.3">
      <c r="A7" s="1" t="s">
        <v>5</v>
      </c>
      <c r="B7" s="1">
        <v>11444900</v>
      </c>
      <c r="C7" s="6">
        <f>SUM(B7-'6'!B7)</f>
        <v>8600</v>
      </c>
      <c r="D7" s="14"/>
      <c r="E7" s="1"/>
      <c r="F7" s="1"/>
      <c r="G7" s="33">
        <f>SUM(C7:C8)</f>
        <v>30640</v>
      </c>
    </row>
    <row r="8" spans="1:7" ht="17.25" x14ac:dyDescent="0.3">
      <c r="A8" s="1" t="s">
        <v>6</v>
      </c>
      <c r="B8" s="1">
        <v>581090</v>
      </c>
      <c r="C8" s="6">
        <f>SUM(B8-'6'!B8)</f>
        <v>22040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83867190</v>
      </c>
      <c r="C9" s="6">
        <f>SUM(B9-'6'!B9)</f>
        <v>64470</v>
      </c>
      <c r="D9" s="14"/>
      <c r="E9" s="1"/>
      <c r="F9" s="1"/>
      <c r="G9" s="12">
        <f>SUM(C9)</f>
        <v>64470</v>
      </c>
    </row>
    <row r="10" spans="1:7" ht="17.25" x14ac:dyDescent="0.3">
      <c r="A10" s="1" t="s">
        <v>8</v>
      </c>
      <c r="B10" s="1">
        <v>739043900</v>
      </c>
      <c r="C10" s="6">
        <f>SUM(B10-'6'!B10)</f>
        <v>451000</v>
      </c>
      <c r="D10" s="14"/>
      <c r="E10" s="1"/>
      <c r="F10" s="1"/>
      <c r="G10" s="33">
        <f>SUM(C10:C11)</f>
        <v>451000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6530295000</v>
      </c>
      <c r="C12" s="6">
        <f>SUM(B12-'6'!B12)</f>
        <v>1883000</v>
      </c>
      <c r="D12" s="14"/>
      <c r="E12" s="1"/>
      <c r="F12" s="1"/>
      <c r="G12" s="12">
        <f>SUM(C12)</f>
        <v>1883000</v>
      </c>
    </row>
    <row r="13" spans="1:7" ht="17.25" x14ac:dyDescent="0.3">
      <c r="A13" s="1" t="s">
        <v>11</v>
      </c>
      <c r="B13" s="11">
        <v>6666663759000</v>
      </c>
      <c r="C13" s="13">
        <f>SUM(B13-'6'!B13)</f>
        <v>391000</v>
      </c>
      <c r="D13" s="14"/>
      <c r="E13" s="1"/>
      <c r="F13" s="1"/>
      <c r="G13" s="12">
        <f>SUM(C13)</f>
        <v>391000</v>
      </c>
    </row>
    <row r="14" spans="1:7" ht="17.25" x14ac:dyDescent="0.3">
      <c r="A14" s="1" t="s">
        <v>12</v>
      </c>
      <c r="B14" s="1">
        <v>39961180</v>
      </c>
      <c r="C14" s="6">
        <f>SUM(B14-'6'!B14)</f>
        <v>56010</v>
      </c>
      <c r="D14" s="14"/>
      <c r="E14" s="1"/>
      <c r="F14" s="1"/>
      <c r="G14" s="12">
        <f>SUM(C14)</f>
        <v>56010</v>
      </c>
    </row>
    <row r="15" spans="1:7" ht="17.25" x14ac:dyDescent="0.3">
      <c r="A15" s="1" t="s">
        <v>13</v>
      </c>
      <c r="B15" s="1">
        <v>206705690</v>
      </c>
      <c r="C15" s="6">
        <f>SUM(B15-'6'!B15)</f>
        <v>173760</v>
      </c>
      <c r="D15" s="14"/>
      <c r="E15" s="1"/>
      <c r="F15" s="1"/>
      <c r="G15" s="30">
        <f>SUM(C15:C15)</f>
        <v>173760</v>
      </c>
    </row>
    <row r="16" spans="1:7" ht="17.25" x14ac:dyDescent="0.3">
      <c r="A16" s="1" t="s">
        <v>14</v>
      </c>
      <c r="B16" s="1">
        <v>209047000</v>
      </c>
      <c r="C16" s="6">
        <f>SUM(B16-'6'!B16)</f>
        <v>203000</v>
      </c>
      <c r="D16" s="14"/>
      <c r="E16" s="1"/>
      <c r="F16" s="1"/>
      <c r="G16" s="12">
        <f>SUM(C16)</f>
        <v>203000</v>
      </c>
    </row>
    <row r="17" spans="1:7" ht="17.25" x14ac:dyDescent="0.3">
      <c r="A17" s="1" t="s">
        <v>15</v>
      </c>
      <c r="B17" s="1">
        <v>820070</v>
      </c>
      <c r="C17" s="6">
        <f>SUM(B17-'6'!B17)</f>
        <v>23490</v>
      </c>
      <c r="D17" s="14"/>
      <c r="E17" s="1"/>
      <c r="F17" s="1"/>
      <c r="G17" s="33">
        <f>SUM(C17:C18)</f>
        <v>23790</v>
      </c>
    </row>
    <row r="18" spans="1:7" ht="17.25" x14ac:dyDescent="0.3">
      <c r="A18" s="1" t="s">
        <v>16</v>
      </c>
      <c r="B18" s="1">
        <v>7347000</v>
      </c>
      <c r="C18" s="6">
        <f>SUM(B18-'6'!B18)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47677450</v>
      </c>
      <c r="C19" s="6">
        <f>SUM(B19-'6'!B19)</f>
        <v>34550</v>
      </c>
      <c r="D19" s="14"/>
      <c r="E19" s="1"/>
      <c r="F19" s="1"/>
      <c r="G19" s="12">
        <f>SUM(C19)</f>
        <v>34550</v>
      </c>
    </row>
    <row r="20" spans="1:7" ht="17.25" x14ac:dyDescent="0.3">
      <c r="A20" s="1" t="s">
        <v>18</v>
      </c>
      <c r="B20" s="1">
        <v>9608800</v>
      </c>
      <c r="C20" s="6">
        <f>SUM(B20-'6'!B20)</f>
        <v>63100</v>
      </c>
      <c r="D20" s="14"/>
      <c r="E20" s="1"/>
      <c r="F20" s="1"/>
      <c r="G20" s="12">
        <f>SUM(C20)</f>
        <v>63100</v>
      </c>
    </row>
    <row r="21" spans="1:7" ht="17.25" x14ac:dyDescent="0.3">
      <c r="A21" s="1" t="s">
        <v>19</v>
      </c>
      <c r="B21" s="1">
        <v>83776300</v>
      </c>
      <c r="C21" s="20">
        <f>SUM(B21-'6'!B21)</f>
        <v>56800</v>
      </c>
      <c r="D21" s="14"/>
      <c r="E21" s="1"/>
      <c r="F21" s="1"/>
      <c r="G21" s="12">
        <f>SUM(C21)</f>
        <v>56800</v>
      </c>
    </row>
    <row r="22" spans="1:7" ht="17.25" x14ac:dyDescent="0.3">
      <c r="A22" s="1" t="s">
        <v>42</v>
      </c>
      <c r="B22" s="1">
        <v>1224600</v>
      </c>
      <c r="C22" s="6">
        <f>SUM(B22-'6'!B22)</f>
        <v>0</v>
      </c>
      <c r="D22" s="14"/>
      <c r="E22" s="1"/>
      <c r="F22" s="1"/>
      <c r="G22" s="30">
        <f>SUM(C22)</f>
        <v>0</v>
      </c>
    </row>
    <row r="23" spans="1:7" ht="17.25" x14ac:dyDescent="0.3">
      <c r="A23" s="1" t="s">
        <v>20</v>
      </c>
      <c r="B23" s="1">
        <v>13967500</v>
      </c>
      <c r="C23" s="6">
        <f>SUM(B23-'6'!B23)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1960310</v>
      </c>
      <c r="C24" s="6">
        <f>SUM(B24-'6'!B24)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28701000</v>
      </c>
      <c r="C25" s="6">
        <f>SUM(B25-'6'!B25)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6058640</v>
      </c>
      <c r="C26" s="6">
        <f>SUM(B26-'6'!B26)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SUM(B27-'6'!B27)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105800</v>
      </c>
      <c r="C28" s="6">
        <f>SUM(B28-'6'!B28)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14448000</v>
      </c>
      <c r="C29" s="6">
        <f>SUM(B29-'6'!B29)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7916420</v>
      </c>
      <c r="C30" s="6">
        <f>SUM(B30-'6'!B30)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30000</v>
      </c>
      <c r="C31" s="6">
        <f>SUM(B31-'6'!B31)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2432020</v>
      </c>
      <c r="C32" s="6">
        <f>SUM(B32-'6'!B32)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44955000</v>
      </c>
      <c r="C33" s="6">
        <f>SUM(B33-'6'!B33)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5757110</v>
      </c>
      <c r="C34" s="6">
        <f>SUM(B34-'6'!B34)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27854800</v>
      </c>
      <c r="C35" s="6">
        <f>SUM(B35-'6'!B35)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1951580</v>
      </c>
      <c r="C36" s="6">
        <f>SUM(B36-'6'!B36)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3700</v>
      </c>
      <c r="C37" s="6">
        <f>SUM(B37-'6'!B37)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52040</v>
      </c>
      <c r="C38" s="6">
        <f>SUM(B38-'6'!B38)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51382000</v>
      </c>
      <c r="C39" s="6">
        <f>SUM(B39-'6'!B39)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5203460</v>
      </c>
      <c r="C40" s="6">
        <f>SUM(B40-'6'!B40)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&amp;C&amp;20April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23" sqref="G23:G24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201657000</v>
      </c>
      <c r="C2" s="6">
        <f>SUM(B2-'7'!B2)</f>
        <v>149000</v>
      </c>
      <c r="D2" s="8"/>
      <c r="E2" s="2"/>
      <c r="F2" s="3"/>
      <c r="G2" s="33">
        <f>SUM(C2:C3)</f>
        <v>198300</v>
      </c>
    </row>
    <row r="3" spans="1:7" ht="17.25" x14ac:dyDescent="0.3">
      <c r="A3" s="1" t="s">
        <v>0</v>
      </c>
      <c r="B3" s="1">
        <v>7822240</v>
      </c>
      <c r="C3" s="6">
        <f>SUM(B3-'7'!B3)</f>
        <v>49300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616000</v>
      </c>
      <c r="C4" s="6">
        <f>SUM(B4-'7'!B4)</f>
        <v>1000</v>
      </c>
      <c r="D4" s="14"/>
      <c r="E4" s="1"/>
      <c r="F4" s="1"/>
      <c r="G4" s="12">
        <f>SUM(C4)</f>
        <v>1000</v>
      </c>
    </row>
    <row r="5" spans="1:7" ht="17.25" x14ac:dyDescent="0.3">
      <c r="A5" s="1" t="s">
        <v>3</v>
      </c>
      <c r="B5" s="1">
        <v>12907170</v>
      </c>
      <c r="C5" s="6">
        <f>SUM(B5-'7'!B5)</f>
        <v>191820</v>
      </c>
      <c r="D5" s="8"/>
      <c r="E5" s="1"/>
      <c r="F5" s="1"/>
      <c r="G5" s="12">
        <f>SUM(C5)</f>
        <v>191820</v>
      </c>
    </row>
    <row r="6" spans="1:7" ht="17.25" x14ac:dyDescent="0.3">
      <c r="A6" s="1" t="s">
        <v>4</v>
      </c>
      <c r="B6" s="1">
        <v>37881000</v>
      </c>
      <c r="C6" s="6">
        <f>SUM(B6-'7'!B6)</f>
        <v>9970</v>
      </c>
      <c r="D6" s="14"/>
      <c r="E6" s="1"/>
      <c r="F6" s="1"/>
      <c r="G6" s="12">
        <f>SUM(C6)</f>
        <v>9970</v>
      </c>
    </row>
    <row r="7" spans="1:7" ht="17.25" x14ac:dyDescent="0.3">
      <c r="A7" s="1" t="s">
        <v>5</v>
      </c>
      <c r="B7" s="1">
        <v>11455800</v>
      </c>
      <c r="C7" s="6">
        <f>SUM(B7-'7'!B7)</f>
        <v>10900</v>
      </c>
      <c r="D7" s="14"/>
      <c r="E7" s="1"/>
      <c r="F7" s="1"/>
      <c r="G7" s="33">
        <f>SUM(C7:C8)</f>
        <v>37960</v>
      </c>
    </row>
    <row r="8" spans="1:7" ht="17.25" x14ac:dyDescent="0.3">
      <c r="A8" s="1" t="s">
        <v>6</v>
      </c>
      <c r="B8" s="1">
        <v>608150</v>
      </c>
      <c r="C8" s="6">
        <f>SUM(B8-'7'!B8)</f>
        <v>27060</v>
      </c>
      <c r="D8" s="14"/>
      <c r="E8" s="1"/>
      <c r="F8" s="1"/>
      <c r="G8" s="34"/>
    </row>
    <row r="9" spans="1:7" ht="17.25" x14ac:dyDescent="0.3">
      <c r="A9" s="1" t="s">
        <v>7</v>
      </c>
      <c r="B9" s="1">
        <v>83939760</v>
      </c>
      <c r="C9" s="6">
        <f>SUM(B9-'7'!B9)</f>
        <v>72570</v>
      </c>
      <c r="D9" s="14"/>
      <c r="E9" s="1"/>
      <c r="F9" s="1"/>
      <c r="G9" s="12">
        <f>SUM(C9)</f>
        <v>72570</v>
      </c>
    </row>
    <row r="10" spans="1:7" ht="17.25" x14ac:dyDescent="0.3">
      <c r="A10" s="1" t="s">
        <v>8</v>
      </c>
      <c r="B10" s="1">
        <v>739476500</v>
      </c>
      <c r="C10" s="6">
        <f>SUM(B10-'7'!B10)</f>
        <v>432600</v>
      </c>
      <c r="D10" s="14"/>
      <c r="E10" s="1"/>
      <c r="F10" s="1"/>
      <c r="G10" s="33">
        <f>SUM(C10:C11)</f>
        <v>432600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6532159000</v>
      </c>
      <c r="C12" s="6">
        <f>SUM(B12-'7'!B12)</f>
        <v>1864000</v>
      </c>
      <c r="D12" s="14"/>
      <c r="E12" s="1"/>
      <c r="F12" s="1"/>
      <c r="G12" s="12">
        <f>SUM(C12)</f>
        <v>1864000</v>
      </c>
    </row>
    <row r="13" spans="1:7" ht="17.25" x14ac:dyDescent="0.3">
      <c r="A13" s="1" t="s">
        <v>11</v>
      </c>
      <c r="B13" s="11">
        <v>6666664011000</v>
      </c>
      <c r="C13" s="13">
        <f>SUM(B13-'7'!B13)</f>
        <v>252000</v>
      </c>
      <c r="D13" s="14"/>
      <c r="E13" s="1"/>
      <c r="F13" s="1"/>
      <c r="G13" s="12">
        <f>SUM(C13)</f>
        <v>252000</v>
      </c>
    </row>
    <row r="14" spans="1:7" ht="17.25" x14ac:dyDescent="0.3">
      <c r="A14" s="1" t="s">
        <v>12</v>
      </c>
      <c r="B14" s="1">
        <v>39961180</v>
      </c>
      <c r="C14" s="6">
        <f>SUM(B14-'7'!B14)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206705690</v>
      </c>
      <c r="C15" s="6">
        <f>SUM(B15-'7'!B15)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209047000</v>
      </c>
      <c r="C16" s="6">
        <f>SUM(B16-'7'!B16)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844300</v>
      </c>
      <c r="C17" s="6">
        <f>SUM(B17-'7'!B17)</f>
        <v>24230</v>
      </c>
      <c r="D17" s="14"/>
      <c r="E17" s="1"/>
      <c r="F17" s="1"/>
      <c r="G17" s="33">
        <f>SUM(C17:C18)</f>
        <v>24230</v>
      </c>
    </row>
    <row r="18" spans="1:7" ht="17.25" x14ac:dyDescent="0.3">
      <c r="A18" s="1" t="s">
        <v>16</v>
      </c>
      <c r="B18" s="1">
        <v>7347000</v>
      </c>
      <c r="C18" s="6">
        <f>SUM(B18-'7'!B18)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47698940</v>
      </c>
      <c r="C19" s="6">
        <f>SUM(B19-'7'!B19)</f>
        <v>21490</v>
      </c>
      <c r="D19" s="14"/>
      <c r="E19" s="1"/>
      <c r="F19" s="1"/>
      <c r="G19" s="12">
        <f>SUM(C19)</f>
        <v>21490</v>
      </c>
    </row>
    <row r="20" spans="1:7" ht="17.25" x14ac:dyDescent="0.3">
      <c r="A20" s="1" t="s">
        <v>18</v>
      </c>
      <c r="B20" s="1">
        <v>9664100</v>
      </c>
      <c r="C20" s="6">
        <f>SUM(B20-'7'!B20)</f>
        <v>55300</v>
      </c>
      <c r="D20" s="14"/>
      <c r="E20" s="1"/>
      <c r="F20" s="1"/>
      <c r="G20" s="12">
        <f>SUM(C20)</f>
        <v>55300</v>
      </c>
    </row>
    <row r="21" spans="1:7" ht="17.25" x14ac:dyDescent="0.3">
      <c r="A21" s="1" t="s">
        <v>19</v>
      </c>
      <c r="B21" s="1">
        <v>83776300</v>
      </c>
      <c r="C21" s="6">
        <f>SUM(B21-'7'!B21)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1304500</v>
      </c>
      <c r="C22" s="6">
        <f>SUM(B22-'7'!B22)</f>
        <v>79900</v>
      </c>
      <c r="D22" s="14"/>
      <c r="E22" s="1"/>
      <c r="F22" s="1"/>
      <c r="G22" s="30">
        <f>SUM(C22)</f>
        <v>79900</v>
      </c>
    </row>
    <row r="23" spans="1:7" ht="17.25" x14ac:dyDescent="0.3">
      <c r="A23" s="1" t="s">
        <v>20</v>
      </c>
      <c r="B23" s="1">
        <v>14111700</v>
      </c>
      <c r="C23" s="6">
        <f>SUM(B23-'7'!B23)</f>
        <v>144200</v>
      </c>
      <c r="D23" s="14"/>
      <c r="E23" s="1"/>
      <c r="F23" s="1"/>
      <c r="G23" s="33">
        <f>SUM(C23:C24)</f>
        <v>166070</v>
      </c>
    </row>
    <row r="24" spans="1:7" ht="17.25" x14ac:dyDescent="0.3">
      <c r="A24" s="1" t="s">
        <v>21</v>
      </c>
      <c r="B24" s="1">
        <v>1982180</v>
      </c>
      <c r="C24" s="6">
        <f>SUM(B24-'7'!B24)</f>
        <v>21870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29063000</v>
      </c>
      <c r="C25" s="6">
        <f>SUM(B25-'7'!B25)</f>
        <v>362000</v>
      </c>
      <c r="D25" s="14"/>
      <c r="E25" s="1"/>
      <c r="F25" s="1"/>
      <c r="G25" s="33">
        <f>SUM(C25:C26)</f>
        <v>449280</v>
      </c>
    </row>
    <row r="26" spans="1:7" ht="17.25" x14ac:dyDescent="0.3">
      <c r="A26" s="1" t="s">
        <v>23</v>
      </c>
      <c r="B26" s="1">
        <v>6145920</v>
      </c>
      <c r="C26" s="6">
        <f>SUM(B26-'7'!B26)</f>
        <v>87280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SUM(B27-'7'!B27)</f>
        <v>0</v>
      </c>
      <c r="D27" s="14"/>
      <c r="E27" s="1"/>
      <c r="F27" s="1"/>
      <c r="G27" s="33">
        <f>SUM(C27:C28)</f>
        <v>1480</v>
      </c>
    </row>
    <row r="28" spans="1:7" ht="17.25" x14ac:dyDescent="0.3">
      <c r="A28" s="1" t="s">
        <v>25</v>
      </c>
      <c r="B28" s="1">
        <v>107280</v>
      </c>
      <c r="C28" s="6">
        <f>SUM(B28-'7'!B28)</f>
        <v>1480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14541000</v>
      </c>
      <c r="C29" s="6">
        <f>SUM(B29-'7'!B29)</f>
        <v>93000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7997910</v>
      </c>
      <c r="C30" s="6">
        <f>SUM(B30-'7'!B30)</f>
        <v>81490</v>
      </c>
      <c r="D30" s="14"/>
      <c r="E30" s="1"/>
      <c r="F30" s="1"/>
      <c r="G30" s="21">
        <f>SUM(C29:C30)</f>
        <v>174490</v>
      </c>
    </row>
    <row r="31" spans="1:7" ht="17.25" x14ac:dyDescent="0.3">
      <c r="A31" s="1" t="s">
        <v>26</v>
      </c>
      <c r="B31" s="1">
        <v>30000</v>
      </c>
      <c r="C31" s="6">
        <f>SUM(B31-'7'!B31)</f>
        <v>0</v>
      </c>
      <c r="D31" s="14"/>
      <c r="E31" s="1"/>
      <c r="F31" s="1"/>
      <c r="G31" s="33">
        <f>SUM(C31:C32)</f>
        <v>23510</v>
      </c>
    </row>
    <row r="32" spans="1:7" ht="17.25" x14ac:dyDescent="0.3">
      <c r="A32" s="1" t="s">
        <v>27</v>
      </c>
      <c r="B32" s="1">
        <v>2455530</v>
      </c>
      <c r="C32" s="6">
        <f>SUM(B32-'7'!B32)</f>
        <v>23510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45060000</v>
      </c>
      <c r="C33" s="6">
        <f>SUM(B33-'7'!B33)</f>
        <v>105000</v>
      </c>
      <c r="D33" s="14"/>
      <c r="E33" s="1"/>
      <c r="F33" s="1"/>
      <c r="G33" s="33">
        <f>SUM(C33:C34)</f>
        <v>185130</v>
      </c>
    </row>
    <row r="34" spans="1:7" ht="17.25" x14ac:dyDescent="0.3">
      <c r="A34" s="1" t="s">
        <v>29</v>
      </c>
      <c r="B34" s="1">
        <v>5837240</v>
      </c>
      <c r="C34" s="6">
        <f>SUM(B34-'7'!B34)</f>
        <v>80130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27855400</v>
      </c>
      <c r="C35" s="6">
        <f>SUM(B35-'7'!B35)</f>
        <v>600</v>
      </c>
      <c r="D35" s="14"/>
      <c r="E35" s="1"/>
      <c r="F35" s="1"/>
      <c r="G35" s="33">
        <f>SUM(C35:C36)</f>
        <v>16270</v>
      </c>
    </row>
    <row r="36" spans="1:7" ht="17.25" x14ac:dyDescent="0.3">
      <c r="A36" s="1" t="s">
        <v>44</v>
      </c>
      <c r="B36" s="1">
        <v>1967250</v>
      </c>
      <c r="C36" s="6">
        <f>SUM(B36-'7'!B36)</f>
        <v>15670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3800</v>
      </c>
      <c r="C37" s="6">
        <f>SUM(B37-'7'!B37)</f>
        <v>100</v>
      </c>
      <c r="D37" s="14"/>
      <c r="E37" s="1"/>
      <c r="F37" s="1"/>
      <c r="G37" s="33">
        <f>SUM(C37:C38)</f>
        <v>9230</v>
      </c>
    </row>
    <row r="38" spans="1:7" ht="17.25" x14ac:dyDescent="0.3">
      <c r="A38" s="1" t="s">
        <v>46</v>
      </c>
      <c r="B38" s="1">
        <v>61170</v>
      </c>
      <c r="C38" s="6">
        <f>SUM(B38-'7'!B38)</f>
        <v>9130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51412000</v>
      </c>
      <c r="C39" s="6">
        <f>SUM(B39-'7'!B39)</f>
        <v>30000</v>
      </c>
      <c r="D39" s="14"/>
      <c r="E39" s="1"/>
      <c r="F39" s="1"/>
      <c r="G39" s="33">
        <f>SUM(C39:C40)</f>
        <v>104920</v>
      </c>
    </row>
    <row r="40" spans="1:7" ht="17.25" x14ac:dyDescent="0.3">
      <c r="A40" s="1" t="s">
        <v>31</v>
      </c>
      <c r="B40" s="1">
        <v>5278380</v>
      </c>
      <c r="C40" s="6">
        <f>SUM(B40-'7'!B40)</f>
        <v>74920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&amp;C&amp;20April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13" workbookViewId="0">
      <selection activeCell="G23" sqref="G23:G24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201809000</v>
      </c>
      <c r="C2" s="6">
        <f>SUM(B2-'8'!B2)</f>
        <v>152000</v>
      </c>
      <c r="D2" s="8"/>
      <c r="E2" s="2"/>
      <c r="F2" s="3"/>
      <c r="G2" s="33">
        <f>SUM(C2:C3)</f>
        <v>201530</v>
      </c>
    </row>
    <row r="3" spans="1:7" ht="17.25" x14ac:dyDescent="0.3">
      <c r="A3" s="1" t="s">
        <v>0</v>
      </c>
      <c r="B3" s="1">
        <v>7871770</v>
      </c>
      <c r="C3" s="6">
        <f>SUM(B3-'8'!B3)</f>
        <v>49530</v>
      </c>
      <c r="D3" s="14"/>
      <c r="E3" s="1"/>
      <c r="F3" s="1"/>
      <c r="G3" s="34"/>
    </row>
    <row r="4" spans="1:7" ht="17.25" x14ac:dyDescent="0.3">
      <c r="A4" s="1" t="s">
        <v>2</v>
      </c>
      <c r="B4" s="1">
        <v>616000</v>
      </c>
      <c r="C4" s="6">
        <f>SUM(B4-'8'!B4)</f>
        <v>0</v>
      </c>
      <c r="D4" s="14"/>
      <c r="E4" s="1"/>
      <c r="F4" s="1"/>
      <c r="G4" s="15">
        <f>SUM(C4)</f>
        <v>0</v>
      </c>
    </row>
    <row r="5" spans="1:7" ht="17.25" x14ac:dyDescent="0.3">
      <c r="A5" s="1" t="s">
        <v>3</v>
      </c>
      <c r="B5" s="1">
        <v>13102120</v>
      </c>
      <c r="C5" s="6">
        <f>SUM(B5-'8'!B5)</f>
        <v>194950</v>
      </c>
      <c r="D5" s="8"/>
      <c r="E5" s="1"/>
      <c r="F5" s="1"/>
      <c r="G5" s="12">
        <f>SUM(C5)</f>
        <v>194950</v>
      </c>
    </row>
    <row r="6" spans="1:7" ht="17.25" x14ac:dyDescent="0.3">
      <c r="A6" s="1" t="s">
        <v>4</v>
      </c>
      <c r="B6" s="1">
        <v>37886830</v>
      </c>
      <c r="C6" s="6">
        <f>SUM(B6-'8'!B6)</f>
        <v>5830</v>
      </c>
      <c r="D6" s="14"/>
      <c r="E6" s="1"/>
      <c r="F6" s="1"/>
      <c r="G6" s="12">
        <f>SUM(C6)</f>
        <v>5830</v>
      </c>
    </row>
    <row r="7" spans="1:7" ht="17.25" x14ac:dyDescent="0.3">
      <c r="A7" s="1" t="s">
        <v>5</v>
      </c>
      <c r="B7" s="1">
        <v>11467200</v>
      </c>
      <c r="C7" s="6">
        <f>SUM(B7-'8'!B7)</f>
        <v>11400</v>
      </c>
      <c r="D7" s="14"/>
      <c r="E7" s="1"/>
      <c r="F7" s="1"/>
      <c r="G7" s="33">
        <f>SUM(C7:C8)</f>
        <v>38680</v>
      </c>
    </row>
    <row r="8" spans="1:7" ht="17.25" x14ac:dyDescent="0.3">
      <c r="A8" s="1" t="s">
        <v>6</v>
      </c>
      <c r="B8" s="1">
        <v>635430</v>
      </c>
      <c r="C8" s="6">
        <f>SUM(B8-'8'!B8)</f>
        <v>27280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84002450</v>
      </c>
      <c r="C9" s="6">
        <f>SUM(B9-'8'!B9)</f>
        <v>62690</v>
      </c>
      <c r="D9" s="14"/>
      <c r="E9" s="1"/>
      <c r="F9" s="1"/>
      <c r="G9" s="12">
        <f>SUM(C9)</f>
        <v>62690</v>
      </c>
    </row>
    <row r="10" spans="1:7" ht="17.25" x14ac:dyDescent="0.3">
      <c r="A10" s="1" t="s">
        <v>8</v>
      </c>
      <c r="B10" s="1">
        <v>740110900</v>
      </c>
      <c r="C10" s="6">
        <f>SUM(B10-'8'!B10)</f>
        <v>634400</v>
      </c>
      <c r="D10" s="14"/>
      <c r="E10" s="1"/>
      <c r="F10" s="1"/>
      <c r="G10" s="33">
        <f>SUM(C10:C11)</f>
        <v>634400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6533959000</v>
      </c>
      <c r="C12" s="6">
        <f>SUM(B12-'8'!B12)</f>
        <v>1800000</v>
      </c>
      <c r="D12" s="14"/>
      <c r="E12" s="1"/>
      <c r="F12" s="1"/>
      <c r="G12" s="12">
        <f>SUM(C12)</f>
        <v>1800000</v>
      </c>
    </row>
    <row r="13" spans="1:7" ht="17.25" x14ac:dyDescent="0.3">
      <c r="A13" s="1" t="s">
        <v>11</v>
      </c>
      <c r="B13" s="11">
        <v>6666664383000</v>
      </c>
      <c r="C13" s="13">
        <f>SUM(B13-'8'!B13)</f>
        <v>372000</v>
      </c>
      <c r="D13" s="14"/>
      <c r="E13" s="1"/>
      <c r="F13" s="1"/>
      <c r="G13" s="12">
        <f>SUM(C13)</f>
        <v>372000</v>
      </c>
    </row>
    <row r="14" spans="1:7" ht="17.25" x14ac:dyDescent="0.3">
      <c r="A14" s="1" t="s">
        <v>12</v>
      </c>
      <c r="B14" s="1">
        <v>40081730</v>
      </c>
      <c r="C14" s="6">
        <f>SUM(B14-'8'!B14)</f>
        <v>120550</v>
      </c>
      <c r="D14" s="14"/>
      <c r="E14" s="1"/>
      <c r="F14" s="1"/>
      <c r="G14" s="12">
        <f>SUM(C14)</f>
        <v>120550</v>
      </c>
    </row>
    <row r="15" spans="1:7" ht="17.25" x14ac:dyDescent="0.3">
      <c r="A15" s="1" t="s">
        <v>13</v>
      </c>
      <c r="B15" s="1">
        <v>207136740</v>
      </c>
      <c r="C15" s="6">
        <f>SUM(B15-'8'!B15)</f>
        <v>431050</v>
      </c>
      <c r="D15" s="14"/>
      <c r="E15" s="1"/>
      <c r="F15" s="1"/>
      <c r="G15" s="30">
        <f>SUM(C15:C15)</f>
        <v>431050</v>
      </c>
    </row>
    <row r="16" spans="1:7" ht="17.25" x14ac:dyDescent="0.3">
      <c r="A16" s="1" t="s">
        <v>14</v>
      </c>
      <c r="B16" s="1">
        <v>209370000</v>
      </c>
      <c r="C16" s="6">
        <f>SUM(B16-'8'!B16)</f>
        <v>323000</v>
      </c>
      <c r="D16" s="14"/>
      <c r="E16" s="1"/>
      <c r="F16" s="1"/>
      <c r="G16" s="12">
        <f>SUM(C16)</f>
        <v>323000</v>
      </c>
    </row>
    <row r="17" spans="1:7" ht="17.25" x14ac:dyDescent="0.3">
      <c r="A17" s="1" t="s">
        <v>15</v>
      </c>
      <c r="B17" s="1">
        <v>876480</v>
      </c>
      <c r="C17" s="6">
        <f>SUM(B17-'8'!B17)</f>
        <v>32180</v>
      </c>
      <c r="D17" s="14"/>
      <c r="E17" s="1"/>
      <c r="F17" s="1"/>
      <c r="G17" s="33">
        <f>SUM(C17:C18)</f>
        <v>32480</v>
      </c>
    </row>
    <row r="18" spans="1:7" ht="17.25" x14ac:dyDescent="0.3">
      <c r="A18" s="1" t="s">
        <v>16</v>
      </c>
      <c r="B18" s="1">
        <v>7347300</v>
      </c>
      <c r="C18" s="6">
        <f>SUM(B18-'8'!B18)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47727820</v>
      </c>
      <c r="C19" s="6">
        <f>SUM(B19-'8'!B19)</f>
        <v>28880</v>
      </c>
      <c r="D19" s="14"/>
      <c r="E19" s="1"/>
      <c r="F19" s="1"/>
      <c r="G19" s="12">
        <f>SUM(C19)</f>
        <v>28880</v>
      </c>
    </row>
    <row r="20" spans="1:7" ht="17.25" x14ac:dyDescent="0.3">
      <c r="A20" s="1" t="s">
        <v>18</v>
      </c>
      <c r="B20" s="1">
        <v>9721100</v>
      </c>
      <c r="C20" s="6">
        <f>SUM(B20-'8'!B20)</f>
        <v>57000</v>
      </c>
      <c r="D20" s="14"/>
      <c r="E20" s="1"/>
      <c r="F20" s="1"/>
      <c r="G20" s="12">
        <f>SUM(C20)</f>
        <v>57000</v>
      </c>
    </row>
    <row r="21" spans="1:7" ht="17.25" x14ac:dyDescent="0.3">
      <c r="A21" s="1" t="s">
        <v>19</v>
      </c>
      <c r="B21" s="1">
        <v>83906200</v>
      </c>
      <c r="C21" s="6">
        <f>SUM(B21-'8'!B21)</f>
        <v>129900</v>
      </c>
      <c r="D21" s="14"/>
      <c r="E21" s="1"/>
      <c r="F21" s="1"/>
      <c r="G21" s="12">
        <f>SUM(C21)</f>
        <v>129900</v>
      </c>
    </row>
    <row r="22" spans="1:7" ht="17.25" x14ac:dyDescent="0.3">
      <c r="A22" s="1" t="s">
        <v>42</v>
      </c>
      <c r="B22" s="1">
        <v>1346100</v>
      </c>
      <c r="C22" s="6">
        <f>SUM(B22-'8'!B22)</f>
        <v>41600</v>
      </c>
      <c r="D22" s="14"/>
      <c r="E22" s="1"/>
      <c r="F22" s="1"/>
      <c r="G22" s="25">
        <f>SUM(C22)</f>
        <v>41600</v>
      </c>
    </row>
    <row r="23" spans="1:7" ht="17.25" x14ac:dyDescent="0.3">
      <c r="A23" s="1" t="s">
        <v>20</v>
      </c>
      <c r="B23" s="1">
        <v>14187200</v>
      </c>
      <c r="C23" s="6">
        <f>SUM(B23-'8'!B23)</f>
        <v>75500</v>
      </c>
      <c r="D23" s="14"/>
      <c r="E23" s="1"/>
      <c r="F23" s="1"/>
      <c r="G23" s="33">
        <f>SUM(C23:C24)</f>
        <v>86540</v>
      </c>
    </row>
    <row r="24" spans="1:7" ht="17.25" x14ac:dyDescent="0.3">
      <c r="A24" s="1" t="s">
        <v>21</v>
      </c>
      <c r="B24" s="1">
        <v>1993220</v>
      </c>
      <c r="C24" s="6">
        <f>SUM(B24-'8'!B24)</f>
        <v>11040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29246000</v>
      </c>
      <c r="C25" s="6">
        <f>SUM(B25-'8'!B25)</f>
        <v>183000</v>
      </c>
      <c r="D25" s="14"/>
      <c r="E25" s="1"/>
      <c r="F25" s="1"/>
      <c r="G25" s="33">
        <f>SUM(C25:C26)</f>
        <v>224280</v>
      </c>
    </row>
    <row r="26" spans="1:7" ht="17.25" x14ac:dyDescent="0.3">
      <c r="A26" s="1" t="s">
        <v>23</v>
      </c>
      <c r="B26" s="1">
        <v>6187200</v>
      </c>
      <c r="C26" s="6">
        <f>SUM(B26-'8'!B26)</f>
        <v>41280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910</v>
      </c>
    </row>
    <row r="28" spans="1:7" ht="17.25" x14ac:dyDescent="0.3">
      <c r="A28" s="1" t="s">
        <v>25</v>
      </c>
      <c r="B28" s="1">
        <v>108190</v>
      </c>
      <c r="C28" s="6">
        <f>SUM(B28-'8'!B28)</f>
        <v>910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14587000</v>
      </c>
      <c r="C29" s="6">
        <f>SUM(B29-'8'!B29)</f>
        <v>46000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8036490</v>
      </c>
      <c r="C30" s="6">
        <f>SUM(B30-'8'!B30)</f>
        <v>38580</v>
      </c>
      <c r="D30" s="14"/>
      <c r="E30" s="1"/>
      <c r="F30" s="1"/>
      <c r="G30" s="21">
        <f>SUM(C29:C30)</f>
        <v>84580</v>
      </c>
    </row>
    <row r="31" spans="1:7" ht="17.25" x14ac:dyDescent="0.3">
      <c r="A31" s="1" t="s">
        <v>26</v>
      </c>
      <c r="B31" s="1">
        <v>30000</v>
      </c>
      <c r="C31" s="6">
        <f>SUM(B31-'8'!B31)</f>
        <v>0</v>
      </c>
      <c r="D31" s="14"/>
      <c r="E31" s="1"/>
      <c r="F31" s="1"/>
      <c r="G31" s="33">
        <f>SUM(C31:C32)</f>
        <v>11370</v>
      </c>
    </row>
    <row r="32" spans="1:7" ht="17.25" x14ac:dyDescent="0.3">
      <c r="A32" s="1" t="s">
        <v>27</v>
      </c>
      <c r="B32" s="1">
        <v>2466900</v>
      </c>
      <c r="C32" s="6">
        <f>SUM(B32-'8'!B32)</f>
        <v>11370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45121000</v>
      </c>
      <c r="C33" s="6">
        <f>SUM(B33-'8'!B33)</f>
        <v>61000</v>
      </c>
      <c r="D33" s="14"/>
      <c r="E33" s="1"/>
      <c r="F33" s="1"/>
      <c r="G33" s="33">
        <f>SUM(C33:C34)</f>
        <v>99630</v>
      </c>
    </row>
    <row r="34" spans="1:7" ht="17.25" x14ac:dyDescent="0.3">
      <c r="A34" s="1" t="s">
        <v>29</v>
      </c>
      <c r="B34" s="1">
        <v>5875870</v>
      </c>
      <c r="C34" s="6">
        <f>SUM(B34-'8'!B34)</f>
        <v>38630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27855800</v>
      </c>
      <c r="C35" s="6">
        <f>SUM(B35-'8'!B35)</f>
        <v>400</v>
      </c>
      <c r="D35" s="14"/>
      <c r="E35" s="1"/>
      <c r="F35" s="1"/>
      <c r="G35" s="33">
        <f>SUM(C35:C36)</f>
        <v>8210</v>
      </c>
    </row>
    <row r="36" spans="1:7" ht="17.25" x14ac:dyDescent="0.3">
      <c r="A36" s="1" t="s">
        <v>44</v>
      </c>
      <c r="B36" s="1">
        <v>1975060</v>
      </c>
      <c r="C36" s="6">
        <f>SUM(B36-'8'!B36)</f>
        <v>7810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37000</v>
      </c>
      <c r="C37" s="6">
        <f>SUM(B37-'8'!B37)</f>
        <v>33200</v>
      </c>
      <c r="D37" s="14"/>
      <c r="E37" s="1"/>
      <c r="F37" s="1"/>
      <c r="G37" s="33">
        <f>SUM(C37:C38)</f>
        <v>37940</v>
      </c>
    </row>
    <row r="38" spans="1:7" ht="17.25" x14ac:dyDescent="0.3">
      <c r="A38" s="1" t="s">
        <v>46</v>
      </c>
      <c r="B38" s="1">
        <v>65910</v>
      </c>
      <c r="C38" s="6">
        <f>SUM(B38-'8'!B38)</f>
        <v>4740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51436000</v>
      </c>
      <c r="C39" s="6">
        <f>SUM(B39-'8'!B39)</f>
        <v>24000</v>
      </c>
      <c r="D39" s="14"/>
      <c r="E39" s="1"/>
      <c r="F39" s="1"/>
      <c r="G39" s="33">
        <f>SUM(C39:C40)</f>
        <v>60650</v>
      </c>
    </row>
    <row r="40" spans="1:7" ht="17.25" x14ac:dyDescent="0.3">
      <c r="A40" s="1" t="s">
        <v>31</v>
      </c>
      <c r="B40" s="1">
        <v>5315030</v>
      </c>
      <c r="C40" s="6">
        <f>SUM(B40-'8'!B40)</f>
        <v>36650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8091100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&amp;C&amp;"-,Bold"&amp;18April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2018-04-29T14:20:26Z</cp:lastPrinted>
  <dcterms:created xsi:type="dcterms:W3CDTF">2016-03-31T16:20:44Z</dcterms:created>
  <dcterms:modified xsi:type="dcterms:W3CDTF">2019-02-01T19:01:16Z</dcterms:modified>
</cp:coreProperties>
</file>