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800" windowHeight="14145" activeTab="2"/>
  </bookViews>
  <sheets>
    <sheet name="1" sheetId="1" r:id="rId1"/>
    <sheet name="2" sheetId="32" r:id="rId2"/>
    <sheet name="3" sheetId="33" r:id="rId3"/>
    <sheet name="4" sheetId="34" r:id="rId4"/>
    <sheet name="5" sheetId="35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26" sheetId="57" r:id="rId26"/>
    <sheet name="27" sheetId="58" r:id="rId27"/>
    <sheet name="28" sheetId="59" r:id="rId28"/>
    <sheet name="29" sheetId="60" r:id="rId29"/>
    <sheet name="30" sheetId="61" r:id="rId30"/>
    <sheet name="31" sheetId="63" r:id="rId31"/>
  </sheets>
  <definedNames>
    <definedName name="SUM_C2_C3">'2'!$G$2</definedName>
  </definedNames>
  <calcPr calcId="145621"/>
</workbook>
</file>

<file path=xl/calcChain.xml><?xml version="1.0" encoding="utf-8"?>
<calcChain xmlns="http://schemas.openxmlformats.org/spreadsheetml/2006/main">
  <c r="G42" i="32" l="1"/>
  <c r="G42" i="1"/>
  <c r="G42" i="63" l="1"/>
  <c r="G42" i="60"/>
  <c r="G42" i="56"/>
  <c r="G42" i="55"/>
  <c r="G42" i="54"/>
  <c r="G42" i="53"/>
  <c r="G42" i="49"/>
  <c r="G42" i="48"/>
  <c r="G42" i="47"/>
  <c r="G42" i="46"/>
  <c r="G42" i="43"/>
  <c r="G42" i="42"/>
  <c r="G42" i="40"/>
  <c r="G42" i="39"/>
  <c r="G42" i="34"/>
  <c r="G42" i="33"/>
  <c r="C37" i="61" l="1"/>
  <c r="C38" i="58" l="1"/>
  <c r="C37" i="58"/>
  <c r="C38" i="50" l="1"/>
  <c r="C41" i="47" l="1"/>
  <c r="C13" i="47"/>
  <c r="C38" i="45" l="1"/>
  <c r="C37" i="45"/>
  <c r="C22" i="45"/>
  <c r="C38" i="44"/>
  <c r="C37" i="44"/>
  <c r="C38" i="43"/>
  <c r="C37" i="43"/>
  <c r="C31" i="42" l="1"/>
  <c r="C37" i="37" l="1"/>
  <c r="C22" i="37"/>
  <c r="C37" i="35"/>
  <c r="C13" i="34" l="1"/>
  <c r="C41" i="56" l="1"/>
  <c r="C37" i="56" l="1"/>
  <c r="C38" i="55"/>
  <c r="C37" i="55"/>
  <c r="C38" i="57" l="1"/>
  <c r="C37" i="57"/>
  <c r="C38" i="56"/>
  <c r="C38" i="54"/>
  <c r="C37" i="54"/>
  <c r="C37" i="48"/>
  <c r="C37" i="49"/>
  <c r="C37" i="50"/>
  <c r="C38" i="51"/>
  <c r="C37" i="52"/>
  <c r="C37" i="53"/>
  <c r="C38" i="53"/>
  <c r="C38" i="52"/>
  <c r="C37" i="51"/>
  <c r="C38" i="49"/>
  <c r="C38" i="48"/>
  <c r="C5" i="46" l="1"/>
  <c r="C38" i="47"/>
  <c r="C37" i="47"/>
  <c r="C38" i="46"/>
  <c r="C37" i="46"/>
  <c r="C26" i="44" l="1"/>
  <c r="C41" i="41" l="1"/>
  <c r="C38" i="37" l="1"/>
  <c r="C38" i="35"/>
  <c r="C38" i="33"/>
  <c r="C38" i="34"/>
  <c r="C38" i="40"/>
  <c r="C37" i="40"/>
  <c r="C38" i="39"/>
  <c r="C37" i="39"/>
  <c r="C22" i="38"/>
  <c r="C38" i="38"/>
  <c r="C37" i="38"/>
  <c r="C37" i="33" l="1"/>
  <c r="G22" i="1" l="1"/>
  <c r="C38" i="42" l="1"/>
  <c r="C37" i="42"/>
  <c r="C38" i="41"/>
  <c r="C37" i="41"/>
  <c r="C22" i="39"/>
  <c r="G22" i="39" s="1"/>
  <c r="G22" i="38"/>
  <c r="G22" i="37"/>
  <c r="C22" i="35"/>
  <c r="G22" i="35" s="1"/>
  <c r="C37" i="34"/>
  <c r="C22" i="34"/>
  <c r="G22" i="34" s="1"/>
  <c r="C22" i="33"/>
  <c r="G22" i="33" s="1"/>
  <c r="C38" i="32"/>
  <c r="C37" i="32"/>
  <c r="C22" i="32"/>
  <c r="G22" i="32" s="1"/>
  <c r="G38" i="1"/>
  <c r="C8" i="48"/>
  <c r="C13" i="39"/>
  <c r="G37" i="44" l="1"/>
  <c r="G37" i="46"/>
  <c r="G37" i="48"/>
  <c r="G37" i="50"/>
  <c r="G37" i="52"/>
  <c r="G37" i="54"/>
  <c r="G37" i="56"/>
  <c r="G37" i="37"/>
  <c r="G37" i="40"/>
  <c r="G37" i="42"/>
  <c r="G37" i="34"/>
  <c r="G37" i="35"/>
  <c r="G37" i="38"/>
  <c r="G37" i="45"/>
  <c r="G37" i="47"/>
  <c r="G37" i="49"/>
  <c r="G37" i="51"/>
  <c r="G37" i="53"/>
  <c r="G37" i="55"/>
  <c r="G37" i="57"/>
  <c r="G38" i="33"/>
  <c r="G37" i="58"/>
  <c r="G37" i="39"/>
  <c r="G37" i="41"/>
  <c r="G37" i="43"/>
  <c r="G38" i="32"/>
  <c r="G17" i="1"/>
  <c r="C38" i="63" l="1"/>
  <c r="C37" i="63"/>
  <c r="C38" i="61"/>
  <c r="C38" i="60"/>
  <c r="C37" i="60"/>
  <c r="C38" i="59"/>
  <c r="C37" i="59"/>
  <c r="G37" i="63" l="1"/>
  <c r="G37" i="61"/>
  <c r="G37" i="60"/>
  <c r="G37" i="59"/>
  <c r="C39" i="57"/>
  <c r="C23" i="53"/>
  <c r="C22" i="53"/>
  <c r="C22" i="63" l="1"/>
  <c r="C22" i="61"/>
  <c r="C22" i="60"/>
  <c r="C22" i="59"/>
  <c r="C22" i="58"/>
  <c r="C22" i="57"/>
  <c r="C22" i="56"/>
  <c r="C22" i="55"/>
  <c r="C22" i="54"/>
  <c r="C22" i="52"/>
  <c r="C22" i="51"/>
  <c r="C22" i="50"/>
  <c r="C22" i="49"/>
  <c r="C22" i="47"/>
  <c r="C22" i="46"/>
  <c r="G22" i="63" l="1"/>
  <c r="G22" i="61"/>
  <c r="G22" i="60"/>
  <c r="G22" i="59"/>
  <c r="G22" i="58"/>
  <c r="G22" i="57"/>
  <c r="G22" i="56"/>
  <c r="G22" i="55"/>
  <c r="G22" i="54"/>
  <c r="G22" i="53"/>
  <c r="G22" i="52"/>
  <c r="C22" i="48"/>
  <c r="G22" i="48" s="1"/>
  <c r="G22" i="51"/>
  <c r="G22" i="50"/>
  <c r="G22" i="49"/>
  <c r="G22" i="47"/>
  <c r="G22" i="46"/>
  <c r="G22" i="45" l="1"/>
  <c r="C22" i="44" l="1"/>
  <c r="G22" i="44" s="1"/>
  <c r="C22" i="43"/>
  <c r="G22" i="43" s="1"/>
  <c r="C22" i="42"/>
  <c r="G22" i="42" s="1"/>
  <c r="C22" i="41"/>
  <c r="G22" i="41" s="1"/>
  <c r="C22" i="40"/>
  <c r="G22" i="40" s="1"/>
  <c r="C41" i="42" l="1"/>
  <c r="C13" i="37"/>
  <c r="C26" i="33" l="1"/>
  <c r="C2" i="34" l="1"/>
  <c r="C3" i="34"/>
  <c r="C4" i="34"/>
  <c r="C5" i="34"/>
  <c r="C6" i="34"/>
  <c r="C7" i="34"/>
  <c r="C8" i="34"/>
  <c r="C9" i="34"/>
  <c r="C10" i="34"/>
  <c r="C11" i="34"/>
  <c r="C12" i="34"/>
  <c r="C14" i="34"/>
  <c r="C15" i="34"/>
  <c r="C16" i="34"/>
  <c r="C17" i="34"/>
  <c r="C18" i="34"/>
  <c r="C19" i="34"/>
  <c r="C20" i="34"/>
  <c r="C21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9" i="34"/>
  <c r="C40" i="34"/>
  <c r="C41" i="34"/>
  <c r="C13" i="59" l="1"/>
  <c r="C7" i="49" l="1"/>
  <c r="C40" i="37" l="1"/>
  <c r="C13" i="56" l="1"/>
  <c r="C13" i="55"/>
  <c r="C30" i="49"/>
  <c r="C29" i="49"/>
  <c r="C13" i="61" l="1"/>
  <c r="C13" i="60" l="1"/>
  <c r="C30" i="57" l="1"/>
  <c r="C29" i="57"/>
  <c r="C30" i="56"/>
  <c r="C29" i="56"/>
  <c r="C30" i="55"/>
  <c r="C29" i="55"/>
  <c r="G30" i="55" l="1"/>
  <c r="G30" i="56"/>
  <c r="C30" i="54"/>
  <c r="C29" i="54"/>
  <c r="G30" i="54" l="1"/>
  <c r="C30" i="53"/>
  <c r="C29" i="53"/>
  <c r="G30" i="1"/>
  <c r="G30" i="49"/>
  <c r="C30" i="52"/>
  <c r="C29" i="52"/>
  <c r="C30" i="51"/>
  <c r="G30" i="52" l="1"/>
  <c r="G30" i="53"/>
  <c r="C30" i="50"/>
  <c r="C29" i="50"/>
  <c r="C29" i="51"/>
  <c r="G30" i="51" s="1"/>
  <c r="C13" i="49"/>
  <c r="C30" i="48"/>
  <c r="C29" i="48"/>
  <c r="C30" i="47"/>
  <c r="C29" i="47"/>
  <c r="G30" i="48" l="1"/>
  <c r="G30" i="50"/>
  <c r="G30" i="47"/>
  <c r="C30" i="46"/>
  <c r="C29" i="46"/>
  <c r="G30" i="46" l="1"/>
  <c r="C30" i="45"/>
  <c r="C29" i="45"/>
  <c r="G30" i="45" l="1"/>
  <c r="C30" i="44"/>
  <c r="C29" i="44"/>
  <c r="G30" i="44" l="1"/>
  <c r="C3" i="42"/>
  <c r="C30" i="43" l="1"/>
  <c r="C29" i="43"/>
  <c r="C30" i="42"/>
  <c r="C29" i="42"/>
  <c r="C30" i="41"/>
  <c r="C29" i="41"/>
  <c r="C30" i="40"/>
  <c r="C29" i="40"/>
  <c r="G30" i="42" l="1"/>
  <c r="G30" i="40"/>
  <c r="G30" i="43"/>
  <c r="G30" i="41"/>
  <c r="C30" i="39"/>
  <c r="C29" i="39"/>
  <c r="C30" i="38"/>
  <c r="C29" i="38"/>
  <c r="G30" i="39" l="1"/>
  <c r="G30" i="38"/>
  <c r="C30" i="37"/>
  <c r="C29" i="37"/>
  <c r="C10" i="38"/>
  <c r="G30" i="37" l="1"/>
  <c r="C30" i="35" l="1"/>
  <c r="C29" i="35"/>
  <c r="C30" i="33"/>
  <c r="C29" i="33"/>
  <c r="C30" i="32"/>
  <c r="C29" i="32"/>
  <c r="G30" i="35" l="1"/>
  <c r="G30" i="33"/>
  <c r="G30" i="32"/>
  <c r="G30" i="34"/>
  <c r="C30" i="59"/>
  <c r="G30" i="57"/>
  <c r="C40" i="63"/>
  <c r="C39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1" i="63"/>
  <c r="G21" i="63" s="1"/>
  <c r="C20" i="63"/>
  <c r="G20" i="63" s="1"/>
  <c r="C19" i="63"/>
  <c r="G19" i="63" s="1"/>
  <c r="C18" i="63"/>
  <c r="C17" i="63"/>
  <c r="C16" i="63"/>
  <c r="G16" i="63" s="1"/>
  <c r="C15" i="63"/>
  <c r="C14" i="63"/>
  <c r="G14" i="63" s="1"/>
  <c r="C13" i="63"/>
  <c r="G13" i="63" s="1"/>
  <c r="C12" i="63"/>
  <c r="G12" i="63" s="1"/>
  <c r="C11" i="63"/>
  <c r="C10" i="63"/>
  <c r="C9" i="63"/>
  <c r="G9" i="63" s="1"/>
  <c r="C8" i="63"/>
  <c r="C7" i="63"/>
  <c r="C6" i="63"/>
  <c r="G6" i="63" s="1"/>
  <c r="C5" i="63"/>
  <c r="G5" i="63" s="1"/>
  <c r="C4" i="63"/>
  <c r="G4" i="63" s="1"/>
  <c r="C3" i="63"/>
  <c r="C2" i="63"/>
  <c r="C41" i="63"/>
  <c r="G41" i="63" s="1"/>
  <c r="C30" i="61"/>
  <c r="C29" i="61"/>
  <c r="C30" i="60"/>
  <c r="C29" i="60"/>
  <c r="C29" i="59"/>
  <c r="C31" i="57"/>
  <c r="C30" i="58"/>
  <c r="C29" i="58"/>
  <c r="G30" i="63" l="1"/>
  <c r="G27" i="63"/>
  <c r="G30" i="61"/>
  <c r="G30" i="59"/>
  <c r="G30" i="60"/>
  <c r="G30" i="58"/>
  <c r="G33" i="63"/>
  <c r="G39" i="63"/>
  <c r="G35" i="63"/>
  <c r="G31" i="63"/>
  <c r="G25" i="63"/>
  <c r="G23" i="63"/>
  <c r="G17" i="63"/>
  <c r="G15" i="63"/>
  <c r="G10" i="63"/>
  <c r="G7" i="63"/>
  <c r="G2" i="63"/>
  <c r="C40" i="54"/>
  <c r="C36" i="49" l="1"/>
  <c r="C16" i="47" l="1"/>
  <c r="C15" i="47"/>
  <c r="C14" i="47"/>
  <c r="C13" i="46"/>
  <c r="C8" i="37"/>
  <c r="C17" i="43" l="1"/>
  <c r="C18" i="43"/>
  <c r="C13" i="32" l="1"/>
  <c r="C3" i="56" l="1"/>
  <c r="C13" i="52" l="1"/>
  <c r="C5" i="50" l="1"/>
  <c r="C10" i="39"/>
  <c r="C17" i="38" l="1"/>
  <c r="C13" i="38"/>
  <c r="C6" i="57" l="1"/>
  <c r="C6" i="56" l="1"/>
  <c r="C2" i="53" l="1"/>
  <c r="C40" i="43"/>
  <c r="C19" i="42"/>
  <c r="C13" i="33" l="1"/>
  <c r="C23" i="57" l="1"/>
  <c r="C12" i="51" l="1"/>
  <c r="C11" i="51"/>
  <c r="C31" i="48" l="1"/>
  <c r="C23" i="48"/>
  <c r="C17" i="48"/>
  <c r="C2" i="47"/>
  <c r="C2" i="38" l="1"/>
  <c r="C34" i="39" l="1"/>
  <c r="C32" i="39"/>
  <c r="C27" i="45" l="1"/>
  <c r="C7" i="44"/>
  <c r="C6" i="44"/>
  <c r="C5" i="44"/>
  <c r="C41" i="49" l="1"/>
  <c r="C40" i="49"/>
  <c r="C39" i="49"/>
  <c r="C35" i="49"/>
  <c r="C34" i="49"/>
  <c r="C33" i="49"/>
  <c r="C32" i="49"/>
  <c r="C31" i="49"/>
  <c r="C28" i="49"/>
  <c r="C27" i="49"/>
  <c r="C26" i="49"/>
  <c r="C25" i="49"/>
  <c r="C24" i="49"/>
  <c r="C23" i="49"/>
  <c r="C21" i="49"/>
  <c r="C20" i="49"/>
  <c r="C19" i="49"/>
  <c r="C18" i="49"/>
  <c r="C17" i="49"/>
  <c r="C16" i="49"/>
  <c r="C15" i="49"/>
  <c r="C14" i="49"/>
  <c r="C12" i="49"/>
  <c r="C11" i="49"/>
  <c r="C10" i="49"/>
  <c r="C9" i="49"/>
  <c r="C8" i="49"/>
  <c r="C6" i="49"/>
  <c r="C5" i="49"/>
  <c r="C4" i="49"/>
  <c r="C3" i="49"/>
  <c r="C2" i="49"/>
  <c r="C41" i="48"/>
  <c r="C40" i="48"/>
  <c r="C39" i="48"/>
  <c r="C36" i="48"/>
  <c r="C35" i="48"/>
  <c r="C34" i="48"/>
  <c r="C33" i="48"/>
  <c r="C32" i="48"/>
  <c r="C28" i="48"/>
  <c r="C27" i="48"/>
  <c r="C26" i="48"/>
  <c r="C25" i="48"/>
  <c r="C24" i="48"/>
  <c r="C21" i="48"/>
  <c r="C20" i="48"/>
  <c r="C19" i="48"/>
  <c r="C18" i="48"/>
  <c r="C16" i="48"/>
  <c r="C15" i="48"/>
  <c r="C14" i="48"/>
  <c r="C13" i="48"/>
  <c r="C12" i="48"/>
  <c r="C11" i="48"/>
  <c r="C10" i="48"/>
  <c r="C9" i="48"/>
  <c r="C7" i="48"/>
  <c r="C6" i="48"/>
  <c r="C5" i="48"/>
  <c r="C4" i="48"/>
  <c r="C3" i="48"/>
  <c r="C2" i="48"/>
  <c r="C40" i="47"/>
  <c r="C39" i="47"/>
  <c r="C36" i="47"/>
  <c r="C35" i="47"/>
  <c r="C34" i="47"/>
  <c r="C33" i="47"/>
  <c r="C32" i="47"/>
  <c r="C31" i="47"/>
  <c r="C28" i="47"/>
  <c r="C27" i="47"/>
  <c r="C26" i="47"/>
  <c r="C25" i="47"/>
  <c r="C24" i="47"/>
  <c r="C23" i="47"/>
  <c r="C21" i="47"/>
  <c r="C20" i="47"/>
  <c r="C19" i="47"/>
  <c r="C18" i="47"/>
  <c r="C17" i="47"/>
  <c r="C12" i="47"/>
  <c r="C11" i="47"/>
  <c r="C10" i="47"/>
  <c r="C9" i="47"/>
  <c r="C8" i="47"/>
  <c r="C7" i="47"/>
  <c r="C6" i="47"/>
  <c r="C5" i="47"/>
  <c r="C4" i="47"/>
  <c r="C3" i="47"/>
  <c r="C41" i="46"/>
  <c r="C40" i="46"/>
  <c r="C39" i="46"/>
  <c r="C36" i="46"/>
  <c r="C35" i="46"/>
  <c r="C34" i="46"/>
  <c r="C33" i="46"/>
  <c r="C32" i="46"/>
  <c r="C31" i="46"/>
  <c r="C28" i="46"/>
  <c r="C27" i="46"/>
  <c r="C26" i="46"/>
  <c r="C25" i="46"/>
  <c r="C24" i="46"/>
  <c r="C23" i="46"/>
  <c r="C21" i="46"/>
  <c r="C20" i="46"/>
  <c r="C19" i="46"/>
  <c r="C18" i="46"/>
  <c r="C17" i="46"/>
  <c r="C16" i="46"/>
  <c r="C15" i="46"/>
  <c r="C14" i="46"/>
  <c r="C12" i="46"/>
  <c r="C11" i="46"/>
  <c r="C10" i="46"/>
  <c r="C9" i="46"/>
  <c r="C8" i="46"/>
  <c r="C7" i="46"/>
  <c r="C6" i="46"/>
  <c r="C4" i="46"/>
  <c r="C3" i="46"/>
  <c r="C2" i="46"/>
  <c r="C41" i="45"/>
  <c r="C40" i="45"/>
  <c r="C39" i="45"/>
  <c r="C36" i="45"/>
  <c r="C35" i="45"/>
  <c r="C34" i="45"/>
  <c r="C33" i="45"/>
  <c r="C32" i="45"/>
  <c r="C31" i="45"/>
  <c r="C28" i="45"/>
  <c r="C26" i="45"/>
  <c r="C25" i="45"/>
  <c r="C24" i="45"/>
  <c r="C23" i="45"/>
  <c r="C21" i="45"/>
  <c r="C20" i="45"/>
  <c r="C19" i="45"/>
  <c r="C18" i="45"/>
  <c r="C17" i="45"/>
  <c r="C16" i="45"/>
  <c r="C15" i="45"/>
  <c r="C14" i="45"/>
  <c r="C12" i="45"/>
  <c r="C11" i="45"/>
  <c r="C10" i="45"/>
  <c r="C9" i="45"/>
  <c r="C8" i="45"/>
  <c r="C7" i="45"/>
  <c r="C6" i="45"/>
  <c r="C5" i="45"/>
  <c r="C4" i="45"/>
  <c r="C3" i="45"/>
  <c r="C2" i="45"/>
  <c r="C41" i="44"/>
  <c r="C40" i="44"/>
  <c r="C39" i="44"/>
  <c r="C36" i="44"/>
  <c r="C35" i="44"/>
  <c r="C34" i="44"/>
  <c r="C33" i="44"/>
  <c r="C32" i="44"/>
  <c r="C31" i="44"/>
  <c r="C28" i="44"/>
  <c r="C27" i="44"/>
  <c r="C25" i="44"/>
  <c r="C24" i="44"/>
  <c r="C23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" i="44"/>
  <c r="C3" i="44"/>
  <c r="C4" i="44"/>
  <c r="C41" i="43"/>
  <c r="C39" i="43"/>
  <c r="C36" i="43"/>
  <c r="C35" i="43"/>
  <c r="C34" i="43"/>
  <c r="C33" i="43"/>
  <c r="C32" i="43"/>
  <c r="C31" i="43"/>
  <c r="C28" i="43"/>
  <c r="C27" i="43"/>
  <c r="C26" i="43"/>
  <c r="C25" i="43"/>
  <c r="C24" i="43"/>
  <c r="C23" i="43"/>
  <c r="C21" i="43"/>
  <c r="C20" i="43"/>
  <c r="C19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  <c r="C40" i="42"/>
  <c r="C39" i="42"/>
  <c r="C36" i="42"/>
  <c r="C35" i="42"/>
  <c r="C34" i="42"/>
  <c r="C33" i="42"/>
  <c r="C32" i="42"/>
  <c r="C28" i="42"/>
  <c r="C27" i="42"/>
  <c r="C26" i="42"/>
  <c r="C25" i="42"/>
  <c r="C24" i="42"/>
  <c r="C23" i="42"/>
  <c r="C21" i="42"/>
  <c r="C20" i="42"/>
  <c r="C18" i="42"/>
  <c r="C17" i="42"/>
  <c r="C16" i="42"/>
  <c r="C15" i="42"/>
  <c r="C14" i="42"/>
  <c r="C12" i="42"/>
  <c r="C11" i="42"/>
  <c r="C9" i="42"/>
  <c r="C8" i="42"/>
  <c r="C7" i="42"/>
  <c r="C6" i="42"/>
  <c r="C5" i="42"/>
  <c r="C4" i="42"/>
  <c r="C2" i="42"/>
  <c r="C41" i="61"/>
  <c r="C40" i="61"/>
  <c r="C39" i="61"/>
  <c r="C36" i="61"/>
  <c r="C35" i="61"/>
  <c r="C34" i="61"/>
  <c r="C33" i="61"/>
  <c r="C32" i="61"/>
  <c r="C31" i="61"/>
  <c r="C28" i="61"/>
  <c r="C27" i="61"/>
  <c r="C26" i="61"/>
  <c r="C25" i="61"/>
  <c r="C24" i="61"/>
  <c r="C23" i="61"/>
  <c r="C21" i="61"/>
  <c r="C20" i="61"/>
  <c r="C19" i="61"/>
  <c r="C18" i="61"/>
  <c r="C17" i="61"/>
  <c r="C16" i="61"/>
  <c r="C15" i="61"/>
  <c r="C14" i="61"/>
  <c r="C12" i="61"/>
  <c r="C11" i="61"/>
  <c r="C10" i="61"/>
  <c r="C9" i="61"/>
  <c r="C8" i="61"/>
  <c r="C7" i="61"/>
  <c r="C6" i="61"/>
  <c r="C5" i="61"/>
  <c r="C4" i="61"/>
  <c r="C3" i="61"/>
  <c r="C2" i="61"/>
  <c r="C41" i="60"/>
  <c r="C40" i="60"/>
  <c r="C39" i="60"/>
  <c r="C36" i="60"/>
  <c r="C35" i="60"/>
  <c r="C34" i="60"/>
  <c r="C33" i="60"/>
  <c r="C32" i="60"/>
  <c r="C31" i="60"/>
  <c r="C28" i="60"/>
  <c r="C27" i="60"/>
  <c r="C26" i="60"/>
  <c r="C25" i="60"/>
  <c r="C24" i="60"/>
  <c r="C23" i="60"/>
  <c r="C21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5" i="60"/>
  <c r="C4" i="60"/>
  <c r="C3" i="60"/>
  <c r="C2" i="60"/>
  <c r="C41" i="59"/>
  <c r="C40" i="59"/>
  <c r="C39" i="59"/>
  <c r="C36" i="59"/>
  <c r="C35" i="59"/>
  <c r="C34" i="59"/>
  <c r="C33" i="59"/>
  <c r="C32" i="59"/>
  <c r="C31" i="59"/>
  <c r="C28" i="59"/>
  <c r="C27" i="59"/>
  <c r="C26" i="59"/>
  <c r="C25" i="59"/>
  <c r="C24" i="59"/>
  <c r="C23" i="59"/>
  <c r="C21" i="59"/>
  <c r="C20" i="59"/>
  <c r="C19" i="59"/>
  <c r="C18" i="59"/>
  <c r="C17" i="59"/>
  <c r="C16" i="59"/>
  <c r="C15" i="59"/>
  <c r="C14" i="59"/>
  <c r="C12" i="59"/>
  <c r="C11" i="59"/>
  <c r="C10" i="59"/>
  <c r="C9" i="59"/>
  <c r="C8" i="59"/>
  <c r="C7" i="59"/>
  <c r="C6" i="59"/>
  <c r="C5" i="59"/>
  <c r="C4" i="59"/>
  <c r="C3" i="59"/>
  <c r="C2" i="59"/>
  <c r="C41" i="58"/>
  <c r="C40" i="58"/>
  <c r="C39" i="58"/>
  <c r="C36" i="58"/>
  <c r="C35" i="58"/>
  <c r="C34" i="58"/>
  <c r="C33" i="58"/>
  <c r="C32" i="58"/>
  <c r="C31" i="58"/>
  <c r="C28" i="58"/>
  <c r="C27" i="58"/>
  <c r="C26" i="58"/>
  <c r="C25" i="58"/>
  <c r="C24" i="58"/>
  <c r="C23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2" i="58"/>
  <c r="C41" i="57"/>
  <c r="C40" i="57"/>
  <c r="C36" i="57"/>
  <c r="C35" i="57"/>
  <c r="C34" i="57"/>
  <c r="C33" i="57"/>
  <c r="C32" i="57"/>
  <c r="C28" i="57"/>
  <c r="C27" i="57"/>
  <c r="C26" i="57"/>
  <c r="C25" i="57"/>
  <c r="C24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5" i="57"/>
  <c r="C4" i="57"/>
  <c r="C3" i="57"/>
  <c r="C2" i="57"/>
  <c r="C40" i="56"/>
  <c r="C39" i="56"/>
  <c r="C36" i="56"/>
  <c r="C35" i="56"/>
  <c r="C34" i="56"/>
  <c r="C33" i="56"/>
  <c r="C32" i="56"/>
  <c r="C31" i="56"/>
  <c r="C28" i="56"/>
  <c r="C27" i="56"/>
  <c r="C26" i="56"/>
  <c r="C25" i="56"/>
  <c r="C24" i="56"/>
  <c r="C23" i="56"/>
  <c r="C21" i="56"/>
  <c r="C20" i="56"/>
  <c r="C19" i="56"/>
  <c r="C18" i="56"/>
  <c r="C17" i="56"/>
  <c r="C16" i="56"/>
  <c r="C15" i="56"/>
  <c r="C14" i="56"/>
  <c r="C12" i="56"/>
  <c r="C11" i="56"/>
  <c r="C10" i="56"/>
  <c r="C9" i="56"/>
  <c r="C8" i="56"/>
  <c r="C7" i="56"/>
  <c r="C5" i="56"/>
  <c r="C4" i="56"/>
  <c r="C2" i="56"/>
  <c r="C40" i="41"/>
  <c r="C39" i="41"/>
  <c r="C36" i="41"/>
  <c r="C35" i="41"/>
  <c r="C34" i="41"/>
  <c r="C33" i="41"/>
  <c r="C32" i="41"/>
  <c r="C31" i="41"/>
  <c r="C28" i="41"/>
  <c r="C27" i="41"/>
  <c r="C26" i="41"/>
  <c r="C25" i="41"/>
  <c r="C24" i="41"/>
  <c r="C23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41" i="40"/>
  <c r="C40" i="40"/>
  <c r="C39" i="40"/>
  <c r="C36" i="40"/>
  <c r="C35" i="40"/>
  <c r="C34" i="40"/>
  <c r="C33" i="40"/>
  <c r="C32" i="40"/>
  <c r="C31" i="40"/>
  <c r="C28" i="40"/>
  <c r="C27" i="40"/>
  <c r="C26" i="40"/>
  <c r="C25" i="40"/>
  <c r="C24" i="40"/>
  <c r="C23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C23" i="39"/>
  <c r="C41" i="39"/>
  <c r="C40" i="39"/>
  <c r="C39" i="39"/>
  <c r="C36" i="39"/>
  <c r="C35" i="39"/>
  <c r="C33" i="39"/>
  <c r="C31" i="39"/>
  <c r="C28" i="39"/>
  <c r="C27" i="39"/>
  <c r="C26" i="39"/>
  <c r="C25" i="39"/>
  <c r="C24" i="39"/>
  <c r="C21" i="39"/>
  <c r="C20" i="39"/>
  <c r="C19" i="39"/>
  <c r="C18" i="39"/>
  <c r="C17" i="39"/>
  <c r="C16" i="39"/>
  <c r="C15" i="39"/>
  <c r="C14" i="39"/>
  <c r="C12" i="39"/>
  <c r="C11" i="39"/>
  <c r="C9" i="39"/>
  <c r="C8" i="39"/>
  <c r="C7" i="39"/>
  <c r="C6" i="39"/>
  <c r="C5" i="39"/>
  <c r="C4" i="39"/>
  <c r="C3" i="39"/>
  <c r="C2" i="39"/>
  <c r="C41" i="55"/>
  <c r="C40" i="55"/>
  <c r="C39" i="55"/>
  <c r="C36" i="55"/>
  <c r="C35" i="55"/>
  <c r="C34" i="55"/>
  <c r="C33" i="55"/>
  <c r="C32" i="55"/>
  <c r="C31" i="55"/>
  <c r="C28" i="55"/>
  <c r="C27" i="55"/>
  <c r="C26" i="55"/>
  <c r="C25" i="55"/>
  <c r="C24" i="55"/>
  <c r="C23" i="55"/>
  <c r="C21" i="55"/>
  <c r="C20" i="55"/>
  <c r="C19" i="55"/>
  <c r="C18" i="55"/>
  <c r="C17" i="55"/>
  <c r="C16" i="55"/>
  <c r="C15" i="55"/>
  <c r="C14" i="55"/>
  <c r="C12" i="55"/>
  <c r="C11" i="55"/>
  <c r="C10" i="55"/>
  <c r="C9" i="55"/>
  <c r="C8" i="55"/>
  <c r="C7" i="55"/>
  <c r="C6" i="55"/>
  <c r="C5" i="55"/>
  <c r="C4" i="55"/>
  <c r="C3" i="55"/>
  <c r="C2" i="55"/>
  <c r="C41" i="54"/>
  <c r="C39" i="54"/>
  <c r="C36" i="54"/>
  <c r="C35" i="54"/>
  <c r="C34" i="54"/>
  <c r="C33" i="54"/>
  <c r="C32" i="54"/>
  <c r="C31" i="54"/>
  <c r="C28" i="54"/>
  <c r="C27" i="54"/>
  <c r="C26" i="54"/>
  <c r="C25" i="54"/>
  <c r="C24" i="54"/>
  <c r="C23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2" i="54"/>
  <c r="C17" i="50"/>
  <c r="C41" i="50"/>
  <c r="C40" i="50"/>
  <c r="C39" i="50"/>
  <c r="C36" i="50"/>
  <c r="C35" i="50"/>
  <c r="C34" i="50"/>
  <c r="C33" i="50"/>
  <c r="C32" i="50"/>
  <c r="C31" i="50"/>
  <c r="C28" i="50"/>
  <c r="C27" i="50"/>
  <c r="C26" i="50"/>
  <c r="C25" i="50"/>
  <c r="C24" i="50"/>
  <c r="C23" i="50"/>
  <c r="C21" i="50"/>
  <c r="C20" i="50"/>
  <c r="C19" i="50"/>
  <c r="C18" i="50"/>
  <c r="C16" i="50"/>
  <c r="C15" i="50"/>
  <c r="C14" i="50"/>
  <c r="C13" i="50"/>
  <c r="C12" i="50"/>
  <c r="C11" i="50"/>
  <c r="C10" i="50"/>
  <c r="C9" i="50"/>
  <c r="C8" i="50"/>
  <c r="C7" i="50"/>
  <c r="C6" i="50"/>
  <c r="C4" i="50"/>
  <c r="C3" i="50"/>
  <c r="C2" i="50"/>
  <c r="C39" i="51"/>
  <c r="C14" i="51"/>
  <c r="C2" i="52"/>
  <c r="C3" i="52"/>
  <c r="C41" i="51"/>
  <c r="C40" i="51"/>
  <c r="C36" i="51"/>
  <c r="C35" i="51"/>
  <c r="C34" i="51"/>
  <c r="C33" i="51"/>
  <c r="C32" i="51"/>
  <c r="C31" i="51"/>
  <c r="C28" i="51"/>
  <c r="C27" i="51"/>
  <c r="C26" i="51"/>
  <c r="C25" i="51"/>
  <c r="C24" i="51"/>
  <c r="C23" i="51"/>
  <c r="C21" i="51"/>
  <c r="C20" i="51"/>
  <c r="C19" i="51"/>
  <c r="C18" i="51"/>
  <c r="C17" i="51"/>
  <c r="C16" i="51"/>
  <c r="C15" i="51"/>
  <c r="C13" i="51"/>
  <c r="C10" i="51"/>
  <c r="C9" i="51"/>
  <c r="C8" i="51"/>
  <c r="C7" i="51"/>
  <c r="C6" i="51"/>
  <c r="C5" i="51"/>
  <c r="C4" i="51"/>
  <c r="C3" i="51"/>
  <c r="C2" i="51"/>
  <c r="C19" i="52"/>
  <c r="C14" i="53"/>
  <c r="C12" i="53"/>
  <c r="C41" i="53"/>
  <c r="C40" i="53"/>
  <c r="C39" i="53"/>
  <c r="C36" i="53"/>
  <c r="C35" i="53"/>
  <c r="C34" i="53"/>
  <c r="C33" i="53"/>
  <c r="C32" i="53"/>
  <c r="C31" i="53"/>
  <c r="C28" i="53"/>
  <c r="C27" i="53"/>
  <c r="C26" i="53"/>
  <c r="C25" i="53"/>
  <c r="C24" i="53"/>
  <c r="C21" i="53"/>
  <c r="C20" i="53"/>
  <c r="C19" i="53"/>
  <c r="C18" i="53"/>
  <c r="C17" i="53"/>
  <c r="C16" i="53"/>
  <c r="C15" i="53"/>
  <c r="C13" i="53"/>
  <c r="C11" i="53"/>
  <c r="C10" i="53"/>
  <c r="C9" i="53"/>
  <c r="C8" i="53"/>
  <c r="C7" i="53"/>
  <c r="C6" i="53"/>
  <c r="C5" i="53"/>
  <c r="C4" i="53"/>
  <c r="C3" i="53"/>
  <c r="C41" i="52"/>
  <c r="C40" i="52"/>
  <c r="C39" i="52"/>
  <c r="C36" i="52"/>
  <c r="C35" i="52"/>
  <c r="C34" i="52"/>
  <c r="C33" i="52"/>
  <c r="C32" i="52"/>
  <c r="C31" i="52"/>
  <c r="C28" i="52"/>
  <c r="C27" i="52"/>
  <c r="C26" i="52"/>
  <c r="C25" i="52"/>
  <c r="C24" i="52"/>
  <c r="C23" i="52"/>
  <c r="C21" i="52"/>
  <c r="C20" i="52"/>
  <c r="C18" i="52"/>
  <c r="C17" i="52"/>
  <c r="C16" i="52"/>
  <c r="C15" i="52"/>
  <c r="C14" i="52"/>
  <c r="C12" i="52"/>
  <c r="C11" i="52"/>
  <c r="C10" i="52"/>
  <c r="C9" i="52"/>
  <c r="C8" i="52"/>
  <c r="C7" i="52"/>
  <c r="C6" i="52"/>
  <c r="C5" i="52"/>
  <c r="C4" i="52"/>
  <c r="C41" i="38"/>
  <c r="C40" i="38"/>
  <c r="C39" i="38"/>
  <c r="C36" i="38"/>
  <c r="C35" i="38"/>
  <c r="C34" i="38"/>
  <c r="C33" i="38"/>
  <c r="C32" i="38"/>
  <c r="C31" i="38"/>
  <c r="C28" i="38"/>
  <c r="C27" i="38"/>
  <c r="C26" i="38"/>
  <c r="C25" i="38"/>
  <c r="C24" i="38"/>
  <c r="C23" i="38"/>
  <c r="C21" i="38"/>
  <c r="C20" i="38"/>
  <c r="C19" i="38"/>
  <c r="C18" i="38"/>
  <c r="C16" i="38"/>
  <c r="C15" i="38"/>
  <c r="C14" i="38"/>
  <c r="C12" i="38"/>
  <c r="C11" i="38"/>
  <c r="C9" i="38"/>
  <c r="C8" i="38"/>
  <c r="C7" i="38"/>
  <c r="C6" i="38"/>
  <c r="C5" i="38"/>
  <c r="C4" i="38"/>
  <c r="C3" i="38"/>
  <c r="C41" i="37"/>
  <c r="C39" i="37"/>
  <c r="C36" i="37"/>
  <c r="C35" i="37"/>
  <c r="C34" i="37"/>
  <c r="C33" i="37"/>
  <c r="C32" i="37"/>
  <c r="C31" i="37"/>
  <c r="C28" i="37"/>
  <c r="C27" i="37"/>
  <c r="C26" i="37"/>
  <c r="C25" i="37"/>
  <c r="C24" i="37"/>
  <c r="C23" i="37"/>
  <c r="C21" i="37"/>
  <c r="C20" i="37"/>
  <c r="C19" i="37"/>
  <c r="C18" i="37"/>
  <c r="C17" i="37"/>
  <c r="C16" i="37"/>
  <c r="C15" i="37"/>
  <c r="C14" i="37"/>
  <c r="C12" i="37"/>
  <c r="C11" i="37"/>
  <c r="C9" i="37"/>
  <c r="C7" i="37"/>
  <c r="C6" i="37"/>
  <c r="C5" i="37"/>
  <c r="C4" i="37"/>
  <c r="C3" i="37"/>
  <c r="C2" i="37"/>
  <c r="C41" i="35"/>
  <c r="C40" i="35"/>
  <c r="C39" i="35"/>
  <c r="C36" i="35"/>
  <c r="C35" i="35"/>
  <c r="C34" i="35"/>
  <c r="C33" i="35"/>
  <c r="C32" i="35"/>
  <c r="C31" i="35"/>
  <c r="C28" i="35"/>
  <c r="C26" i="35"/>
  <c r="C25" i="35"/>
  <c r="C24" i="35"/>
  <c r="C23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G27" i="39" l="1"/>
  <c r="G41" i="55"/>
  <c r="G39" i="55"/>
  <c r="G35" i="55"/>
  <c r="G33" i="55"/>
  <c r="G31" i="55"/>
  <c r="G27" i="55"/>
  <c r="G25" i="55"/>
  <c r="G23" i="55"/>
  <c r="G21" i="55"/>
  <c r="G20" i="55"/>
  <c r="G19" i="55"/>
  <c r="G17" i="55"/>
  <c r="G16" i="55"/>
  <c r="G15" i="55"/>
  <c r="G14" i="55"/>
  <c r="G12" i="55"/>
  <c r="G10" i="55"/>
  <c r="G9" i="55"/>
  <c r="G7" i="55"/>
  <c r="G6" i="55"/>
  <c r="G5" i="55"/>
  <c r="G4" i="55"/>
  <c r="G2" i="55"/>
  <c r="G41" i="54"/>
  <c r="G39" i="54"/>
  <c r="G35" i="54"/>
  <c r="G33" i="54"/>
  <c r="G31" i="54"/>
  <c r="G27" i="54"/>
  <c r="G25" i="54"/>
  <c r="G23" i="54"/>
  <c r="G21" i="54"/>
  <c r="G20" i="54"/>
  <c r="G19" i="54"/>
  <c r="G17" i="54"/>
  <c r="G16" i="54"/>
  <c r="G14" i="54"/>
  <c r="G12" i="54"/>
  <c r="G10" i="54"/>
  <c r="G9" i="54"/>
  <c r="G7" i="54"/>
  <c r="G6" i="54"/>
  <c r="G5" i="54"/>
  <c r="G4" i="54"/>
  <c r="G2" i="54"/>
  <c r="G41" i="53"/>
  <c r="G39" i="53"/>
  <c r="G35" i="53"/>
  <c r="G33" i="53"/>
  <c r="G31" i="53"/>
  <c r="G27" i="53"/>
  <c r="G25" i="53"/>
  <c r="G23" i="53"/>
  <c r="G21" i="53"/>
  <c r="G20" i="53"/>
  <c r="G19" i="53"/>
  <c r="G17" i="53"/>
  <c r="G16" i="53"/>
  <c r="G15" i="53"/>
  <c r="G14" i="53"/>
  <c r="G13" i="53"/>
  <c r="G12" i="53"/>
  <c r="G10" i="53"/>
  <c r="G9" i="53"/>
  <c r="G7" i="53"/>
  <c r="G6" i="53"/>
  <c r="G5" i="53"/>
  <c r="G4" i="53"/>
  <c r="G2" i="53"/>
  <c r="G41" i="52"/>
  <c r="G39" i="52"/>
  <c r="G35" i="52"/>
  <c r="G33" i="52"/>
  <c r="G31" i="52"/>
  <c r="G27" i="52"/>
  <c r="G25" i="52"/>
  <c r="G23" i="52"/>
  <c r="G21" i="52"/>
  <c r="G20" i="52"/>
  <c r="G19" i="52"/>
  <c r="G17" i="52"/>
  <c r="G16" i="52"/>
  <c r="G15" i="52"/>
  <c r="G14" i="52"/>
  <c r="G13" i="52"/>
  <c r="G12" i="52"/>
  <c r="G10" i="52"/>
  <c r="G9" i="52"/>
  <c r="G7" i="52"/>
  <c r="G6" i="52"/>
  <c r="G5" i="52"/>
  <c r="G4" i="52"/>
  <c r="G2" i="52"/>
  <c r="G41" i="51"/>
  <c r="G39" i="51"/>
  <c r="G35" i="51"/>
  <c r="G33" i="51"/>
  <c r="G31" i="51"/>
  <c r="G27" i="51"/>
  <c r="G25" i="51"/>
  <c r="G23" i="51"/>
  <c r="G21" i="51"/>
  <c r="G20" i="51"/>
  <c r="G19" i="51"/>
  <c r="G17" i="51"/>
  <c r="G16" i="51"/>
  <c r="G14" i="51"/>
  <c r="G13" i="51"/>
  <c r="G12" i="51"/>
  <c r="G10" i="51"/>
  <c r="G9" i="51"/>
  <c r="G7" i="51"/>
  <c r="G6" i="51"/>
  <c r="G5" i="51"/>
  <c r="G4" i="51"/>
  <c r="G2" i="51"/>
  <c r="G41" i="50"/>
  <c r="G39" i="50"/>
  <c r="G35" i="50"/>
  <c r="G33" i="50"/>
  <c r="G31" i="50"/>
  <c r="G27" i="50"/>
  <c r="G25" i="50"/>
  <c r="G23" i="50"/>
  <c r="G21" i="50"/>
  <c r="G20" i="50"/>
  <c r="G19" i="50"/>
  <c r="G17" i="50"/>
  <c r="G16" i="50"/>
  <c r="G14" i="50"/>
  <c r="G13" i="50"/>
  <c r="G12" i="50"/>
  <c r="G10" i="50"/>
  <c r="G9" i="50"/>
  <c r="G7" i="50"/>
  <c r="G6" i="50"/>
  <c r="G5" i="50"/>
  <c r="G4" i="50"/>
  <c r="G2" i="50"/>
  <c r="G41" i="38"/>
  <c r="G39" i="38"/>
  <c r="G35" i="38"/>
  <c r="G33" i="38"/>
  <c r="G31" i="38"/>
  <c r="G27" i="38"/>
  <c r="G25" i="38"/>
  <c r="G23" i="38"/>
  <c r="G21" i="38"/>
  <c r="G20" i="38"/>
  <c r="G19" i="38"/>
  <c r="G17" i="38"/>
  <c r="G16" i="38"/>
  <c r="G14" i="38"/>
  <c r="G13" i="38"/>
  <c r="G12" i="38"/>
  <c r="G10" i="38"/>
  <c r="G9" i="38"/>
  <c r="G7" i="38"/>
  <c r="G6" i="38"/>
  <c r="G5" i="38"/>
  <c r="G4" i="38"/>
  <c r="G2" i="38"/>
  <c r="G41" i="37"/>
  <c r="G39" i="37"/>
  <c r="G35" i="37"/>
  <c r="G33" i="37"/>
  <c r="G31" i="37"/>
  <c r="G27" i="37"/>
  <c r="G25" i="37"/>
  <c r="G23" i="37"/>
  <c r="G21" i="37"/>
  <c r="G20" i="37"/>
  <c r="G19" i="37"/>
  <c r="G17" i="37"/>
  <c r="G16" i="37"/>
  <c r="G14" i="37"/>
  <c r="G13" i="37"/>
  <c r="G12" i="37"/>
  <c r="G10" i="37"/>
  <c r="G9" i="37"/>
  <c r="G7" i="37"/>
  <c r="G6" i="37"/>
  <c r="G5" i="37"/>
  <c r="G4" i="37"/>
  <c r="G2" i="37"/>
  <c r="G41" i="35"/>
  <c r="G39" i="35"/>
  <c r="G35" i="35"/>
  <c r="G33" i="35"/>
  <c r="G31" i="35"/>
  <c r="G27" i="35"/>
  <c r="G25" i="35"/>
  <c r="G23" i="35"/>
  <c r="G21" i="35"/>
  <c r="G20" i="35"/>
  <c r="G19" i="35"/>
  <c r="G17" i="35"/>
  <c r="G16" i="35"/>
  <c r="G14" i="35"/>
  <c r="G13" i="35"/>
  <c r="G12" i="35"/>
  <c r="G10" i="35"/>
  <c r="G9" i="35"/>
  <c r="G7" i="35"/>
  <c r="G6" i="35"/>
  <c r="G5" i="35"/>
  <c r="G4" i="35"/>
  <c r="G2" i="35"/>
  <c r="G41" i="34"/>
  <c r="G39" i="34"/>
  <c r="G35" i="34"/>
  <c r="G33" i="34"/>
  <c r="G31" i="34"/>
  <c r="G27" i="34"/>
  <c r="G25" i="34"/>
  <c r="G23" i="34"/>
  <c r="G21" i="34"/>
  <c r="G20" i="34"/>
  <c r="G19" i="34"/>
  <c r="G17" i="34"/>
  <c r="G16" i="34"/>
  <c r="G14" i="34"/>
  <c r="G13" i="34"/>
  <c r="G12" i="34"/>
  <c r="G10" i="34"/>
  <c r="G9" i="34"/>
  <c r="G7" i="34"/>
  <c r="G6" i="34"/>
  <c r="G5" i="34"/>
  <c r="G4" i="34"/>
  <c r="G2" i="34"/>
  <c r="C14" i="33"/>
  <c r="G14" i="33" s="1"/>
  <c r="C15" i="33"/>
  <c r="C16" i="33"/>
  <c r="G16" i="33" s="1"/>
  <c r="C21" i="33"/>
  <c r="G21" i="33" s="1"/>
  <c r="C41" i="33"/>
  <c r="G41" i="33" s="1"/>
  <c r="C40" i="33"/>
  <c r="C39" i="33"/>
  <c r="C36" i="33"/>
  <c r="C35" i="33"/>
  <c r="C34" i="33"/>
  <c r="C33" i="33"/>
  <c r="C32" i="33"/>
  <c r="C31" i="33"/>
  <c r="C28" i="33"/>
  <c r="C27" i="33"/>
  <c r="C25" i="33"/>
  <c r="C24" i="33"/>
  <c r="C23" i="33"/>
  <c r="C20" i="33"/>
  <c r="G20" i="33" s="1"/>
  <c r="C19" i="33"/>
  <c r="G19" i="33" s="1"/>
  <c r="C18" i="33"/>
  <c r="C17" i="33"/>
  <c r="G13" i="33"/>
  <c r="C12" i="33"/>
  <c r="G12" i="33" s="1"/>
  <c r="C11" i="33"/>
  <c r="C10" i="33"/>
  <c r="C9" i="33"/>
  <c r="G9" i="33" s="1"/>
  <c r="C8" i="33"/>
  <c r="C7" i="33"/>
  <c r="C6" i="33"/>
  <c r="G6" i="33" s="1"/>
  <c r="C5" i="33"/>
  <c r="G5" i="33" s="1"/>
  <c r="C4" i="33"/>
  <c r="G4" i="33" s="1"/>
  <c r="C2" i="33"/>
  <c r="C3" i="33"/>
  <c r="G41" i="61"/>
  <c r="G39" i="61"/>
  <c r="G35" i="61"/>
  <c r="G33" i="61"/>
  <c r="G31" i="61"/>
  <c r="G27" i="61"/>
  <c r="G25" i="61"/>
  <c r="G23" i="61"/>
  <c r="G21" i="61"/>
  <c r="G20" i="61"/>
  <c r="G19" i="61"/>
  <c r="G16" i="61"/>
  <c r="G15" i="61"/>
  <c r="G14" i="61"/>
  <c r="G13" i="61"/>
  <c r="G12" i="61"/>
  <c r="G9" i="61"/>
  <c r="G7" i="61"/>
  <c r="G6" i="61"/>
  <c r="G5" i="61"/>
  <c r="G4" i="61"/>
  <c r="G41" i="60"/>
  <c r="G39" i="60"/>
  <c r="G35" i="60"/>
  <c r="G33" i="60"/>
  <c r="G31" i="60"/>
  <c r="G27" i="60"/>
  <c r="G25" i="60"/>
  <c r="G23" i="60"/>
  <c r="G21" i="60"/>
  <c r="G20" i="60"/>
  <c r="G19" i="60"/>
  <c r="G16" i="60"/>
  <c r="G15" i="60"/>
  <c r="G14" i="60"/>
  <c r="G13" i="60"/>
  <c r="G12" i="60"/>
  <c r="G9" i="60"/>
  <c r="G7" i="60"/>
  <c r="G6" i="60"/>
  <c r="G5" i="60"/>
  <c r="G4" i="60"/>
  <c r="G41" i="59"/>
  <c r="G39" i="59"/>
  <c r="G35" i="59"/>
  <c r="G33" i="59"/>
  <c r="G31" i="59"/>
  <c r="G27" i="59"/>
  <c r="G25" i="59"/>
  <c r="G23" i="59"/>
  <c r="G21" i="59"/>
  <c r="G20" i="59"/>
  <c r="G19" i="59"/>
  <c r="G16" i="59"/>
  <c r="G15" i="59"/>
  <c r="G14" i="59"/>
  <c r="G13" i="59"/>
  <c r="G12" i="59"/>
  <c r="G9" i="59"/>
  <c r="G7" i="59"/>
  <c r="G6" i="59"/>
  <c r="G5" i="59"/>
  <c r="G4" i="59"/>
  <c r="G41" i="58"/>
  <c r="G39" i="58"/>
  <c r="G35" i="58"/>
  <c r="G33" i="58"/>
  <c r="G31" i="58"/>
  <c r="G27" i="58"/>
  <c r="G25" i="58"/>
  <c r="G23" i="58"/>
  <c r="G21" i="58"/>
  <c r="G20" i="58"/>
  <c r="G19" i="58"/>
  <c r="G16" i="58"/>
  <c r="G15" i="58"/>
  <c r="G14" i="58"/>
  <c r="G13" i="58"/>
  <c r="G12" i="58"/>
  <c r="G9" i="58"/>
  <c r="G7" i="58"/>
  <c r="G6" i="58"/>
  <c r="G5" i="58"/>
  <c r="G4" i="58"/>
  <c r="G41" i="57"/>
  <c r="G39" i="57"/>
  <c r="G35" i="57"/>
  <c r="G33" i="57"/>
  <c r="G31" i="57"/>
  <c r="G27" i="57"/>
  <c r="G25" i="57"/>
  <c r="G23" i="57"/>
  <c r="G21" i="57"/>
  <c r="G20" i="57"/>
  <c r="G19" i="57"/>
  <c r="G16" i="57"/>
  <c r="G15" i="57"/>
  <c r="G14" i="57"/>
  <c r="G13" i="57"/>
  <c r="G12" i="57"/>
  <c r="G9" i="57"/>
  <c r="G7" i="57"/>
  <c r="G6" i="57"/>
  <c r="G5" i="57"/>
  <c r="G4" i="57"/>
  <c r="G41" i="56"/>
  <c r="G39" i="56"/>
  <c r="G35" i="56"/>
  <c r="G33" i="56"/>
  <c r="G31" i="56"/>
  <c r="G27" i="56"/>
  <c r="G25" i="56"/>
  <c r="G23" i="56"/>
  <c r="G21" i="56"/>
  <c r="G20" i="56"/>
  <c r="G19" i="56"/>
  <c r="G16" i="56"/>
  <c r="G15" i="56"/>
  <c r="G14" i="56"/>
  <c r="G13" i="56"/>
  <c r="G12" i="56"/>
  <c r="G9" i="56"/>
  <c r="G7" i="56"/>
  <c r="G6" i="56"/>
  <c r="G5" i="56"/>
  <c r="G4" i="56"/>
  <c r="G13" i="55"/>
  <c r="G15" i="54"/>
  <c r="G13" i="54"/>
  <c r="G15" i="51"/>
  <c r="G15" i="50"/>
  <c r="G41" i="49"/>
  <c r="G21" i="49"/>
  <c r="G20" i="49"/>
  <c r="G19" i="49"/>
  <c r="G17" i="49"/>
  <c r="G16" i="49"/>
  <c r="G14" i="49"/>
  <c r="G13" i="49"/>
  <c r="G12" i="49"/>
  <c r="G10" i="49"/>
  <c r="G9" i="49"/>
  <c r="G6" i="49"/>
  <c r="G5" i="49"/>
  <c r="G4" i="49"/>
  <c r="G2" i="49"/>
  <c r="G41" i="48"/>
  <c r="G21" i="48"/>
  <c r="G20" i="48"/>
  <c r="G19" i="48"/>
  <c r="G17" i="48"/>
  <c r="G16" i="48"/>
  <c r="G14" i="48"/>
  <c r="G13" i="48"/>
  <c r="G12" i="48"/>
  <c r="G10" i="48"/>
  <c r="G9" i="48"/>
  <c r="G6" i="48"/>
  <c r="G5" i="48"/>
  <c r="G4" i="48"/>
  <c r="G2" i="48"/>
  <c r="G41" i="47"/>
  <c r="G21" i="47"/>
  <c r="G20" i="47"/>
  <c r="G19" i="47"/>
  <c r="G17" i="47"/>
  <c r="G16" i="47"/>
  <c r="G14" i="47"/>
  <c r="G13" i="47"/>
  <c r="G12" i="47"/>
  <c r="G10" i="47"/>
  <c r="G9" i="47"/>
  <c r="G6" i="47"/>
  <c r="G5" i="47"/>
  <c r="G4" i="47"/>
  <c r="G2" i="47"/>
  <c r="G41" i="46"/>
  <c r="G21" i="46"/>
  <c r="G20" i="46"/>
  <c r="G19" i="46"/>
  <c r="G17" i="46"/>
  <c r="G16" i="46"/>
  <c r="G14" i="46"/>
  <c r="G13" i="46"/>
  <c r="G12" i="46"/>
  <c r="G10" i="46"/>
  <c r="G9" i="46"/>
  <c r="G6" i="46"/>
  <c r="G5" i="46"/>
  <c r="G4" i="46"/>
  <c r="G2" i="46"/>
  <c r="G41" i="45"/>
  <c r="G21" i="45"/>
  <c r="G20" i="45"/>
  <c r="G19" i="45"/>
  <c r="G17" i="45"/>
  <c r="G16" i="45"/>
  <c r="G14" i="45"/>
  <c r="G13" i="45"/>
  <c r="G12" i="45"/>
  <c r="G10" i="45"/>
  <c r="G9" i="45"/>
  <c r="G6" i="45"/>
  <c r="G5" i="45"/>
  <c r="G4" i="45"/>
  <c r="G2" i="45"/>
  <c r="G41" i="44"/>
  <c r="G21" i="44"/>
  <c r="G20" i="44"/>
  <c r="G19" i="44"/>
  <c r="G17" i="44"/>
  <c r="G16" i="44"/>
  <c r="G14" i="44"/>
  <c r="G13" i="44"/>
  <c r="G12" i="44"/>
  <c r="G10" i="44"/>
  <c r="G9" i="44"/>
  <c r="G6" i="44"/>
  <c r="G5" i="44"/>
  <c r="G4" i="44"/>
  <c r="G2" i="44"/>
  <c r="G41" i="43"/>
  <c r="G21" i="43"/>
  <c r="G20" i="43"/>
  <c r="G19" i="43"/>
  <c r="G17" i="43"/>
  <c r="G16" i="43"/>
  <c r="G14" i="43"/>
  <c r="G13" i="43"/>
  <c r="G12" i="43"/>
  <c r="G10" i="43"/>
  <c r="G9" i="43"/>
  <c r="G6" i="43"/>
  <c r="G5" i="43"/>
  <c r="G4" i="43"/>
  <c r="G2" i="43"/>
  <c r="G41" i="42"/>
  <c r="G21" i="42"/>
  <c r="G20" i="42"/>
  <c r="G19" i="42"/>
  <c r="G17" i="42"/>
  <c r="G16" i="42"/>
  <c r="G14" i="42"/>
  <c r="G13" i="42"/>
  <c r="G12" i="42"/>
  <c r="G10" i="42"/>
  <c r="G9" i="42"/>
  <c r="G6" i="42"/>
  <c r="G5" i="42"/>
  <c r="G4" i="42"/>
  <c r="G2" i="42"/>
  <c r="G21" i="41"/>
  <c r="G20" i="41"/>
  <c r="G19" i="41"/>
  <c r="G17" i="41"/>
  <c r="G16" i="41"/>
  <c r="G14" i="41"/>
  <c r="G13" i="41"/>
  <c r="G12" i="41"/>
  <c r="G10" i="41"/>
  <c r="G9" i="41"/>
  <c r="G6" i="41"/>
  <c r="G5" i="41"/>
  <c r="G4" i="41"/>
  <c r="G2" i="41"/>
  <c r="G41" i="40"/>
  <c r="G21" i="40"/>
  <c r="G20" i="40"/>
  <c r="G19" i="40"/>
  <c r="G17" i="40"/>
  <c r="G16" i="40"/>
  <c r="G14" i="40"/>
  <c r="G13" i="40"/>
  <c r="G12" i="40"/>
  <c r="G10" i="40"/>
  <c r="G9" i="40"/>
  <c r="G6" i="40"/>
  <c r="G5" i="40"/>
  <c r="G4" i="40"/>
  <c r="G2" i="40"/>
  <c r="G41" i="39"/>
  <c r="G21" i="39"/>
  <c r="G20" i="39"/>
  <c r="G19" i="39"/>
  <c r="G17" i="39"/>
  <c r="G16" i="39"/>
  <c r="G14" i="39"/>
  <c r="G13" i="39"/>
  <c r="G12" i="39"/>
  <c r="G10" i="39"/>
  <c r="G9" i="39"/>
  <c r="G6" i="39"/>
  <c r="G5" i="39"/>
  <c r="G15" i="38"/>
  <c r="G15" i="37"/>
  <c r="G15" i="35"/>
  <c r="G15" i="34"/>
  <c r="C41" i="32"/>
  <c r="G41" i="32" s="1"/>
  <c r="C40" i="32"/>
  <c r="C39" i="32"/>
  <c r="C36" i="32"/>
  <c r="C33" i="32"/>
  <c r="C35" i="32"/>
  <c r="C34" i="32"/>
  <c r="C32" i="32"/>
  <c r="C28" i="32"/>
  <c r="C31" i="32"/>
  <c r="C27" i="32"/>
  <c r="C26" i="32"/>
  <c r="C25" i="32"/>
  <c r="C23" i="32"/>
  <c r="C24" i="32"/>
  <c r="C21" i="32"/>
  <c r="G21" i="32" s="1"/>
  <c r="C20" i="32"/>
  <c r="G20" i="32" s="1"/>
  <c r="C19" i="32"/>
  <c r="G19" i="32" s="1"/>
  <c r="C18" i="32"/>
  <c r="C15" i="32"/>
  <c r="C17" i="32"/>
  <c r="C16" i="32"/>
  <c r="G16" i="32" s="1"/>
  <c r="G13" i="32"/>
  <c r="C11" i="32"/>
  <c r="C14" i="32"/>
  <c r="G14" i="32" s="1"/>
  <c r="C12" i="32"/>
  <c r="G12" i="32" s="1"/>
  <c r="C10" i="32"/>
  <c r="C9" i="32"/>
  <c r="G9" i="32" s="1"/>
  <c r="C8" i="32"/>
  <c r="C7" i="32"/>
  <c r="C6" i="32"/>
  <c r="G6" i="32" s="1"/>
  <c r="C5" i="32"/>
  <c r="G5" i="32" s="1"/>
  <c r="C4" i="32"/>
  <c r="G4" i="32" s="1"/>
  <c r="C3" i="32"/>
  <c r="C2" i="32"/>
  <c r="G17" i="33" l="1"/>
  <c r="G17" i="32"/>
  <c r="G7" i="33"/>
  <c r="G33" i="33"/>
  <c r="G10" i="33"/>
  <c r="G31" i="33"/>
  <c r="G25" i="33"/>
  <c r="G7" i="32"/>
  <c r="G23" i="32"/>
  <c r="G39" i="32"/>
  <c r="G23" i="33"/>
  <c r="G27" i="33"/>
  <c r="G25" i="32"/>
  <c r="G2" i="39"/>
  <c r="G10" i="32"/>
  <c r="G7" i="39"/>
  <c r="G35" i="32"/>
  <c r="G15" i="39"/>
  <c r="G23" i="39"/>
  <c r="G33" i="39"/>
  <c r="G39" i="39"/>
  <c r="G7" i="40"/>
  <c r="G15" i="40"/>
  <c r="G23" i="40"/>
  <c r="G27" i="40"/>
  <c r="G33" i="40"/>
  <c r="G39" i="40"/>
  <c r="G7" i="41"/>
  <c r="G15" i="41"/>
  <c r="G23" i="41"/>
  <c r="G27" i="41"/>
  <c r="G33" i="41"/>
  <c r="G39" i="41"/>
  <c r="G7" i="42"/>
  <c r="G15" i="42"/>
  <c r="G23" i="42"/>
  <c r="G27" i="42"/>
  <c r="G33" i="42"/>
  <c r="G39" i="42"/>
  <c r="G7" i="43"/>
  <c r="G15" i="43"/>
  <c r="G23" i="43"/>
  <c r="G27" i="43"/>
  <c r="G33" i="43"/>
  <c r="G39" i="43"/>
  <c r="G7" i="44"/>
  <c r="G15" i="44"/>
  <c r="G23" i="44"/>
  <c r="G27" i="44"/>
  <c r="G33" i="44"/>
  <c r="G39" i="44"/>
  <c r="G7" i="45"/>
  <c r="G15" i="45"/>
  <c r="G23" i="45"/>
  <c r="G27" i="45"/>
  <c r="G33" i="45"/>
  <c r="G39" i="45"/>
  <c r="G7" i="46"/>
  <c r="G15" i="46"/>
  <c r="G23" i="46"/>
  <c r="G27" i="46"/>
  <c r="G33" i="46"/>
  <c r="G39" i="46"/>
  <c r="G7" i="47"/>
  <c r="G15" i="47"/>
  <c r="G23" i="47"/>
  <c r="G27" i="47"/>
  <c r="G33" i="47"/>
  <c r="G39" i="47"/>
  <c r="G7" i="48"/>
  <c r="G15" i="48"/>
  <c r="G23" i="48"/>
  <c r="G27" i="48"/>
  <c r="G33" i="48"/>
  <c r="G39" i="48"/>
  <c r="G7" i="49"/>
  <c r="G15" i="49"/>
  <c r="G23" i="49"/>
  <c r="G27" i="49"/>
  <c r="G33" i="49"/>
  <c r="G39" i="49"/>
  <c r="G2" i="56"/>
  <c r="G10" i="56"/>
  <c r="G17" i="56"/>
  <c r="G2" i="57"/>
  <c r="G10" i="57"/>
  <c r="G17" i="57"/>
  <c r="G2" i="58"/>
  <c r="G10" i="58"/>
  <c r="G17" i="58"/>
  <c r="G2" i="59"/>
  <c r="G10" i="59"/>
  <c r="G17" i="59"/>
  <c r="G2" i="60"/>
  <c r="G10" i="60"/>
  <c r="G17" i="60"/>
  <c r="G2" i="61"/>
  <c r="G10" i="61"/>
  <c r="G17" i="61"/>
  <c r="G39" i="33"/>
  <c r="G25" i="39"/>
  <c r="G31" i="39"/>
  <c r="G35" i="39"/>
  <c r="G25" i="40"/>
  <c r="G31" i="40"/>
  <c r="G35" i="40"/>
  <c r="G25" i="41"/>
  <c r="G31" i="41"/>
  <c r="G35" i="41"/>
  <c r="G25" i="42"/>
  <c r="G31" i="42"/>
  <c r="G35" i="42"/>
  <c r="G25" i="43"/>
  <c r="G31" i="43"/>
  <c r="G35" i="43"/>
  <c r="G25" i="44"/>
  <c r="G31" i="44"/>
  <c r="G35" i="44"/>
  <c r="G25" i="45"/>
  <c r="G31" i="45"/>
  <c r="G35" i="45"/>
  <c r="G25" i="46"/>
  <c r="G31" i="46"/>
  <c r="G35" i="46"/>
  <c r="G25" i="47"/>
  <c r="G31" i="47"/>
  <c r="G35" i="47"/>
  <c r="G25" i="48"/>
  <c r="G31" i="48"/>
  <c r="G35" i="48"/>
  <c r="G25" i="49"/>
  <c r="G31" i="49"/>
  <c r="G35" i="49"/>
  <c r="G15" i="33"/>
  <c r="G27" i="32"/>
  <c r="G33" i="32"/>
  <c r="G35" i="33"/>
  <c r="G2" i="32"/>
  <c r="G15" i="32"/>
  <c r="G31" i="32"/>
  <c r="G4" i="39"/>
  <c r="G2" i="33"/>
  <c r="G41" i="1" l="1"/>
  <c r="G39" i="1"/>
  <c r="G35" i="1"/>
  <c r="G33" i="1"/>
  <c r="G31" i="1"/>
  <c r="G27" i="1"/>
  <c r="G25" i="1"/>
  <c r="G23" i="1"/>
  <c r="G21" i="1"/>
  <c r="G20" i="1"/>
  <c r="G19" i="1"/>
  <c r="G16" i="1"/>
  <c r="G14" i="1"/>
  <c r="G12" i="1"/>
  <c r="G10" i="1"/>
  <c r="G9" i="1"/>
  <c r="G7" i="1"/>
  <c r="G6" i="1"/>
  <c r="G5" i="1"/>
  <c r="G4" i="1"/>
  <c r="G2" i="1"/>
  <c r="G41" i="41" l="1"/>
</calcChain>
</file>

<file path=xl/sharedStrings.xml><?xml version="1.0" encoding="utf-8"?>
<sst xmlns="http://schemas.openxmlformats.org/spreadsheetml/2006/main" count="1457" uniqueCount="47">
  <si>
    <t>School (Low)</t>
  </si>
  <si>
    <t>School (High)</t>
  </si>
  <si>
    <t>ACES</t>
  </si>
  <si>
    <t>Page St.</t>
  </si>
  <si>
    <t>Long Hunters</t>
  </si>
  <si>
    <t>Murray (High)</t>
  </si>
  <si>
    <t>Murray (Low)</t>
  </si>
  <si>
    <t>North 55</t>
  </si>
  <si>
    <t>Oak St. (Big)</t>
  </si>
  <si>
    <t>Oak St. (Little)</t>
  </si>
  <si>
    <t>C/AWC</t>
  </si>
  <si>
    <t>Ind. Park</t>
  </si>
  <si>
    <t>Shepherd Tank</t>
  </si>
  <si>
    <t>Shepherd (West)</t>
  </si>
  <si>
    <t>E. 80 Tank</t>
  </si>
  <si>
    <t>Small W-Plant</t>
  </si>
  <si>
    <t>Big W-Plant</t>
  </si>
  <si>
    <t>Pike</t>
  </si>
  <si>
    <t>South 55</t>
  </si>
  <si>
    <t>Knifley</t>
  </si>
  <si>
    <t>J-town (High)</t>
  </si>
  <si>
    <t>J-town (Low)</t>
  </si>
  <si>
    <t>J-Bird (High)</t>
  </si>
  <si>
    <t>J-Bird (Low)</t>
  </si>
  <si>
    <t>S 61 (High)</t>
  </si>
  <si>
    <t>S 61 (Low)</t>
  </si>
  <si>
    <t>Chance (High)</t>
  </si>
  <si>
    <t>Chance (Low)</t>
  </si>
  <si>
    <t>Breeding (High)</t>
  </si>
  <si>
    <t>Breeding (Low)</t>
  </si>
  <si>
    <t>Keltner (High)</t>
  </si>
  <si>
    <t>Keltner (Low)</t>
  </si>
  <si>
    <t>Green.</t>
  </si>
  <si>
    <t>Master Meters</t>
  </si>
  <si>
    <t>Reading</t>
  </si>
  <si>
    <t>Usage</t>
  </si>
  <si>
    <t>Time</t>
  </si>
  <si>
    <t>Total</t>
  </si>
  <si>
    <t>Chol. Total</t>
  </si>
  <si>
    <t>Chol. Free</t>
  </si>
  <si>
    <t>704 (High)</t>
  </si>
  <si>
    <t>704 (Low)</t>
  </si>
  <si>
    <t>Glensfork</t>
  </si>
  <si>
    <t>Edm W. 80 (H)</t>
  </si>
  <si>
    <t>Edm W. 80 (L)</t>
  </si>
  <si>
    <t>Edm Flatrock (H)</t>
  </si>
  <si>
    <t>Edm Flatrock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</si>
</sst>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right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2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3" fillId="0" borderId="0" xfId="0" applyNumberFormat="1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right"/>
    </xf>
    <xf numFmtId="43" fontId="1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3" sqref="G43"/>
    </sheetView>
  </sheetViews>
  <sheetFormatPr defaultRowHeight="15" x14ac:dyDescent="0.25"/>
  <cols>
    <col min="1" max="1" width="16.28515625" customWidth="1"/>
    <col min="2" max="2" width="18.140625" customWidth="1"/>
    <col min="3" max="3" width="13.42578125" customWidth="1"/>
    <col min="4" max="4" width="8.28515625" customWidth="1"/>
    <col min="5" max="5" width="8.42578125" customWidth="1"/>
    <col min="6" max="6" width="8.140625" style="10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17" t="s">
        <v>39</v>
      </c>
      <c r="G1" s="4" t="s">
        <v>37</v>
      </c>
    </row>
    <row r="2" spans="1:7" ht="17.25" x14ac:dyDescent="0.3">
      <c r="A2" s="1" t="s">
        <v>1</v>
      </c>
      <c r="B2" s="1">
        <v>204969000</v>
      </c>
      <c r="C2" s="6">
        <v>134000</v>
      </c>
      <c r="D2" s="8"/>
      <c r="E2" s="2"/>
      <c r="F2" s="18"/>
      <c r="G2" s="31">
        <f>(C2+C3)</f>
        <v>182560</v>
      </c>
    </row>
    <row r="3" spans="1:7" ht="17.25" x14ac:dyDescent="0.3">
      <c r="A3" s="1" t="s">
        <v>0</v>
      </c>
      <c r="B3" s="1">
        <v>8946550</v>
      </c>
      <c r="C3" s="6">
        <v>48560</v>
      </c>
      <c r="D3" s="14"/>
      <c r="E3" s="1"/>
      <c r="F3" s="11"/>
      <c r="G3" s="32"/>
    </row>
    <row r="4" spans="1:7" ht="17.25" x14ac:dyDescent="0.3">
      <c r="A4" s="1" t="s">
        <v>2</v>
      </c>
      <c r="B4" s="1">
        <v>730000</v>
      </c>
      <c r="C4" s="6">
        <v>8000</v>
      </c>
      <c r="D4" s="14"/>
      <c r="E4" s="1"/>
      <c r="F4" s="11"/>
      <c r="G4" s="7">
        <f>C4</f>
        <v>8000</v>
      </c>
    </row>
    <row r="5" spans="1:7" ht="17.25" x14ac:dyDescent="0.3">
      <c r="A5" s="1" t="s">
        <v>3</v>
      </c>
      <c r="B5" s="1">
        <v>17197740</v>
      </c>
      <c r="C5" s="6">
        <v>178680</v>
      </c>
      <c r="D5" s="8"/>
      <c r="E5" s="1"/>
      <c r="F5" s="11"/>
      <c r="G5" s="7">
        <f>C5</f>
        <v>178680</v>
      </c>
    </row>
    <row r="6" spans="1:7" ht="17.25" x14ac:dyDescent="0.3">
      <c r="A6" s="1" t="s">
        <v>4</v>
      </c>
      <c r="B6" s="1">
        <v>38027100</v>
      </c>
      <c r="C6" s="6">
        <v>8240</v>
      </c>
      <c r="D6" s="14"/>
      <c r="E6" s="1"/>
      <c r="F6" s="11"/>
      <c r="G6" s="7">
        <f>C6</f>
        <v>8240</v>
      </c>
    </row>
    <row r="7" spans="1:7" ht="17.25" x14ac:dyDescent="0.3">
      <c r="A7" s="1" t="s">
        <v>5</v>
      </c>
      <c r="B7" s="1">
        <v>11693700</v>
      </c>
      <c r="C7" s="6">
        <v>12700</v>
      </c>
      <c r="D7" s="14"/>
      <c r="E7" s="1"/>
      <c r="F7" s="11"/>
      <c r="G7" s="31">
        <f>(C7+C8)</f>
        <v>39120</v>
      </c>
    </row>
    <row r="8" spans="1:7" ht="17.25" x14ac:dyDescent="0.3">
      <c r="A8" s="1" t="s">
        <v>6</v>
      </c>
      <c r="B8" s="1">
        <v>1224480</v>
      </c>
      <c r="C8" s="6">
        <v>26420</v>
      </c>
      <c r="D8" s="14"/>
      <c r="E8" s="1"/>
      <c r="F8" s="11"/>
      <c r="G8" s="32"/>
    </row>
    <row r="9" spans="1:7" ht="17.25" x14ac:dyDescent="0.3">
      <c r="A9" s="1" t="s">
        <v>7</v>
      </c>
      <c r="B9" s="1">
        <v>85530900</v>
      </c>
      <c r="C9" s="6">
        <v>70000</v>
      </c>
      <c r="D9" s="14"/>
      <c r="E9" s="1"/>
      <c r="F9" s="11"/>
      <c r="G9" s="7">
        <f>C9</f>
        <v>70000</v>
      </c>
    </row>
    <row r="10" spans="1:7" ht="17.25" x14ac:dyDescent="0.3">
      <c r="A10" s="1" t="s">
        <v>8</v>
      </c>
      <c r="B10" s="1">
        <v>8193200</v>
      </c>
      <c r="C10" s="6">
        <v>401800</v>
      </c>
      <c r="D10" s="14"/>
      <c r="E10" s="1"/>
      <c r="F10" s="11"/>
      <c r="G10" s="31">
        <f>(C10+C11)</f>
        <v>401800</v>
      </c>
    </row>
    <row r="11" spans="1:7" ht="17.25" x14ac:dyDescent="0.3">
      <c r="A11" s="1" t="s">
        <v>9</v>
      </c>
      <c r="B11" s="1">
        <v>36407390</v>
      </c>
      <c r="C11" s="6">
        <v>0</v>
      </c>
      <c r="D11" s="14"/>
      <c r="E11" s="1"/>
      <c r="F11" s="11"/>
      <c r="G11" s="32"/>
    </row>
    <row r="12" spans="1:7" ht="17.25" x14ac:dyDescent="0.3">
      <c r="A12" s="1" t="s">
        <v>10</v>
      </c>
      <c r="B12" s="1">
        <v>6576642000</v>
      </c>
      <c r="C12" s="6">
        <v>1776000</v>
      </c>
      <c r="D12" s="14"/>
      <c r="E12" s="1"/>
      <c r="F12" s="19">
        <v>2</v>
      </c>
      <c r="G12" s="7">
        <f>C12</f>
        <v>1776000</v>
      </c>
    </row>
    <row r="13" spans="1:7" ht="17.25" x14ac:dyDescent="0.3">
      <c r="A13" s="1" t="s">
        <v>11</v>
      </c>
      <c r="B13" s="11">
        <v>6666671880000</v>
      </c>
      <c r="C13" s="13">
        <v>317000</v>
      </c>
      <c r="D13" s="14"/>
      <c r="E13" s="1"/>
      <c r="F13" s="11"/>
      <c r="G13" s="7"/>
    </row>
    <row r="14" spans="1:7" ht="17.25" x14ac:dyDescent="0.3">
      <c r="A14" s="1" t="s">
        <v>12</v>
      </c>
      <c r="B14" s="1">
        <v>41122980</v>
      </c>
      <c r="C14" s="6">
        <v>45270</v>
      </c>
      <c r="D14" s="14"/>
      <c r="E14" s="1"/>
      <c r="F14" s="11"/>
      <c r="G14" s="7">
        <f>C14</f>
        <v>45270</v>
      </c>
    </row>
    <row r="15" spans="1:7" ht="17.25" x14ac:dyDescent="0.3">
      <c r="A15" s="1" t="s">
        <v>13</v>
      </c>
      <c r="B15" s="1">
        <v>210721920</v>
      </c>
      <c r="C15" s="6">
        <v>168960</v>
      </c>
      <c r="D15" s="14"/>
      <c r="E15" s="1"/>
      <c r="F15" s="11"/>
      <c r="G15" s="29"/>
    </row>
    <row r="16" spans="1:7" ht="17.25" x14ac:dyDescent="0.3">
      <c r="A16" s="1" t="s">
        <v>14</v>
      </c>
      <c r="B16" s="1">
        <v>212919000</v>
      </c>
      <c r="C16" s="6">
        <v>128000</v>
      </c>
      <c r="D16" s="14"/>
      <c r="E16" s="1"/>
      <c r="F16" s="11"/>
      <c r="G16" s="7">
        <f t="shared" ref="G16:G22" si="0">C16</f>
        <v>128000</v>
      </c>
    </row>
    <row r="17" spans="1:7" ht="17.25" x14ac:dyDescent="0.3">
      <c r="A17" s="1" t="s">
        <v>15</v>
      </c>
      <c r="B17" s="1">
        <v>1413400</v>
      </c>
      <c r="C17" s="6">
        <v>29760</v>
      </c>
      <c r="D17" s="14"/>
      <c r="E17" s="1"/>
      <c r="F17" s="11"/>
      <c r="G17" s="31">
        <f>(C17+C18)</f>
        <v>30160</v>
      </c>
    </row>
    <row r="18" spans="1:7" ht="17.25" x14ac:dyDescent="0.3">
      <c r="A18" s="1" t="s">
        <v>16</v>
      </c>
      <c r="B18" s="1">
        <v>7352100</v>
      </c>
      <c r="C18" s="6">
        <v>400</v>
      </c>
      <c r="D18" s="14"/>
      <c r="E18" s="1"/>
      <c r="F18" s="11"/>
      <c r="G18" s="32"/>
    </row>
    <row r="19" spans="1:7" ht="17.25" x14ac:dyDescent="0.3">
      <c r="A19" s="1" t="s">
        <v>17</v>
      </c>
      <c r="B19" s="1">
        <v>48973220</v>
      </c>
      <c r="C19" s="6">
        <v>66670</v>
      </c>
      <c r="D19" s="14"/>
      <c r="E19" s="1"/>
      <c r="F19" s="11"/>
      <c r="G19" s="7">
        <f t="shared" si="0"/>
        <v>66670</v>
      </c>
    </row>
    <row r="20" spans="1:7" ht="17.25" x14ac:dyDescent="0.3">
      <c r="A20" s="1" t="s">
        <v>18</v>
      </c>
      <c r="B20" s="1">
        <v>11118100</v>
      </c>
      <c r="C20" s="6">
        <v>78900</v>
      </c>
      <c r="D20" s="14"/>
      <c r="E20" s="1"/>
      <c r="F20" s="11"/>
      <c r="G20" s="7">
        <f t="shared" si="0"/>
        <v>78900</v>
      </c>
    </row>
    <row r="21" spans="1:7" ht="17.25" x14ac:dyDescent="0.3">
      <c r="A21" s="1" t="s">
        <v>19</v>
      </c>
      <c r="B21" s="1">
        <v>85321000</v>
      </c>
      <c r="C21" s="6">
        <v>55700</v>
      </c>
      <c r="D21" s="14"/>
      <c r="E21" s="1"/>
      <c r="F21" s="11"/>
      <c r="G21" s="7">
        <f t="shared" si="0"/>
        <v>55700</v>
      </c>
    </row>
    <row r="22" spans="1:7" ht="17.25" x14ac:dyDescent="0.3">
      <c r="A22" s="1" t="s">
        <v>42</v>
      </c>
      <c r="B22" s="1">
        <v>2346300</v>
      </c>
      <c r="C22" s="6">
        <v>52500</v>
      </c>
      <c r="D22" s="14"/>
      <c r="E22" s="1"/>
      <c r="F22" s="11"/>
      <c r="G22" s="29">
        <f t="shared" si="0"/>
        <v>52500</v>
      </c>
    </row>
    <row r="23" spans="1:7" ht="17.25" x14ac:dyDescent="0.3">
      <c r="A23" s="1" t="s">
        <v>20</v>
      </c>
      <c r="B23" s="1">
        <v>15885200</v>
      </c>
      <c r="C23" s="6">
        <v>64400</v>
      </c>
      <c r="D23" s="14"/>
      <c r="E23" s="1"/>
      <c r="F23" s="11"/>
      <c r="G23" s="31">
        <f>(C23+C24)</f>
        <v>64400</v>
      </c>
    </row>
    <row r="24" spans="1:7" ht="17.25" x14ac:dyDescent="0.3">
      <c r="A24" s="1" t="s">
        <v>21</v>
      </c>
      <c r="B24" s="1">
        <v>2034170</v>
      </c>
      <c r="C24" s="6">
        <v>0</v>
      </c>
      <c r="D24" s="14"/>
      <c r="E24" s="1"/>
      <c r="F24" s="11"/>
      <c r="G24" s="32"/>
    </row>
    <row r="25" spans="1:7" ht="17.25" x14ac:dyDescent="0.3">
      <c r="A25" s="1" t="s">
        <v>22</v>
      </c>
      <c r="B25" s="1">
        <v>32842000</v>
      </c>
      <c r="C25" s="6">
        <v>171000</v>
      </c>
      <c r="D25" s="14"/>
      <c r="E25" s="1"/>
      <c r="F25" s="11"/>
      <c r="G25" s="31">
        <f>C25+C26</f>
        <v>213570</v>
      </c>
    </row>
    <row r="26" spans="1:7" ht="17.25" x14ac:dyDescent="0.3">
      <c r="A26" s="1" t="s">
        <v>23</v>
      </c>
      <c r="B26" s="1">
        <v>7128740</v>
      </c>
      <c r="C26" s="6">
        <v>42570</v>
      </c>
      <c r="D26" s="14"/>
      <c r="E26" s="1"/>
      <c r="F26" s="11"/>
      <c r="G26" s="32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1"/>
      <c r="G27" s="31">
        <f>C27+C28</f>
        <v>590</v>
      </c>
    </row>
    <row r="28" spans="1:7" ht="17.25" x14ac:dyDescent="0.3">
      <c r="A28" s="1" t="s">
        <v>25</v>
      </c>
      <c r="B28" s="1">
        <v>124600</v>
      </c>
      <c r="C28" s="6">
        <v>590</v>
      </c>
      <c r="D28" s="14"/>
      <c r="E28" s="1"/>
      <c r="F28" s="11"/>
      <c r="G28" s="32"/>
    </row>
    <row r="29" spans="1:7" ht="17.25" x14ac:dyDescent="0.3">
      <c r="A29" s="1" t="s">
        <v>40</v>
      </c>
      <c r="B29" s="1">
        <v>15809000</v>
      </c>
      <c r="C29" s="6">
        <v>161000</v>
      </c>
      <c r="D29" s="14"/>
      <c r="E29" s="1"/>
      <c r="F29" s="11"/>
      <c r="G29" s="23"/>
    </row>
    <row r="30" spans="1:7" ht="17.25" x14ac:dyDescent="0.3">
      <c r="A30" s="1" t="s">
        <v>41</v>
      </c>
      <c r="B30" s="1">
        <v>8919790</v>
      </c>
      <c r="C30" s="6">
        <v>39790</v>
      </c>
      <c r="D30" s="14"/>
      <c r="E30" s="1"/>
      <c r="F30" s="11"/>
      <c r="G30" s="23">
        <f>SUM(C29:C30)</f>
        <v>200790</v>
      </c>
    </row>
    <row r="31" spans="1:7" ht="17.25" x14ac:dyDescent="0.3">
      <c r="A31" s="1" t="s">
        <v>26</v>
      </c>
      <c r="B31" s="1">
        <v>31000</v>
      </c>
      <c r="C31" s="6">
        <v>0</v>
      </c>
      <c r="D31" s="14"/>
      <c r="E31" s="1"/>
      <c r="F31" s="11"/>
      <c r="G31" s="31">
        <f>C31+C32</f>
        <v>15190</v>
      </c>
    </row>
    <row r="32" spans="1:7" ht="17.25" x14ac:dyDescent="0.3">
      <c r="A32" s="1" t="s">
        <v>27</v>
      </c>
      <c r="B32" s="1">
        <v>2738040</v>
      </c>
      <c r="C32" s="6">
        <v>15190</v>
      </c>
      <c r="D32" s="14"/>
      <c r="E32" s="1"/>
      <c r="F32" s="11"/>
      <c r="G32" s="32"/>
    </row>
    <row r="33" spans="1:7" ht="17.25" x14ac:dyDescent="0.3">
      <c r="A33" s="1" t="s">
        <v>28</v>
      </c>
      <c r="B33" s="1">
        <v>46516000</v>
      </c>
      <c r="C33" s="6">
        <v>74000</v>
      </c>
      <c r="D33" s="14"/>
      <c r="E33" s="1"/>
      <c r="F33" s="11"/>
      <c r="G33" s="31">
        <f>C33+C34</f>
        <v>113110</v>
      </c>
    </row>
    <row r="34" spans="1:7" ht="17.25" x14ac:dyDescent="0.3">
      <c r="A34" s="1" t="s">
        <v>29</v>
      </c>
      <c r="B34" s="1">
        <v>6743260</v>
      </c>
      <c r="C34" s="6">
        <v>39110</v>
      </c>
      <c r="D34" s="14"/>
      <c r="E34" s="1"/>
      <c r="F34" s="11"/>
      <c r="G34" s="32"/>
    </row>
    <row r="35" spans="1:7" ht="17.25" x14ac:dyDescent="0.3">
      <c r="A35" s="1" t="s">
        <v>43</v>
      </c>
      <c r="B35" s="1">
        <v>27862200</v>
      </c>
      <c r="C35" s="6">
        <v>300</v>
      </c>
      <c r="D35" s="14"/>
      <c r="E35" s="1"/>
      <c r="F35" s="11"/>
      <c r="G35" s="31">
        <f>C35+C36</f>
        <v>4730</v>
      </c>
    </row>
    <row r="36" spans="1:7" ht="17.25" x14ac:dyDescent="0.3">
      <c r="A36" s="1" t="s">
        <v>44</v>
      </c>
      <c r="B36" s="1">
        <v>2046300</v>
      </c>
      <c r="C36" s="6">
        <v>4430</v>
      </c>
      <c r="D36" s="14"/>
      <c r="E36" s="1"/>
      <c r="F36" s="11"/>
      <c r="G36" s="32"/>
    </row>
    <row r="37" spans="1:7" ht="17.25" x14ac:dyDescent="0.3">
      <c r="A37" s="1" t="s">
        <v>45</v>
      </c>
      <c r="B37" s="1">
        <v>19000</v>
      </c>
      <c r="C37" s="6">
        <v>1000</v>
      </c>
      <c r="D37" s="14"/>
      <c r="E37" s="1"/>
      <c r="F37" s="11"/>
      <c r="G37" s="23"/>
    </row>
    <row r="38" spans="1:7" ht="17.25" x14ac:dyDescent="0.3">
      <c r="A38" s="1" t="s">
        <v>46</v>
      </c>
      <c r="B38" s="1">
        <v>275900</v>
      </c>
      <c r="C38" s="6">
        <v>10950</v>
      </c>
      <c r="D38" s="14"/>
      <c r="E38" s="1"/>
      <c r="F38" s="11"/>
      <c r="G38" s="23">
        <f>SUM(C37:C38)</f>
        <v>11950</v>
      </c>
    </row>
    <row r="39" spans="1:7" ht="17.25" x14ac:dyDescent="0.3">
      <c r="A39" s="1" t="s">
        <v>30</v>
      </c>
      <c r="B39" s="1">
        <v>53055000</v>
      </c>
      <c r="C39" s="6">
        <v>80000</v>
      </c>
      <c r="D39" s="14"/>
      <c r="E39" s="1"/>
      <c r="F39" s="11"/>
      <c r="G39" s="31">
        <f>C39+C40</f>
        <v>118240</v>
      </c>
    </row>
    <row r="40" spans="1:7" ht="17.25" x14ac:dyDescent="0.3">
      <c r="A40" s="1" t="s">
        <v>31</v>
      </c>
      <c r="B40" s="1">
        <v>6164210</v>
      </c>
      <c r="C40" s="6">
        <v>38240</v>
      </c>
      <c r="D40" s="14"/>
      <c r="E40" s="1"/>
      <c r="F40" s="11"/>
      <c r="G40" s="32"/>
    </row>
    <row r="41" spans="1:7" ht="17.25" x14ac:dyDescent="0.3">
      <c r="A41" s="1" t="s">
        <v>32</v>
      </c>
      <c r="B41" s="1">
        <v>9594600</v>
      </c>
      <c r="C41" s="6">
        <v>74000</v>
      </c>
      <c r="D41" s="14"/>
      <c r="E41" s="1"/>
      <c r="F41" s="11"/>
      <c r="G41" s="7">
        <f>C41</f>
        <v>74000</v>
      </c>
    </row>
    <row r="42" spans="1:7" x14ac:dyDescent="0.25">
      <c r="A42" s="9"/>
      <c r="B42" s="9"/>
      <c r="G42" s="10">
        <f>SUM(G2:G41)</f>
        <v>3938170</v>
      </c>
    </row>
    <row r="43" spans="1:7" x14ac:dyDescent="0.25">
      <c r="G43" s="10"/>
    </row>
  </sheetData>
  <mergeCells count="11">
    <mergeCell ref="G27:G28"/>
    <mergeCell ref="G31:G32"/>
    <mergeCell ref="G33:G34"/>
    <mergeCell ref="G35:G36"/>
    <mergeCell ref="G39:G40"/>
    <mergeCell ref="G25:G26"/>
    <mergeCell ref="G2:G3"/>
    <mergeCell ref="G7:G8"/>
    <mergeCell ref="G10:G11"/>
    <mergeCell ref="G23:G24"/>
    <mergeCell ref="G17:G18"/>
  </mergeCells>
  <pageMargins left="0.7" right="0.7" top="0.63541666666666663" bottom="0.75" header="0.3" footer="0.3"/>
  <pageSetup orientation="portrait" r:id="rId1"/>
  <headerFooter>
    <oddHeader>&amp;C&amp;20May 1,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F13" sqref="F13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206160000</v>
      </c>
      <c r="C2" s="6">
        <f>SUM(B2-'9'!B2)</f>
        <v>129000</v>
      </c>
      <c r="D2" s="8"/>
      <c r="E2" s="2"/>
      <c r="F2" s="3"/>
      <c r="G2" s="33">
        <f>SUM(C2:C3)</f>
        <v>178200</v>
      </c>
    </row>
    <row r="3" spans="1:7" ht="17.25" x14ac:dyDescent="0.3">
      <c r="A3" s="1" t="s">
        <v>0</v>
      </c>
      <c r="B3" s="1">
        <v>9387000</v>
      </c>
      <c r="C3" s="6">
        <f>SUM(B3-'9'!B3)</f>
        <v>49200</v>
      </c>
      <c r="D3" s="14"/>
      <c r="E3" s="1"/>
      <c r="F3" s="1"/>
      <c r="G3" s="34"/>
    </row>
    <row r="4" spans="1:7" ht="17.25" x14ac:dyDescent="0.3">
      <c r="A4" s="1" t="s">
        <v>2</v>
      </c>
      <c r="B4" s="1">
        <v>799000</v>
      </c>
      <c r="C4" s="6">
        <f>SUM(B4-'9'!B4)</f>
        <v>9000</v>
      </c>
      <c r="D4" s="14"/>
      <c r="E4" s="1"/>
      <c r="F4" s="1"/>
      <c r="G4" s="12">
        <f>SUM(C4)</f>
        <v>9000</v>
      </c>
    </row>
    <row r="5" spans="1:7" ht="17.25" x14ac:dyDescent="0.3">
      <c r="A5" s="1" t="s">
        <v>3</v>
      </c>
      <c r="B5" s="1">
        <v>18778760</v>
      </c>
      <c r="C5" s="6">
        <f>SUM(B5-'9'!B5)</f>
        <v>173680</v>
      </c>
      <c r="D5" s="8"/>
      <c r="E5" s="1"/>
      <c r="F5" s="1"/>
      <c r="G5" s="12">
        <f>SUM(C5)</f>
        <v>173680</v>
      </c>
    </row>
    <row r="6" spans="1:7" ht="17.25" x14ac:dyDescent="0.3">
      <c r="A6" s="1" t="s">
        <v>4</v>
      </c>
      <c r="B6" s="1">
        <v>38093320</v>
      </c>
      <c r="C6" s="6">
        <f>SUM(B6-'9'!B6)</f>
        <v>11170</v>
      </c>
      <c r="D6" s="14"/>
      <c r="E6" s="1"/>
      <c r="F6" s="1"/>
      <c r="G6" s="12">
        <f>SUM(C6)</f>
        <v>11170</v>
      </c>
    </row>
    <row r="7" spans="1:7" ht="17.25" x14ac:dyDescent="0.3">
      <c r="A7" s="1" t="s">
        <v>5</v>
      </c>
      <c r="B7" s="1">
        <v>11796000</v>
      </c>
      <c r="C7" s="6">
        <f>SUM(B7-'9'!B7)</f>
        <v>10700</v>
      </c>
      <c r="D7" s="14"/>
      <c r="E7" s="1"/>
      <c r="F7" s="1"/>
      <c r="G7" s="33">
        <f>SUM(C7:C8)</f>
        <v>38150</v>
      </c>
    </row>
    <row r="8" spans="1:7" ht="17.25" x14ac:dyDescent="0.3">
      <c r="A8" s="1" t="s">
        <v>6</v>
      </c>
      <c r="B8" s="1">
        <v>1467330</v>
      </c>
      <c r="C8" s="6">
        <f>SUM(B8-'9'!B8)</f>
        <v>27450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86205940</v>
      </c>
      <c r="C9" s="6">
        <f>SUM(B9-'9'!B9)</f>
        <v>79860</v>
      </c>
      <c r="D9" s="14"/>
      <c r="E9" s="1"/>
      <c r="F9" s="1"/>
      <c r="G9" s="12">
        <f>SUM(C9)</f>
        <v>79860</v>
      </c>
    </row>
    <row r="10" spans="1:7" ht="17.25" x14ac:dyDescent="0.3">
      <c r="A10" s="1" t="s">
        <v>8</v>
      </c>
      <c r="B10" s="1">
        <v>11882800</v>
      </c>
      <c r="C10" s="6">
        <f>SUM(B10-'9'!B10)</f>
        <v>430000</v>
      </c>
      <c r="D10" s="14"/>
      <c r="E10" s="1"/>
      <c r="F10" s="1"/>
      <c r="G10" s="33">
        <f>SUM(C10:C11)</f>
        <v>430000</v>
      </c>
    </row>
    <row r="11" spans="1:7" ht="17.25" x14ac:dyDescent="0.3">
      <c r="A11" s="1" t="s">
        <v>9</v>
      </c>
      <c r="B11" s="1">
        <v>36407390</v>
      </c>
      <c r="C11" s="6">
        <f>SUM(B11-'9'!B11)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6594033000</v>
      </c>
      <c r="C12" s="6">
        <f>SUM(B12-'9'!B12)</f>
        <v>1975000</v>
      </c>
      <c r="D12" s="14"/>
      <c r="E12" s="1"/>
      <c r="F12" s="16">
        <v>2</v>
      </c>
      <c r="G12" s="12">
        <f>SUM(C12)</f>
        <v>1975000</v>
      </c>
    </row>
    <row r="13" spans="1:7" ht="17.25" x14ac:dyDescent="0.3">
      <c r="A13" s="1" t="s">
        <v>11</v>
      </c>
      <c r="B13" s="11">
        <v>6666675093000</v>
      </c>
      <c r="C13" s="13">
        <f>SUM(B13-'9'!B13)</f>
        <v>407000</v>
      </c>
      <c r="D13" s="14"/>
      <c r="E13" s="1"/>
      <c r="F13" s="1"/>
      <c r="G13" s="12">
        <f>SUM(C13)</f>
        <v>407000</v>
      </c>
    </row>
    <row r="14" spans="1:7" ht="17.25" x14ac:dyDescent="0.3">
      <c r="A14" s="1" t="s">
        <v>12</v>
      </c>
      <c r="B14" s="1">
        <v>41658070</v>
      </c>
      <c r="C14" s="6">
        <f>SUM(B14-'9'!B14)</f>
        <v>87290</v>
      </c>
      <c r="D14" s="14"/>
      <c r="E14" s="1"/>
      <c r="F14" s="1"/>
      <c r="G14" s="12">
        <f>SUM(C14)</f>
        <v>87290</v>
      </c>
    </row>
    <row r="15" spans="1:7" ht="17.25" x14ac:dyDescent="0.3">
      <c r="A15" s="1" t="s">
        <v>13</v>
      </c>
      <c r="B15" s="1">
        <v>212293350</v>
      </c>
      <c r="C15" s="6">
        <f>SUM(B15-'9'!B15)</f>
        <v>182660</v>
      </c>
      <c r="D15" s="14"/>
      <c r="E15" s="1"/>
      <c r="F15" s="1"/>
      <c r="G15" s="30">
        <f>SUM(C15:C15)</f>
        <v>182660</v>
      </c>
    </row>
    <row r="16" spans="1:7" ht="17.25" x14ac:dyDescent="0.3">
      <c r="A16" s="1" t="s">
        <v>14</v>
      </c>
      <c r="B16" s="1">
        <v>214568000</v>
      </c>
      <c r="C16" s="6">
        <f>SUM(B16-'9'!B16)</f>
        <v>232000</v>
      </c>
      <c r="D16" s="14"/>
      <c r="E16" s="1"/>
      <c r="F16" s="1"/>
      <c r="G16" s="12">
        <f>SUM(C16)</f>
        <v>232000</v>
      </c>
    </row>
    <row r="17" spans="1:7" ht="17.25" x14ac:dyDescent="0.3">
      <c r="A17" s="1" t="s">
        <v>15</v>
      </c>
      <c r="B17" s="1">
        <v>1642510</v>
      </c>
      <c r="C17" s="6">
        <f>SUM(B17-'9'!B17)</f>
        <v>25300</v>
      </c>
      <c r="D17" s="14"/>
      <c r="E17" s="1"/>
      <c r="F17" s="1"/>
      <c r="G17" s="33">
        <f>SUM(C17:C18)</f>
        <v>25500</v>
      </c>
    </row>
    <row r="18" spans="1:7" ht="17.25" x14ac:dyDescent="0.3">
      <c r="A18" s="1" t="s">
        <v>16</v>
      </c>
      <c r="B18" s="1">
        <v>7354700</v>
      </c>
      <c r="C18" s="6">
        <f>SUM(B18-'9'!B18)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49344400</v>
      </c>
      <c r="C19" s="6">
        <f>SUM(B19-'9'!B19)</f>
        <v>33420</v>
      </c>
      <c r="D19" s="14"/>
      <c r="E19" s="1"/>
      <c r="F19" s="1"/>
      <c r="G19" s="12">
        <f>SUM(C19)</f>
        <v>33420</v>
      </c>
    </row>
    <row r="20" spans="1:7" ht="17.25" x14ac:dyDescent="0.3">
      <c r="A20" s="1" t="s">
        <v>18</v>
      </c>
      <c r="B20" s="1">
        <v>11738300</v>
      </c>
      <c r="C20" s="6">
        <f>SUM(B20-'9'!B20)</f>
        <v>61300</v>
      </c>
      <c r="D20" s="14"/>
      <c r="E20" s="1"/>
      <c r="F20" s="1"/>
      <c r="G20" s="12">
        <f>SUM(C20)</f>
        <v>61300</v>
      </c>
    </row>
    <row r="21" spans="1:7" ht="17.25" x14ac:dyDescent="0.3">
      <c r="A21" s="1" t="s">
        <v>19</v>
      </c>
      <c r="B21" s="1">
        <v>85697300</v>
      </c>
      <c r="C21" s="6">
        <f>SUM(B21-'9'!B21)</f>
        <v>61800</v>
      </c>
      <c r="D21" s="1"/>
      <c r="E21" s="1"/>
      <c r="F21" s="1"/>
      <c r="G21" s="12">
        <f>SUM(C21)</f>
        <v>61800</v>
      </c>
    </row>
    <row r="22" spans="1:7" ht="17.25" x14ac:dyDescent="0.3">
      <c r="A22" s="1" t="s">
        <v>42</v>
      </c>
      <c r="B22" s="1">
        <v>2840500</v>
      </c>
      <c r="C22" s="6">
        <f>SUM(B22-'9'!B22)</f>
        <v>57000</v>
      </c>
      <c r="D22" s="1"/>
      <c r="E22" s="1"/>
      <c r="F22" s="1"/>
      <c r="G22" s="25">
        <f>SUM(C22)</f>
        <v>57000</v>
      </c>
    </row>
    <row r="23" spans="1:7" ht="17.25" x14ac:dyDescent="0.3">
      <c r="A23" s="1" t="s">
        <v>20</v>
      </c>
      <c r="B23" s="1">
        <v>16486900</v>
      </c>
      <c r="C23" s="6">
        <f>SUM(B23-'9'!B23)</f>
        <v>66500</v>
      </c>
      <c r="D23" s="14"/>
      <c r="E23" s="1"/>
      <c r="F23" s="1"/>
      <c r="G23" s="33">
        <f>SUM(C23:C24)</f>
        <v>66500</v>
      </c>
    </row>
    <row r="24" spans="1:7" ht="17.25" x14ac:dyDescent="0.3">
      <c r="A24" s="1" t="s">
        <v>21</v>
      </c>
      <c r="B24" s="1">
        <v>2034170</v>
      </c>
      <c r="C24" s="6">
        <f>SUM(B24-'9'!B24)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34192000</v>
      </c>
      <c r="C25" s="6">
        <f>SUM(B25-'9'!B25)</f>
        <v>139000</v>
      </c>
      <c r="D25" s="14"/>
      <c r="E25" s="1"/>
      <c r="F25" s="1"/>
      <c r="G25" s="33">
        <f>SUM(C25:C26)</f>
        <v>181790</v>
      </c>
    </row>
    <row r="26" spans="1:7" ht="17.25" x14ac:dyDescent="0.3">
      <c r="A26" s="1" t="s">
        <v>23</v>
      </c>
      <c r="B26" s="1">
        <v>7513990</v>
      </c>
      <c r="C26" s="6">
        <f>SUM(B26-'9'!B26)</f>
        <v>42790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SUM(B27-'9'!B27)</f>
        <v>0</v>
      </c>
      <c r="D27" s="14"/>
      <c r="E27" s="1"/>
      <c r="F27" s="1"/>
      <c r="G27" s="33">
        <f>SUM(C27:C28)</f>
        <v>360</v>
      </c>
    </row>
    <row r="28" spans="1:7" ht="17.25" x14ac:dyDescent="0.3">
      <c r="A28" s="1" t="s">
        <v>25</v>
      </c>
      <c r="B28" s="1">
        <v>129670</v>
      </c>
      <c r="C28" s="6">
        <f>SUM(B28-'9'!B28)</f>
        <v>360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16425000</v>
      </c>
      <c r="C29" s="6">
        <f>SUM(B29-'9'!B29)</f>
        <v>68000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9240440</v>
      </c>
      <c r="C30" s="6">
        <f>SUM(B30-'9'!B30)</f>
        <v>40170</v>
      </c>
      <c r="D30" s="14"/>
      <c r="E30" s="1"/>
      <c r="F30" s="1"/>
      <c r="G30" s="21">
        <f>SUM(C29:C30)</f>
        <v>108170</v>
      </c>
    </row>
    <row r="31" spans="1:7" ht="17.25" x14ac:dyDescent="0.3">
      <c r="A31" s="1" t="s">
        <v>26</v>
      </c>
      <c r="B31" s="1">
        <v>31000</v>
      </c>
      <c r="C31" s="6">
        <f>SUM(B31-'9'!B31)</f>
        <v>0</v>
      </c>
      <c r="D31" s="14"/>
      <c r="E31" s="1"/>
      <c r="F31" s="1"/>
      <c r="G31" s="33">
        <f>SUM(C31:C32)</f>
        <v>19710</v>
      </c>
    </row>
    <row r="32" spans="1:7" ht="17.25" x14ac:dyDescent="0.3">
      <c r="A32" s="1" t="s">
        <v>27</v>
      </c>
      <c r="B32" s="1">
        <v>2877720</v>
      </c>
      <c r="C32" s="6">
        <f>SUM(B32-'9'!B32)</f>
        <v>19710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47176000</v>
      </c>
      <c r="C33" s="6">
        <f>SUM(B33-'9'!B33)</f>
        <v>68000</v>
      </c>
      <c r="D33" s="14"/>
      <c r="E33" s="1"/>
      <c r="F33" s="1"/>
      <c r="G33" s="33">
        <f>SUM(C33:C34)</f>
        <v>107450</v>
      </c>
    </row>
    <row r="34" spans="1:7" ht="17.25" x14ac:dyDescent="0.3">
      <c r="A34" s="1" t="s">
        <v>29</v>
      </c>
      <c r="B34" s="1">
        <v>7098290</v>
      </c>
      <c r="C34" s="6">
        <f>SUM(B34-'9'!B34)</f>
        <v>39450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27864900</v>
      </c>
      <c r="C35" s="6">
        <f>SUM(B35-'9'!B35)</f>
        <v>300</v>
      </c>
      <c r="D35" s="14"/>
      <c r="E35" s="1"/>
      <c r="F35" s="1"/>
      <c r="G35" s="33">
        <f>SUM(C35:C36)</f>
        <v>2880</v>
      </c>
    </row>
    <row r="36" spans="1:7" ht="17.25" x14ac:dyDescent="0.3">
      <c r="A36" s="1" t="s">
        <v>44</v>
      </c>
      <c r="B36" s="1">
        <v>2073810</v>
      </c>
      <c r="C36" s="6">
        <f>SUM(B36-'9'!B36)</f>
        <v>2580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24100</v>
      </c>
      <c r="C37" s="6">
        <f>SUM(B37-'2'!B37)</f>
        <v>4600</v>
      </c>
      <c r="D37" s="14"/>
      <c r="E37" s="1"/>
      <c r="F37" s="1"/>
      <c r="G37" s="33">
        <f>SUM(C37:C38)</f>
        <v>83630</v>
      </c>
    </row>
    <row r="38" spans="1:7" ht="17.25" x14ac:dyDescent="0.3">
      <c r="A38" s="1" t="s">
        <v>46</v>
      </c>
      <c r="B38" s="1">
        <v>363620</v>
      </c>
      <c r="C38" s="6">
        <f>SUM(B38-'2'!B38)</f>
        <v>79030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53790000</v>
      </c>
      <c r="C39" s="6">
        <f>SUM(B39-'9'!B39)</f>
        <v>84000</v>
      </c>
      <c r="D39" s="14"/>
      <c r="E39" s="1"/>
      <c r="F39" s="1"/>
      <c r="G39" s="33">
        <f>SUM(C39:C40)</f>
        <v>122600</v>
      </c>
    </row>
    <row r="40" spans="1:7" ht="17.25" x14ac:dyDescent="0.3">
      <c r="A40" s="1" t="s">
        <v>31</v>
      </c>
      <c r="B40" s="1">
        <v>6511010</v>
      </c>
      <c r="C40" s="6">
        <f>SUM(B40-'9'!B40)</f>
        <v>38600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10242900</v>
      </c>
      <c r="C41" s="6">
        <f>SUM(B41-'9'!B41)</f>
        <v>73000</v>
      </c>
      <c r="D41" s="14"/>
      <c r="E41" s="1"/>
      <c r="F41" s="1"/>
      <c r="G41" s="12">
        <f>SUM(C41)</f>
        <v>73000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&amp;C&amp;20May 10,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206292000</v>
      </c>
      <c r="C2" s="6">
        <f>SUM(B2-'10'!B2)</f>
        <v>132000</v>
      </c>
      <c r="D2" s="8"/>
      <c r="E2" s="2"/>
      <c r="F2" s="3"/>
      <c r="G2" s="33">
        <f>SUM(C2:C3)</f>
        <v>181090</v>
      </c>
    </row>
    <row r="3" spans="1:7" ht="17.25" x14ac:dyDescent="0.3">
      <c r="A3" s="1" t="s">
        <v>0</v>
      </c>
      <c r="B3" s="1">
        <v>9436090</v>
      </c>
      <c r="C3" s="6">
        <f>SUM(B3-'10'!B3)</f>
        <v>49090</v>
      </c>
      <c r="D3" s="14"/>
      <c r="E3" s="1"/>
      <c r="F3" s="1"/>
      <c r="G3" s="34"/>
    </row>
    <row r="4" spans="1:7" ht="17.25" x14ac:dyDescent="0.3">
      <c r="A4" s="1" t="s">
        <v>2</v>
      </c>
      <c r="B4" s="1">
        <v>812000</v>
      </c>
      <c r="C4" s="6">
        <f>SUM(B4-'10'!B4)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18953800</v>
      </c>
      <c r="C5" s="6">
        <f>SUM(B5-'10'!B5)</f>
        <v>175040</v>
      </c>
      <c r="D5" s="8"/>
      <c r="E5" s="1"/>
      <c r="F5" s="1"/>
      <c r="G5" s="12">
        <f>SUM(C5)</f>
        <v>175040</v>
      </c>
    </row>
    <row r="6" spans="1:7" ht="17.25" x14ac:dyDescent="0.3">
      <c r="A6" s="1" t="s">
        <v>4</v>
      </c>
      <c r="B6" s="1">
        <v>38112640</v>
      </c>
      <c r="C6" s="6">
        <f>SUM(B6-'10'!B6)</f>
        <v>19320</v>
      </c>
      <c r="D6" s="14"/>
      <c r="E6" s="1"/>
      <c r="F6" s="1"/>
      <c r="G6" s="12">
        <f>SUM(C6)</f>
        <v>19320</v>
      </c>
    </row>
    <row r="7" spans="1:7" ht="17.25" x14ac:dyDescent="0.3">
      <c r="A7" s="1" t="s">
        <v>5</v>
      </c>
      <c r="B7" s="1">
        <v>11807800</v>
      </c>
      <c r="C7" s="6">
        <f>SUM(B7-'10'!B7)</f>
        <v>11800</v>
      </c>
      <c r="D7" s="14"/>
      <c r="E7" s="1"/>
      <c r="F7" s="1"/>
      <c r="G7" s="33">
        <f>SUM(C7:C8)</f>
        <v>38950</v>
      </c>
    </row>
    <row r="8" spans="1:7" ht="17.25" x14ac:dyDescent="0.3">
      <c r="A8" s="1" t="s">
        <v>6</v>
      </c>
      <c r="B8" s="1">
        <v>1494480</v>
      </c>
      <c r="C8" s="6">
        <f>SUM(B8-'10'!B8)</f>
        <v>27150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86288070</v>
      </c>
      <c r="C9" s="6">
        <f>SUM(B9-'10'!B9)</f>
        <v>82130</v>
      </c>
      <c r="D9" s="14"/>
      <c r="E9" s="1"/>
      <c r="F9" s="1"/>
      <c r="G9" s="12">
        <f>SUM(C9)</f>
        <v>82130</v>
      </c>
    </row>
    <row r="10" spans="1:7" ht="17.25" x14ac:dyDescent="0.3">
      <c r="A10" s="1" t="s">
        <v>8</v>
      </c>
      <c r="B10" s="1">
        <v>12406100</v>
      </c>
      <c r="C10" s="6">
        <v>318100</v>
      </c>
      <c r="D10" s="14"/>
      <c r="E10" s="1"/>
      <c r="F10" s="1"/>
      <c r="G10" s="33">
        <f>SUM(C10:C11)</f>
        <v>318100</v>
      </c>
    </row>
    <row r="11" spans="1:7" ht="17.25" x14ac:dyDescent="0.3">
      <c r="A11" s="1" t="s">
        <v>9</v>
      </c>
      <c r="B11" s="1">
        <v>36407390</v>
      </c>
      <c r="C11" s="6">
        <f>SUM(B11-'10'!B11)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6595862000</v>
      </c>
      <c r="C12" s="6">
        <f>SUM(B12-'10'!B12)</f>
        <v>1829000</v>
      </c>
      <c r="D12" s="14"/>
      <c r="E12" s="1"/>
      <c r="F12" s="1">
        <v>1.98</v>
      </c>
      <c r="G12" s="12">
        <f>SUM(C12)</f>
        <v>1829000</v>
      </c>
    </row>
    <row r="13" spans="1:7" ht="17.25" x14ac:dyDescent="0.3">
      <c r="A13" s="1" t="s">
        <v>11</v>
      </c>
      <c r="B13" s="11">
        <v>6666666708000</v>
      </c>
      <c r="C13" s="13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41685400</v>
      </c>
      <c r="C14" s="6">
        <f>SUM(B14-'10'!B14)</f>
        <v>27330</v>
      </c>
      <c r="D14" s="14"/>
      <c r="E14" s="1"/>
      <c r="F14" s="1"/>
      <c r="G14" s="12">
        <f>SUM(C14)</f>
        <v>27330</v>
      </c>
    </row>
    <row r="15" spans="1:7" ht="17.25" x14ac:dyDescent="0.3">
      <c r="A15" s="1" t="s">
        <v>13</v>
      </c>
      <c r="B15" s="1">
        <v>212472640</v>
      </c>
      <c r="C15" s="6">
        <f>SUM(B15-'10'!B15)</f>
        <v>179290</v>
      </c>
      <c r="D15" s="14"/>
      <c r="E15" s="1"/>
      <c r="F15" s="1"/>
      <c r="G15" s="30">
        <f>SUM(C15:C15)</f>
        <v>179290</v>
      </c>
    </row>
    <row r="16" spans="1:7" ht="17.25" x14ac:dyDescent="0.3">
      <c r="A16" s="1" t="s">
        <v>14</v>
      </c>
      <c r="B16" s="1">
        <v>214637000</v>
      </c>
      <c r="C16" s="6">
        <f>SUM(B16-'10'!B16)</f>
        <v>69000</v>
      </c>
      <c r="D16" s="14"/>
      <c r="E16" s="1"/>
      <c r="F16" s="1"/>
      <c r="G16" s="12">
        <f>SUM(C16)</f>
        <v>69000</v>
      </c>
    </row>
    <row r="17" spans="1:7" ht="17.25" x14ac:dyDescent="0.3">
      <c r="A17" s="1" t="s">
        <v>15</v>
      </c>
      <c r="B17" s="1">
        <v>1671090</v>
      </c>
      <c r="C17" s="6">
        <f>SUM(B17-'10'!B17)</f>
        <v>28580</v>
      </c>
      <c r="D17" s="14"/>
      <c r="E17" s="1"/>
      <c r="F17" s="1"/>
      <c r="G17" s="33">
        <f>SUM(C17:C18)</f>
        <v>29080</v>
      </c>
    </row>
    <row r="18" spans="1:7" ht="17.25" x14ac:dyDescent="0.3">
      <c r="A18" s="1" t="s">
        <v>16</v>
      </c>
      <c r="B18" s="1">
        <v>7355200</v>
      </c>
      <c r="C18" s="6">
        <f>SUM(B18-'10'!B18)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49395470</v>
      </c>
      <c r="C19" s="6">
        <f>SUM(B19-'10'!B19)</f>
        <v>51070</v>
      </c>
      <c r="D19" s="14"/>
      <c r="E19" s="1"/>
      <c r="F19" s="1"/>
      <c r="G19" s="12">
        <f>SUM(C19)</f>
        <v>51070</v>
      </c>
    </row>
    <row r="20" spans="1:7" ht="17.25" x14ac:dyDescent="0.3">
      <c r="A20" s="1" t="s">
        <v>18</v>
      </c>
      <c r="B20" s="1">
        <v>11828800</v>
      </c>
      <c r="C20" s="6">
        <f>SUM(B20-'10'!B20)</f>
        <v>90500</v>
      </c>
      <c r="D20" s="14"/>
      <c r="E20" s="1"/>
      <c r="F20" s="1"/>
      <c r="G20" s="12">
        <f>SUM(C20)</f>
        <v>90500</v>
      </c>
    </row>
    <row r="21" spans="1:7" ht="17.25" x14ac:dyDescent="0.3">
      <c r="A21" s="1" t="s">
        <v>19</v>
      </c>
      <c r="B21" s="1">
        <v>85764300</v>
      </c>
      <c r="C21" s="6">
        <f>SUM(B21-'10'!B21)</f>
        <v>67000</v>
      </c>
      <c r="D21" s="14"/>
      <c r="E21" s="1"/>
      <c r="F21" s="1"/>
      <c r="G21" s="12">
        <f>SUM(C21)</f>
        <v>67000</v>
      </c>
    </row>
    <row r="22" spans="1:7" ht="17.25" x14ac:dyDescent="0.3">
      <c r="A22" s="1" t="s">
        <v>42</v>
      </c>
      <c r="B22" s="1">
        <v>2901700</v>
      </c>
      <c r="C22" s="6">
        <f>SUM(B22-'10'!B22)</f>
        <v>61200</v>
      </c>
      <c r="D22" s="14"/>
      <c r="E22" s="1"/>
      <c r="F22" s="1"/>
      <c r="G22" s="25">
        <f>SUM(C22)</f>
        <v>61200</v>
      </c>
    </row>
    <row r="23" spans="1:7" ht="17.25" x14ac:dyDescent="0.3">
      <c r="A23" s="1" t="s">
        <v>20</v>
      </c>
      <c r="B23" s="1">
        <v>16554900</v>
      </c>
      <c r="C23" s="6">
        <f>SUM(B23-'10'!B23)</f>
        <v>68000</v>
      </c>
      <c r="D23" s="14"/>
      <c r="E23" s="1"/>
      <c r="F23" s="1"/>
      <c r="G23" s="33">
        <f>SUM(C23:C24)</f>
        <v>72870</v>
      </c>
    </row>
    <row r="24" spans="1:7" ht="17.25" x14ac:dyDescent="0.3">
      <c r="A24" s="1" t="s">
        <v>21</v>
      </c>
      <c r="B24" s="1">
        <v>2039040</v>
      </c>
      <c r="C24" s="6">
        <f>SUM(B24-'10'!B24)</f>
        <v>4870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34360000</v>
      </c>
      <c r="C25" s="6">
        <f>SUM(B25-'10'!B25)</f>
        <v>168000</v>
      </c>
      <c r="D25" s="14"/>
      <c r="E25" s="1"/>
      <c r="F25" s="1"/>
      <c r="G25" s="33">
        <f>SUM(C25:C26)</f>
        <v>211360</v>
      </c>
    </row>
    <row r="26" spans="1:7" ht="17.25" x14ac:dyDescent="0.3">
      <c r="A26" s="1" t="s">
        <v>23</v>
      </c>
      <c r="B26" s="1">
        <v>7557350</v>
      </c>
      <c r="C26" s="6">
        <f>SUM(B26-'10'!B26)</f>
        <v>43360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SUM(B27-'10'!B27)</f>
        <v>0</v>
      </c>
      <c r="D27" s="14"/>
      <c r="E27" s="1"/>
      <c r="F27" s="1"/>
      <c r="G27" s="33">
        <f>SUM(C27:C28)</f>
        <v>830</v>
      </c>
    </row>
    <row r="28" spans="1:7" ht="17.25" x14ac:dyDescent="0.3">
      <c r="A28" s="1" t="s">
        <v>25</v>
      </c>
      <c r="B28" s="1">
        <v>130500</v>
      </c>
      <c r="C28" s="6">
        <f>SUM(B28-'10'!B28)</f>
        <v>830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16500000</v>
      </c>
      <c r="C29" s="6">
        <f>SUM(B29-'10'!B29)</f>
        <v>75000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9280780</v>
      </c>
      <c r="C30" s="6">
        <f>SUM(B30-'10'!B30)</f>
        <v>40340</v>
      </c>
      <c r="D30" s="14"/>
      <c r="E30" s="1"/>
      <c r="F30" s="1"/>
      <c r="G30" s="21">
        <f>SUM(C29:C30)</f>
        <v>115340</v>
      </c>
    </row>
    <row r="31" spans="1:7" ht="17.25" x14ac:dyDescent="0.3">
      <c r="A31" s="1" t="s">
        <v>26</v>
      </c>
      <c r="B31" s="1">
        <v>31000</v>
      </c>
      <c r="C31" s="6">
        <f>SUM(B31-'10'!B31)</f>
        <v>0</v>
      </c>
      <c r="D31" s="14"/>
      <c r="E31" s="1"/>
      <c r="F31" s="1"/>
      <c r="G31" s="33">
        <f>SUM(C31:C32)</f>
        <v>16250</v>
      </c>
    </row>
    <row r="32" spans="1:7" ht="17.25" x14ac:dyDescent="0.3">
      <c r="A32" s="1" t="s">
        <v>27</v>
      </c>
      <c r="B32" s="1">
        <v>2893970</v>
      </c>
      <c r="C32" s="6">
        <f>SUM(B32-'10'!B32)</f>
        <v>16250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47246000</v>
      </c>
      <c r="C33" s="6">
        <f>SUM(B33-'10'!B33)</f>
        <v>70000</v>
      </c>
      <c r="D33" s="14"/>
      <c r="E33" s="1"/>
      <c r="F33" s="1"/>
      <c r="G33" s="33">
        <f>SUM(C33:C34)</f>
        <v>109820</v>
      </c>
    </row>
    <row r="34" spans="1:7" ht="17.25" x14ac:dyDescent="0.3">
      <c r="A34" s="1" t="s">
        <v>29</v>
      </c>
      <c r="B34" s="1">
        <v>7138110</v>
      </c>
      <c r="C34" s="6">
        <f>SUM(B34-'10'!B34)</f>
        <v>39820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27864900</v>
      </c>
      <c r="C35" s="6">
        <f>SUM(B35-'10'!B35)</f>
        <v>0</v>
      </c>
      <c r="D35" s="14"/>
      <c r="E35" s="1"/>
      <c r="F35" s="1"/>
      <c r="G35" s="33">
        <f>SUM(C35:C36)</f>
        <v>2810</v>
      </c>
    </row>
    <row r="36" spans="1:7" ht="17.25" x14ac:dyDescent="0.3">
      <c r="A36" s="1" t="s">
        <v>44</v>
      </c>
      <c r="B36" s="1">
        <v>2076620</v>
      </c>
      <c r="C36" s="6">
        <f>SUM(B36-'10'!B36)</f>
        <v>2810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24600</v>
      </c>
      <c r="C37" s="6">
        <f>SUM(B37-'2'!B37)</f>
        <v>5100</v>
      </c>
      <c r="D37" s="14"/>
      <c r="E37" s="1"/>
      <c r="F37" s="1"/>
      <c r="G37" s="33">
        <f>SUM(C37:C38)</f>
        <v>94250</v>
      </c>
    </row>
    <row r="38" spans="1:7" ht="17.25" x14ac:dyDescent="0.3">
      <c r="A38" s="1" t="s">
        <v>46</v>
      </c>
      <c r="B38" s="1">
        <v>373740</v>
      </c>
      <c r="C38" s="6">
        <f>SUM(B38-'2'!B38)</f>
        <v>89150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53874000</v>
      </c>
      <c r="C39" s="6">
        <f>SUM(B39-'10'!B39)</f>
        <v>84000</v>
      </c>
      <c r="D39" s="14"/>
      <c r="E39" s="1"/>
      <c r="F39" s="1"/>
      <c r="G39" s="33">
        <f>SUM(C39:C40)</f>
        <v>123020</v>
      </c>
    </row>
    <row r="40" spans="1:7" ht="17.25" x14ac:dyDescent="0.3">
      <c r="A40" s="1" t="s">
        <v>31</v>
      </c>
      <c r="B40" s="1">
        <v>6550030</v>
      </c>
      <c r="C40" s="6">
        <f>SUM(B40-'10'!B40)</f>
        <v>39020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10312700</v>
      </c>
      <c r="C41" s="6">
        <f>SUM(B41-'10'!B41)</f>
        <v>69800</v>
      </c>
      <c r="D41" s="14"/>
      <c r="E41" s="1"/>
      <c r="F41" s="1"/>
      <c r="G41" s="12">
        <f>SUM(C41)</f>
        <v>69800</v>
      </c>
    </row>
    <row r="42" spans="1:7" x14ac:dyDescent="0.25">
      <c r="A42" s="9"/>
      <c r="B42" s="9"/>
      <c r="F42" s="9"/>
      <c r="G42" s="10">
        <f>SUM(G2:G39)</f>
        <v>3977650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&amp;C&amp;20May 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zoomScale="90" zoomScalePageLayoutView="90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206430000</v>
      </c>
      <c r="C2" s="6">
        <f>SUM(B2-'11'!B2)</f>
        <v>138000</v>
      </c>
      <c r="D2" s="8"/>
      <c r="E2" s="2"/>
      <c r="F2" s="3"/>
      <c r="G2" s="33">
        <f>SUM(C2:C3)</f>
        <v>189710</v>
      </c>
    </row>
    <row r="3" spans="1:7" ht="17.25" x14ac:dyDescent="0.3">
      <c r="A3" s="1" t="s">
        <v>0</v>
      </c>
      <c r="B3" s="1">
        <v>9487800</v>
      </c>
      <c r="C3" s="6">
        <f>SUM(B3-'11'!B3)</f>
        <v>51710</v>
      </c>
      <c r="D3" s="14"/>
      <c r="E3" s="1"/>
      <c r="F3" s="1"/>
      <c r="G3" s="34"/>
    </row>
    <row r="4" spans="1:7" ht="17.25" x14ac:dyDescent="0.3">
      <c r="A4" s="1" t="s">
        <v>2</v>
      </c>
      <c r="B4" s="1">
        <v>835000</v>
      </c>
      <c r="C4" s="6">
        <f>SUM(B4-'11'!B4)</f>
        <v>23000</v>
      </c>
      <c r="D4" s="14"/>
      <c r="E4" s="1"/>
      <c r="F4" s="1"/>
      <c r="G4" s="12">
        <f>SUM(C4)</f>
        <v>23000</v>
      </c>
    </row>
    <row r="5" spans="1:7" ht="17.25" x14ac:dyDescent="0.3">
      <c r="A5" s="1" t="s">
        <v>3</v>
      </c>
      <c r="B5" s="1">
        <v>19138100</v>
      </c>
      <c r="C5" s="6">
        <f>SUM(B5-'11'!B5)</f>
        <v>184300</v>
      </c>
      <c r="D5" s="8"/>
      <c r="E5" s="1"/>
      <c r="F5" s="1"/>
      <c r="G5" s="12">
        <f>SUM(C5)</f>
        <v>184300</v>
      </c>
    </row>
    <row r="6" spans="1:7" ht="17.25" x14ac:dyDescent="0.3">
      <c r="A6" s="1" t="s">
        <v>4</v>
      </c>
      <c r="B6" s="1">
        <v>38121850</v>
      </c>
      <c r="C6" s="6">
        <f>SUM(B6-'11'!B6)</f>
        <v>9210</v>
      </c>
      <c r="D6" s="14"/>
      <c r="E6" s="1"/>
      <c r="F6" s="1"/>
      <c r="G6" s="12">
        <f>SUM(C6)</f>
        <v>9210</v>
      </c>
    </row>
    <row r="7" spans="1:7" ht="17.25" x14ac:dyDescent="0.3">
      <c r="A7" s="1" t="s">
        <v>5</v>
      </c>
      <c r="B7" s="1">
        <v>11822800</v>
      </c>
      <c r="C7" s="6">
        <f>SUM(B7-'11'!B7)</f>
        <v>15000</v>
      </c>
      <c r="D7" s="14"/>
      <c r="E7" s="1"/>
      <c r="F7" s="1"/>
      <c r="G7" s="33">
        <f>SUM(C7:C8)</f>
        <v>44290</v>
      </c>
    </row>
    <row r="8" spans="1:7" ht="17.25" x14ac:dyDescent="0.3">
      <c r="A8" s="1" t="s">
        <v>6</v>
      </c>
      <c r="B8" s="1">
        <v>1523770</v>
      </c>
      <c r="C8" s="6">
        <f>SUM(B8-'11'!B8)</f>
        <v>29290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86374300</v>
      </c>
      <c r="C9" s="6">
        <f>SUM(B9-'11'!B9)</f>
        <v>86230</v>
      </c>
      <c r="D9" s="14"/>
      <c r="E9" s="1"/>
      <c r="F9" s="1"/>
      <c r="G9" s="12">
        <f>SUM(C9)</f>
        <v>86230</v>
      </c>
    </row>
    <row r="10" spans="1:7" ht="17.25" x14ac:dyDescent="0.3">
      <c r="A10" s="1" t="s">
        <v>8</v>
      </c>
      <c r="B10" s="1">
        <v>12956400</v>
      </c>
      <c r="C10" s="6">
        <f>SUM(B10-'11'!B10)</f>
        <v>550300</v>
      </c>
      <c r="D10" s="14"/>
      <c r="E10" s="1"/>
      <c r="F10" s="1"/>
      <c r="G10" s="33">
        <f>SUM(C10:C11)</f>
        <v>550300</v>
      </c>
    </row>
    <row r="11" spans="1:7" ht="17.25" x14ac:dyDescent="0.3">
      <c r="A11" s="1" t="s">
        <v>9</v>
      </c>
      <c r="B11" s="1">
        <v>36407390</v>
      </c>
      <c r="C11" s="6">
        <f>SUM(B11-'11'!B11)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6597927000</v>
      </c>
      <c r="C12" s="6">
        <f>SUM(B12-'11'!B12)</f>
        <v>2065000</v>
      </c>
      <c r="D12" s="14"/>
      <c r="E12" s="1"/>
      <c r="F12" s="16"/>
      <c r="G12" s="12">
        <f>SUM(C12)</f>
        <v>2065000</v>
      </c>
    </row>
    <row r="13" spans="1:7" ht="17.25" x14ac:dyDescent="0.3">
      <c r="A13" s="1" t="s">
        <v>11</v>
      </c>
      <c r="B13" s="11">
        <v>6666667280000</v>
      </c>
      <c r="C13" s="13">
        <f>SUM(B13-'11'!B13)</f>
        <v>572000</v>
      </c>
      <c r="D13" s="14"/>
      <c r="E13" s="1"/>
      <c r="F13" s="1"/>
      <c r="G13" s="12">
        <f>SUM(C13)</f>
        <v>572000</v>
      </c>
    </row>
    <row r="14" spans="1:7" ht="17.25" x14ac:dyDescent="0.3">
      <c r="A14" s="1" t="s">
        <v>12</v>
      </c>
      <c r="B14" s="1">
        <v>41761110</v>
      </c>
      <c r="C14" s="6">
        <f>SUM(B14-'11'!B14)</f>
        <v>75710</v>
      </c>
      <c r="D14" s="14"/>
      <c r="E14" s="1"/>
      <c r="F14" s="1"/>
      <c r="G14" s="12">
        <f>SUM(C14)</f>
        <v>75710</v>
      </c>
    </row>
    <row r="15" spans="1:7" ht="17.25" x14ac:dyDescent="0.3">
      <c r="A15" s="1" t="s">
        <v>13</v>
      </c>
      <c r="B15" s="1">
        <v>212678770</v>
      </c>
      <c r="C15" s="6">
        <f>SUM(B15-'11'!B15)</f>
        <v>206130</v>
      </c>
      <c r="D15" s="14"/>
      <c r="E15" s="1"/>
      <c r="F15" s="1"/>
      <c r="G15" s="30">
        <f>SUM(C15:C15)</f>
        <v>206130</v>
      </c>
    </row>
    <row r="16" spans="1:7" ht="17.25" x14ac:dyDescent="0.3">
      <c r="A16" s="1" t="s">
        <v>14</v>
      </c>
      <c r="B16" s="1">
        <v>214861000</v>
      </c>
      <c r="C16" s="6">
        <f>SUM(B16-'11'!B16)</f>
        <v>224000</v>
      </c>
      <c r="D16" s="14"/>
      <c r="E16" s="1"/>
      <c r="F16" s="1"/>
      <c r="G16" s="12">
        <f>SUM(C16)</f>
        <v>224000</v>
      </c>
    </row>
    <row r="17" spans="1:7" ht="17.25" x14ac:dyDescent="0.3">
      <c r="A17" s="1" t="s">
        <v>15</v>
      </c>
      <c r="B17" s="1">
        <v>1704680</v>
      </c>
      <c r="C17" s="6">
        <f>SUM(B17-'11'!B17)</f>
        <v>33590</v>
      </c>
      <c r="D17" s="14"/>
      <c r="E17" s="1"/>
      <c r="F17" s="1"/>
      <c r="G17" s="33">
        <f>SUM(C17:C18)</f>
        <v>34090</v>
      </c>
    </row>
    <row r="18" spans="1:7" ht="17.25" x14ac:dyDescent="0.3">
      <c r="A18" s="1" t="s">
        <v>16</v>
      </c>
      <c r="B18" s="1">
        <v>7355700</v>
      </c>
      <c r="C18" s="6">
        <f>SUM(B18-'11'!B18)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49446140</v>
      </c>
      <c r="C19" s="6">
        <f>SUM(B19-'11'!B19)</f>
        <v>50670</v>
      </c>
      <c r="D19" s="14"/>
      <c r="E19" s="1"/>
      <c r="F19" s="1"/>
      <c r="G19" s="12">
        <f>SUM(C19)</f>
        <v>50670</v>
      </c>
    </row>
    <row r="20" spans="1:7" ht="17.25" x14ac:dyDescent="0.3">
      <c r="A20" s="1" t="s">
        <v>18</v>
      </c>
      <c r="B20" s="1">
        <v>11883200</v>
      </c>
      <c r="C20" s="6">
        <f>SUM(B20-'11'!B20)</f>
        <v>54400</v>
      </c>
      <c r="D20" s="14"/>
      <c r="E20" s="1"/>
      <c r="F20" s="1"/>
      <c r="G20" s="12">
        <f>SUM(C20)</f>
        <v>54400</v>
      </c>
    </row>
    <row r="21" spans="1:7" ht="17.25" x14ac:dyDescent="0.3">
      <c r="A21" s="1" t="s">
        <v>19</v>
      </c>
      <c r="B21" s="1">
        <v>85831100</v>
      </c>
      <c r="C21" s="6">
        <f>SUM(B21-'11'!B21)</f>
        <v>66800</v>
      </c>
      <c r="D21" s="14"/>
      <c r="E21" s="1"/>
      <c r="F21" s="1"/>
      <c r="G21" s="12">
        <f>SUM(C21)</f>
        <v>66800</v>
      </c>
    </row>
    <row r="22" spans="1:7" ht="17.25" x14ac:dyDescent="0.3">
      <c r="A22" s="1" t="s">
        <v>42</v>
      </c>
      <c r="B22" s="1">
        <v>2963900</v>
      </c>
      <c r="C22" s="6">
        <f>SUM(B22-'11'!B22)</f>
        <v>62200</v>
      </c>
      <c r="D22" s="14"/>
      <c r="E22" s="1"/>
      <c r="F22" s="1"/>
      <c r="G22" s="25">
        <f>SUM(C22)</f>
        <v>62200</v>
      </c>
    </row>
    <row r="23" spans="1:7" ht="17.25" x14ac:dyDescent="0.3">
      <c r="A23" s="1" t="s">
        <v>20</v>
      </c>
      <c r="B23" s="1">
        <v>16618200</v>
      </c>
      <c r="C23" s="6">
        <f>SUM(B23-'11'!B23)</f>
        <v>63300</v>
      </c>
      <c r="D23" s="14"/>
      <c r="E23" s="1"/>
      <c r="F23" s="1"/>
      <c r="G23" s="33">
        <f>SUM(C23:C24)</f>
        <v>74520</v>
      </c>
    </row>
    <row r="24" spans="1:7" ht="17.25" x14ac:dyDescent="0.3">
      <c r="A24" s="1" t="s">
        <v>21</v>
      </c>
      <c r="B24" s="1">
        <v>2050260</v>
      </c>
      <c r="C24" s="6">
        <f>SUM(B24-'11'!B24)</f>
        <v>11220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34541000</v>
      </c>
      <c r="C25" s="6">
        <f>SUM(B25-'11'!B25)</f>
        <v>181000</v>
      </c>
      <c r="D25" s="14"/>
      <c r="E25" s="1"/>
      <c r="F25" s="1"/>
      <c r="G25" s="33">
        <f>SUM(C25:C26)</f>
        <v>223490</v>
      </c>
    </row>
    <row r="26" spans="1:7" ht="17.25" x14ac:dyDescent="0.3">
      <c r="A26" s="1" t="s">
        <v>23</v>
      </c>
      <c r="B26" s="1">
        <v>7599840</v>
      </c>
      <c r="C26" s="6">
        <f>SUM(B26-'11'!B26)</f>
        <v>42490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SUM(B27-'11'!B27)</f>
        <v>0</v>
      </c>
      <c r="D27" s="14"/>
      <c r="E27" s="1"/>
      <c r="F27" s="1"/>
      <c r="G27" s="33">
        <f>SUM(C27:C28)</f>
        <v>420</v>
      </c>
    </row>
    <row r="28" spans="1:7" ht="17.25" x14ac:dyDescent="0.3">
      <c r="A28" s="1" t="s">
        <v>25</v>
      </c>
      <c r="B28" s="1">
        <v>130920</v>
      </c>
      <c r="C28" s="6">
        <f>SUM(B28-'11'!B28)</f>
        <v>420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16574000</v>
      </c>
      <c r="C29" s="6">
        <f>SUM(B29-'11'!B29)</f>
        <v>74000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9319700</v>
      </c>
      <c r="C30" s="6">
        <f>SUM(B30-'11'!B30)</f>
        <v>38920</v>
      </c>
      <c r="D30" s="14"/>
      <c r="E30" s="1"/>
      <c r="F30" s="1"/>
      <c r="G30" s="21">
        <f>SUM(C29:C30)</f>
        <v>112920</v>
      </c>
    </row>
    <row r="31" spans="1:7" ht="17.25" x14ac:dyDescent="0.3">
      <c r="A31" s="1" t="s">
        <v>26</v>
      </c>
      <c r="B31" s="1">
        <v>32000</v>
      </c>
      <c r="C31" s="6">
        <f>SUM(B31-'11'!B31)</f>
        <v>1000</v>
      </c>
      <c r="D31" s="14"/>
      <c r="E31" s="1"/>
      <c r="F31" s="1"/>
      <c r="G31" s="33">
        <f>SUM(C31:C32)</f>
        <v>25050</v>
      </c>
    </row>
    <row r="32" spans="1:7" ht="17.25" x14ac:dyDescent="0.3">
      <c r="A32" s="1" t="s">
        <v>27</v>
      </c>
      <c r="B32" s="1">
        <v>2918020</v>
      </c>
      <c r="C32" s="6">
        <f>SUM(B32-'11'!B32)</f>
        <v>24050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47316000</v>
      </c>
      <c r="C33" s="6">
        <f>SUM(B33-'11'!B33)</f>
        <v>70000</v>
      </c>
      <c r="D33" s="14"/>
      <c r="E33" s="1"/>
      <c r="F33" s="1"/>
      <c r="G33" s="33">
        <f>SUM(C33:C34)</f>
        <v>108420</v>
      </c>
    </row>
    <row r="34" spans="1:7" ht="17.25" x14ac:dyDescent="0.3">
      <c r="A34" s="1" t="s">
        <v>29</v>
      </c>
      <c r="B34" s="1">
        <v>7176530</v>
      </c>
      <c r="C34" s="6">
        <f>SUM(B34-'11'!B34)</f>
        <v>38420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27865200</v>
      </c>
      <c r="C35" s="6">
        <f>SUM(B35-'11'!B35)</f>
        <v>300</v>
      </c>
      <c r="D35" s="14"/>
      <c r="E35" s="1"/>
      <c r="F35" s="1"/>
      <c r="G35" s="33">
        <f>SUM(C35:C36)</f>
        <v>3410</v>
      </c>
    </row>
    <row r="36" spans="1:7" ht="17.25" x14ac:dyDescent="0.3">
      <c r="A36" s="1" t="s">
        <v>44</v>
      </c>
      <c r="B36" s="1">
        <v>2079730</v>
      </c>
      <c r="C36" s="6">
        <f>SUM(B36-'11'!B36)</f>
        <v>3110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24600</v>
      </c>
      <c r="C37" s="6">
        <f>SUM(B37-'11'!B37)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373740</v>
      </c>
      <c r="C38" s="6">
        <f>SUM(B38-'11'!B38)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53953000</v>
      </c>
      <c r="C39" s="6">
        <f>SUM(B39-'11'!B39)</f>
        <v>79000</v>
      </c>
      <c r="D39" s="14"/>
      <c r="E39" s="1"/>
      <c r="F39" s="1"/>
      <c r="G39" s="33">
        <f>SUM(C39:C40)</f>
        <v>116650</v>
      </c>
    </row>
    <row r="40" spans="1:7" ht="17.25" x14ac:dyDescent="0.3">
      <c r="A40" s="1" t="s">
        <v>31</v>
      </c>
      <c r="B40" s="1">
        <v>6587680</v>
      </c>
      <c r="C40" s="6">
        <f>SUM(B40-'11'!B40)</f>
        <v>37650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10387000</v>
      </c>
      <c r="C41" s="6">
        <f>SUM(B41-'11'!B41)</f>
        <v>74300</v>
      </c>
      <c r="D41" s="14"/>
      <c r="E41" s="1"/>
      <c r="F41" s="1"/>
      <c r="G41" s="12">
        <f>SUM(C41)</f>
        <v>74300</v>
      </c>
    </row>
    <row r="42" spans="1:7" x14ac:dyDescent="0.25">
      <c r="A42" s="9"/>
      <c r="B42" s="9"/>
      <c r="F42" s="9"/>
      <c r="G42" s="10">
        <f>SUM(G2:G39)</f>
        <v>5162920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027777777777779" bottom="0.75" header="0.3" footer="0.3"/>
  <pageSetup orientation="portrait" r:id="rId1"/>
  <headerFooter>
    <oddHeader>&amp;C&amp;20May 12,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C12" sqref="C12"/>
    </sheetView>
  </sheetViews>
  <sheetFormatPr defaultRowHeight="15" x14ac:dyDescent="0.25"/>
  <cols>
    <col min="1" max="1" width="17" customWidth="1"/>
    <col min="2" max="2" width="18.28515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206572000</v>
      </c>
      <c r="C2" s="6">
        <f>SUM(B2-'12'!B2)</f>
        <v>142000</v>
      </c>
      <c r="D2" s="8"/>
      <c r="E2" s="2"/>
      <c r="F2" s="3"/>
      <c r="G2" s="33">
        <f>SUM(C2:C3)</f>
        <v>191770</v>
      </c>
    </row>
    <row r="3" spans="1:7" ht="17.25" x14ac:dyDescent="0.3">
      <c r="A3" s="1" t="s">
        <v>0</v>
      </c>
      <c r="B3" s="1">
        <v>9537570</v>
      </c>
      <c r="C3" s="6">
        <f>SUM(B3-'12'!B3)</f>
        <v>49770</v>
      </c>
      <c r="D3" s="14"/>
      <c r="E3" s="1"/>
      <c r="F3" s="1"/>
      <c r="G3" s="34"/>
    </row>
    <row r="4" spans="1:7" ht="17.25" x14ac:dyDescent="0.3">
      <c r="A4" s="1" t="s">
        <v>2</v>
      </c>
      <c r="B4" s="1">
        <v>851000</v>
      </c>
      <c r="C4" s="6">
        <f>SUM(B4-'12'!B4)</f>
        <v>16000</v>
      </c>
      <c r="D4" s="14"/>
      <c r="E4" s="1"/>
      <c r="F4" s="1"/>
      <c r="G4" s="12">
        <f>SUM(C4)</f>
        <v>16000</v>
      </c>
    </row>
    <row r="5" spans="1:7" ht="17.25" x14ac:dyDescent="0.3">
      <c r="A5" s="1" t="s">
        <v>3</v>
      </c>
      <c r="B5" s="1">
        <v>19322110</v>
      </c>
      <c r="C5" s="6">
        <f>SUM(B5-'12'!B5)</f>
        <v>184010</v>
      </c>
      <c r="D5" s="8"/>
      <c r="E5" s="1"/>
      <c r="F5" s="1"/>
      <c r="G5" s="12">
        <f>SUM(C5)</f>
        <v>184010</v>
      </c>
    </row>
    <row r="6" spans="1:7" ht="17.25" x14ac:dyDescent="0.3">
      <c r="A6" s="1" t="s">
        <v>4</v>
      </c>
      <c r="B6" s="1">
        <v>38130060</v>
      </c>
      <c r="C6" s="6">
        <f>SUM(B6-'12'!B6)</f>
        <v>8210</v>
      </c>
      <c r="D6" s="14"/>
      <c r="E6" s="1"/>
      <c r="F6" s="1"/>
      <c r="G6" s="12">
        <f>SUM(C6)</f>
        <v>8210</v>
      </c>
    </row>
    <row r="7" spans="1:7" ht="17.25" x14ac:dyDescent="0.3">
      <c r="A7" s="1" t="s">
        <v>5</v>
      </c>
      <c r="B7" s="1">
        <v>11837000</v>
      </c>
      <c r="C7" s="6">
        <f>SUM(B7-'12'!B7)</f>
        <v>14200</v>
      </c>
      <c r="D7" s="14"/>
      <c r="E7" s="1"/>
      <c r="F7" s="1"/>
      <c r="G7" s="33">
        <f>SUM(C7:C8)</f>
        <v>40840</v>
      </c>
    </row>
    <row r="8" spans="1:7" ht="17.25" x14ac:dyDescent="0.3">
      <c r="A8" s="1" t="s">
        <v>6</v>
      </c>
      <c r="B8" s="1">
        <v>1550410</v>
      </c>
      <c r="C8" s="6">
        <f>SUM(B8-'12'!B8)</f>
        <v>26640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86451090</v>
      </c>
      <c r="C9" s="6">
        <f>SUM(B9-'12'!B9)</f>
        <v>76790</v>
      </c>
      <c r="D9" s="14"/>
      <c r="E9" s="1"/>
      <c r="F9" s="1"/>
      <c r="G9" s="12">
        <f>SUM(C9)</f>
        <v>76790</v>
      </c>
    </row>
    <row r="10" spans="1:7" ht="17.25" x14ac:dyDescent="0.3">
      <c r="A10" s="1" t="s">
        <v>8</v>
      </c>
      <c r="B10" s="1">
        <v>13267400</v>
      </c>
      <c r="C10" s="6">
        <f>SUM(B10-'12'!B10)</f>
        <v>311000</v>
      </c>
      <c r="D10" s="14"/>
      <c r="E10" s="1"/>
      <c r="F10" s="1"/>
      <c r="G10" s="33">
        <f>SUM(C10:C11)</f>
        <v>311000</v>
      </c>
    </row>
    <row r="11" spans="1:7" ht="17.25" x14ac:dyDescent="0.3">
      <c r="A11" s="1" t="s">
        <v>9</v>
      </c>
      <c r="B11" s="1">
        <v>36407390</v>
      </c>
      <c r="C11" s="6">
        <f>SUM(B11-'12'!B11)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6600154000</v>
      </c>
      <c r="C12" s="6">
        <f>SUM(B12-'12'!B12)</f>
        <v>2227000</v>
      </c>
      <c r="D12" s="14"/>
      <c r="E12" s="1"/>
      <c r="F12" s="1"/>
      <c r="G12" s="12">
        <f>SUM(C12)</f>
        <v>2227000</v>
      </c>
    </row>
    <row r="13" spans="1:7" ht="17.25" x14ac:dyDescent="0.3">
      <c r="A13" s="1" t="s">
        <v>11</v>
      </c>
      <c r="B13" s="11">
        <v>6666667589000</v>
      </c>
      <c r="C13" s="13">
        <f>SUM(B13-'12'!B13)</f>
        <v>309000</v>
      </c>
      <c r="D13" s="14"/>
      <c r="E13" s="1"/>
      <c r="F13" s="1"/>
      <c r="G13" s="12">
        <f>SUM(C13)</f>
        <v>309000</v>
      </c>
    </row>
    <row r="14" spans="1:7" ht="17.25" x14ac:dyDescent="0.3">
      <c r="A14" s="1" t="s">
        <v>12</v>
      </c>
      <c r="B14" s="1">
        <v>41761110</v>
      </c>
      <c r="C14" s="6">
        <f>SUM(B14-'12'!B14)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212678770</v>
      </c>
      <c r="C15" s="6">
        <f>SUM(B15-'12'!B15)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214861000</v>
      </c>
      <c r="C16" s="6">
        <f>SUM(B16-'12'!B16)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1731740</v>
      </c>
      <c r="C17" s="6">
        <f>SUM(B17-'12'!B17)</f>
        <v>27060</v>
      </c>
      <c r="D17" s="14"/>
      <c r="E17" s="1"/>
      <c r="F17" s="1"/>
      <c r="G17" s="33">
        <f>SUM(C17:C18)</f>
        <v>27760</v>
      </c>
    </row>
    <row r="18" spans="1:7" ht="17.25" x14ac:dyDescent="0.3">
      <c r="A18" s="1" t="s">
        <v>16</v>
      </c>
      <c r="B18" s="1">
        <v>7356400</v>
      </c>
      <c r="C18" s="6">
        <f>SUM(B18-'12'!B18)</f>
        <v>700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49484230</v>
      </c>
      <c r="C19" s="6">
        <f>SUM(B19-'12'!B19)</f>
        <v>38090</v>
      </c>
      <c r="D19" s="14"/>
      <c r="E19" s="1"/>
      <c r="F19" s="1"/>
      <c r="G19" s="12">
        <f>SUM(C19)</f>
        <v>38090</v>
      </c>
    </row>
    <row r="20" spans="1:7" ht="17.25" x14ac:dyDescent="0.3">
      <c r="A20" s="1" t="s">
        <v>18</v>
      </c>
      <c r="B20" s="1">
        <v>11939700</v>
      </c>
      <c r="C20" s="6">
        <f>SUM(B20-'12'!B20)</f>
        <v>56500</v>
      </c>
      <c r="D20" s="14"/>
      <c r="E20" s="1"/>
      <c r="F20" s="1"/>
      <c r="G20" s="12">
        <f>SUM(C20)</f>
        <v>56500</v>
      </c>
    </row>
    <row r="21" spans="1:7" ht="17.25" x14ac:dyDescent="0.3">
      <c r="A21" s="1" t="s">
        <v>19</v>
      </c>
      <c r="B21" s="1">
        <v>85831100</v>
      </c>
      <c r="C21" s="6">
        <f>SUM(B21-'12'!B21)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3036400</v>
      </c>
      <c r="C22" s="6">
        <f>SUM(B22-'12'!B22)</f>
        <v>72500</v>
      </c>
      <c r="D22" s="14"/>
      <c r="E22" s="1"/>
      <c r="F22" s="1"/>
      <c r="G22" s="25">
        <f>SUM(C22)</f>
        <v>72500</v>
      </c>
    </row>
    <row r="23" spans="1:7" ht="17.25" x14ac:dyDescent="0.3">
      <c r="A23" s="1" t="s">
        <v>20</v>
      </c>
      <c r="B23" s="1">
        <v>16686600</v>
      </c>
      <c r="C23" s="6">
        <f>SUM(B23-'12'!B23)</f>
        <v>68400</v>
      </c>
      <c r="D23" s="14"/>
      <c r="E23" s="1"/>
      <c r="F23" s="1"/>
      <c r="G23" s="33">
        <f>SUM(C23:C24)</f>
        <v>79410</v>
      </c>
    </row>
    <row r="24" spans="1:7" ht="17.25" x14ac:dyDescent="0.3">
      <c r="A24" s="1" t="s">
        <v>21</v>
      </c>
      <c r="B24" s="1">
        <v>2061270</v>
      </c>
      <c r="C24" s="6">
        <f>SUM(B24-'12'!B24)</f>
        <v>11010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34541000</v>
      </c>
      <c r="C25" s="6">
        <f>SUM(B25-'12'!B25)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7599840</v>
      </c>
      <c r="C26" s="6">
        <f>SUM(B26-'12'!B26)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SUM(B27-'12'!B27)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130920</v>
      </c>
      <c r="C28" s="6">
        <f>SUM(B28-'12'!B28)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16574000</v>
      </c>
      <c r="C29" s="6">
        <f>SUM(B29-'12'!B29)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9319700</v>
      </c>
      <c r="C30" s="6">
        <f>SUM(B30-'12'!B30)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32000</v>
      </c>
      <c r="C31" s="6">
        <f>SUM(B31-'12'!B31)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2918020</v>
      </c>
      <c r="C32" s="6">
        <f>SUM(B32-'12'!B32)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47316000</v>
      </c>
      <c r="C33" s="6">
        <f>SUM(B33-'12'!B33)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7176530</v>
      </c>
      <c r="C34" s="6">
        <f>SUM(B34-'12'!B34)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27865200</v>
      </c>
      <c r="C35" s="6">
        <f>SUM(B35-'12'!B35)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2079730</v>
      </c>
      <c r="C36" s="6">
        <f>SUM(B36-'12'!B36)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26200</v>
      </c>
      <c r="C37" s="6">
        <f>SUM(B37-'12'!B37)</f>
        <v>1600</v>
      </c>
      <c r="D37" s="14"/>
      <c r="E37" s="1"/>
      <c r="F37" s="1"/>
      <c r="G37" s="33">
        <f>SUM(C37:C38)</f>
        <v>21960</v>
      </c>
    </row>
    <row r="38" spans="1:7" ht="17.25" x14ac:dyDescent="0.3">
      <c r="A38" s="1" t="s">
        <v>46</v>
      </c>
      <c r="B38" s="1">
        <v>394100</v>
      </c>
      <c r="C38" s="6">
        <f>SUM(B38-'12'!B38)</f>
        <v>20360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53953000</v>
      </c>
      <c r="C39" s="6">
        <f>SUM(B39-'12'!B39)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6587680</v>
      </c>
      <c r="C40" s="6">
        <f>SUM(B40-'12'!B40)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10387000</v>
      </c>
      <c r="C41" s="6">
        <f>SUM(B41-'12'!B41)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870370370370372" bottom="0.75" header="0.3" footer="0.3"/>
  <pageSetup orientation="portrait" r:id="rId1"/>
  <headerFooter>
    <oddHeader>&amp;C&amp;20May 13,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C41" sqref="C41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206702000</v>
      </c>
      <c r="C2" s="6">
        <f>SUM(B2-'13'!B2)</f>
        <v>130000</v>
      </c>
      <c r="D2" s="8"/>
      <c r="E2" s="2"/>
      <c r="F2" s="3"/>
      <c r="G2" s="33">
        <f>SUM(C2:C3)</f>
        <v>175120</v>
      </c>
    </row>
    <row r="3" spans="1:7" ht="17.25" x14ac:dyDescent="0.3">
      <c r="A3" s="1" t="s">
        <v>0</v>
      </c>
      <c r="B3" s="1">
        <v>9582690</v>
      </c>
      <c r="C3" s="6">
        <f>SUM(B3-'13'!B3)</f>
        <v>45120</v>
      </c>
      <c r="D3" s="14"/>
      <c r="E3" s="1"/>
      <c r="F3" s="1"/>
      <c r="G3" s="34"/>
    </row>
    <row r="4" spans="1:7" ht="17.25" x14ac:dyDescent="0.3">
      <c r="A4" s="1" t="s">
        <v>2</v>
      </c>
      <c r="B4" s="1">
        <v>869000</v>
      </c>
      <c r="C4" s="6">
        <f>SUM(B4-'13'!B4)</f>
        <v>18000</v>
      </c>
      <c r="D4" s="14"/>
      <c r="E4" s="1"/>
      <c r="F4" s="1"/>
      <c r="G4" s="12">
        <f>SUM(C4)</f>
        <v>18000</v>
      </c>
    </row>
    <row r="5" spans="1:7" ht="17.25" x14ac:dyDescent="0.3">
      <c r="A5" s="1" t="s">
        <v>3</v>
      </c>
      <c r="B5" s="1">
        <v>19499510</v>
      </c>
      <c r="C5" s="6">
        <f>SUM(B5-'13'!B5)</f>
        <v>177400</v>
      </c>
      <c r="D5" s="8"/>
      <c r="E5" s="1"/>
      <c r="F5" s="1"/>
      <c r="G5" s="12">
        <f>SUM(C5)</f>
        <v>177400</v>
      </c>
    </row>
    <row r="6" spans="1:7" ht="17.25" x14ac:dyDescent="0.3">
      <c r="A6" s="1" t="s">
        <v>4</v>
      </c>
      <c r="B6" s="1">
        <v>38137900</v>
      </c>
      <c r="C6" s="6">
        <f>SUM(B6-'13'!B6)</f>
        <v>7840</v>
      </c>
      <c r="D6" s="14"/>
      <c r="E6" s="1"/>
      <c r="F6" s="1"/>
      <c r="G6" s="12">
        <f>SUM(C6)</f>
        <v>7840</v>
      </c>
    </row>
    <row r="7" spans="1:7" ht="17.25" x14ac:dyDescent="0.3">
      <c r="A7" s="1" t="s">
        <v>5</v>
      </c>
      <c r="B7" s="1">
        <v>11853700</v>
      </c>
      <c r="C7" s="6">
        <f>SUM(B7-'13'!B7)</f>
        <v>16700</v>
      </c>
      <c r="D7" s="14"/>
      <c r="E7" s="1"/>
      <c r="F7" s="1"/>
      <c r="G7" s="33">
        <f>SUM(C7:C8)</f>
        <v>42670</v>
      </c>
    </row>
    <row r="8" spans="1:7" ht="17.25" x14ac:dyDescent="0.3">
      <c r="A8" s="1" t="s">
        <v>6</v>
      </c>
      <c r="B8" s="1">
        <v>1576380</v>
      </c>
      <c r="C8" s="6">
        <f>SUM(B8-'13'!B8)</f>
        <v>25970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86527050</v>
      </c>
      <c r="C9" s="6">
        <f>SUM(B9-'13'!B9)</f>
        <v>75960</v>
      </c>
      <c r="D9" s="14"/>
      <c r="E9" s="1"/>
      <c r="F9" s="1"/>
      <c r="G9" s="12">
        <f>SUM(C9)</f>
        <v>75960</v>
      </c>
    </row>
    <row r="10" spans="1:7" ht="17.25" x14ac:dyDescent="0.3">
      <c r="A10" s="1" t="s">
        <v>8</v>
      </c>
      <c r="B10" s="1">
        <v>13603600</v>
      </c>
      <c r="C10" s="6">
        <f>SUM(B10-'13'!B10)</f>
        <v>336200</v>
      </c>
      <c r="D10" s="14"/>
      <c r="E10" s="1"/>
      <c r="F10" s="1"/>
      <c r="G10" s="33">
        <f>SUM(C10:C11)</f>
        <v>336200</v>
      </c>
    </row>
    <row r="11" spans="1:7" ht="17.25" x14ac:dyDescent="0.3">
      <c r="A11" s="1" t="s">
        <v>9</v>
      </c>
      <c r="B11" s="1">
        <v>36407390</v>
      </c>
      <c r="C11" s="6">
        <f>SUM(B11-'13'!B11)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6602405000</v>
      </c>
      <c r="C12" s="6">
        <f>SUM(B12-'13'!B12)</f>
        <v>2251000</v>
      </c>
      <c r="D12" s="14"/>
      <c r="E12" s="1"/>
      <c r="F12" s="1">
        <v>2</v>
      </c>
      <c r="G12" s="12">
        <f>SUM(C12)</f>
        <v>2251000</v>
      </c>
    </row>
    <row r="13" spans="1:7" ht="17.25" x14ac:dyDescent="0.3">
      <c r="A13" s="1" t="s">
        <v>11</v>
      </c>
      <c r="B13" s="11">
        <v>6666662665000</v>
      </c>
      <c r="C13" s="6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41844370</v>
      </c>
      <c r="C14" s="6">
        <f>SUM(B14-'13'!B14)</f>
        <v>83260</v>
      </c>
      <c r="D14" s="14"/>
      <c r="E14" s="1"/>
      <c r="F14" s="1"/>
      <c r="G14" s="12">
        <f>SUM(C14)</f>
        <v>83260</v>
      </c>
    </row>
    <row r="15" spans="1:7" ht="17.25" x14ac:dyDescent="0.3">
      <c r="A15" s="1" t="s">
        <v>13</v>
      </c>
      <c r="B15" s="1">
        <v>213067390</v>
      </c>
      <c r="C15" s="6">
        <f>SUM(B15-'13'!B15)</f>
        <v>388620</v>
      </c>
      <c r="D15" s="14"/>
      <c r="E15" s="1"/>
      <c r="F15" s="1"/>
      <c r="G15" s="30">
        <f>SUM(C15:C15)</f>
        <v>388620</v>
      </c>
    </row>
    <row r="16" spans="1:7" ht="17.25" x14ac:dyDescent="0.3">
      <c r="A16" s="1" t="s">
        <v>14</v>
      </c>
      <c r="B16" s="1">
        <v>215207000</v>
      </c>
      <c r="C16" s="6">
        <f>SUM(B16-'13'!B16)</f>
        <v>346000</v>
      </c>
      <c r="D16" s="14"/>
      <c r="E16" s="1"/>
      <c r="F16" s="1"/>
      <c r="G16" s="12">
        <f>SUM(C16)</f>
        <v>346000</v>
      </c>
    </row>
    <row r="17" spans="1:7" ht="17.25" x14ac:dyDescent="0.3">
      <c r="A17" s="1" t="s">
        <v>15</v>
      </c>
      <c r="B17" s="1">
        <v>1761100</v>
      </c>
      <c r="C17" s="6">
        <f>SUM(B17-'13'!B17)</f>
        <v>29360</v>
      </c>
      <c r="D17" s="14"/>
      <c r="E17" s="1"/>
      <c r="F17" s="1"/>
      <c r="G17" s="33">
        <f>SUM(C17:C18)</f>
        <v>29960</v>
      </c>
    </row>
    <row r="18" spans="1:7" ht="17.25" x14ac:dyDescent="0.3">
      <c r="A18" s="1" t="s">
        <v>16</v>
      </c>
      <c r="B18" s="1">
        <v>7357000</v>
      </c>
      <c r="C18" s="6">
        <f>SUM(B18-'13'!B18)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49530210</v>
      </c>
      <c r="C19" s="6">
        <f>SUM(B19-'13'!B19)</f>
        <v>45980</v>
      </c>
      <c r="D19" s="14"/>
      <c r="E19" s="1"/>
      <c r="F19" s="1"/>
      <c r="G19" s="12">
        <f>SUM(C19)</f>
        <v>45980</v>
      </c>
    </row>
    <row r="20" spans="1:7" ht="17.25" x14ac:dyDescent="0.3">
      <c r="A20" s="1" t="s">
        <v>18</v>
      </c>
      <c r="B20" s="1">
        <v>12003100</v>
      </c>
      <c r="C20" s="6">
        <f>SUM(B20-'13'!B20)</f>
        <v>63400</v>
      </c>
      <c r="D20" s="14"/>
      <c r="E20" s="1"/>
      <c r="F20" s="1"/>
      <c r="G20" s="12">
        <f>SUM(C20)</f>
        <v>63400</v>
      </c>
    </row>
    <row r="21" spans="1:7" ht="17.25" x14ac:dyDescent="0.3">
      <c r="A21" s="1" t="s">
        <v>19</v>
      </c>
      <c r="B21" s="1">
        <v>85963900</v>
      </c>
      <c r="C21" s="6">
        <f>SUM(B21-'13'!B21)</f>
        <v>132800</v>
      </c>
      <c r="D21" s="14"/>
      <c r="E21" s="1"/>
      <c r="F21" s="1"/>
      <c r="G21" s="12">
        <f>SUM(C21)</f>
        <v>132800</v>
      </c>
    </row>
    <row r="22" spans="1:7" ht="17.25" x14ac:dyDescent="0.3">
      <c r="A22" s="1" t="s">
        <v>42</v>
      </c>
      <c r="B22" s="1">
        <v>3112800</v>
      </c>
      <c r="C22" s="6">
        <f>SUM(B22-'13'!B22)</f>
        <v>76400</v>
      </c>
      <c r="D22" s="14"/>
      <c r="E22" s="1"/>
      <c r="F22" s="1"/>
      <c r="G22" s="26">
        <f>SUM(C22)</f>
        <v>76400</v>
      </c>
    </row>
    <row r="23" spans="1:7" ht="17.25" x14ac:dyDescent="0.3">
      <c r="A23" s="1" t="s">
        <v>20</v>
      </c>
      <c r="B23" s="1">
        <v>16753800</v>
      </c>
      <c r="C23" s="6">
        <f>SUM(B23-'13'!B23)</f>
        <v>67200</v>
      </c>
      <c r="D23" s="14"/>
      <c r="E23" s="1"/>
      <c r="F23" s="1"/>
      <c r="G23" s="33">
        <f>SUM(C23:C24)</f>
        <v>78620</v>
      </c>
    </row>
    <row r="24" spans="1:7" ht="17.25" x14ac:dyDescent="0.3">
      <c r="A24" s="1" t="s">
        <v>21</v>
      </c>
      <c r="B24" s="1">
        <v>2072690</v>
      </c>
      <c r="C24" s="6">
        <f>SUM(B24-'13'!B24)</f>
        <v>11420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34974000</v>
      </c>
      <c r="C25" s="6">
        <f>SUM(B25-'13'!B25)</f>
        <v>433000</v>
      </c>
      <c r="D25" s="14"/>
      <c r="E25" s="1"/>
      <c r="F25" s="1"/>
      <c r="G25" s="33">
        <f>SUM(C25:C26)</f>
        <v>519300</v>
      </c>
    </row>
    <row r="26" spans="1:7" ht="17.25" x14ac:dyDescent="0.3">
      <c r="A26" s="1" t="s">
        <v>23</v>
      </c>
      <c r="B26" s="1">
        <v>7686140</v>
      </c>
      <c r="C26" s="6">
        <f>SUM(B26-'13'!B26)</f>
        <v>86300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SUM(B27-'13'!B27)</f>
        <v>0</v>
      </c>
      <c r="D27" s="14"/>
      <c r="E27" s="1"/>
      <c r="F27" s="1"/>
      <c r="G27" s="33">
        <f>SUM(C27:C28)</f>
        <v>1490</v>
      </c>
    </row>
    <row r="28" spans="1:7" ht="17.25" x14ac:dyDescent="0.3">
      <c r="A28" s="1" t="s">
        <v>25</v>
      </c>
      <c r="B28" s="1">
        <v>132410</v>
      </c>
      <c r="C28" s="6">
        <f>SUM(B28-'13'!B28)</f>
        <v>1490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16774000</v>
      </c>
      <c r="C29" s="6">
        <f>SUM(B29-'13'!B29)</f>
        <v>200000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9400120</v>
      </c>
      <c r="C30" s="6">
        <f>SUM(B30-'13'!B30)</f>
        <v>80420</v>
      </c>
      <c r="D30" s="14"/>
      <c r="E30" s="1"/>
      <c r="F30" s="1"/>
      <c r="G30" s="21">
        <f>SUM(C29:C30)</f>
        <v>280420</v>
      </c>
    </row>
    <row r="31" spans="1:7" ht="17.25" x14ac:dyDescent="0.3">
      <c r="A31" s="1" t="s">
        <v>26</v>
      </c>
      <c r="B31" s="1">
        <v>34000</v>
      </c>
      <c r="C31" s="6">
        <f>SUM(B31-'13'!B31)</f>
        <v>2000</v>
      </c>
      <c r="D31" s="14"/>
      <c r="E31" s="1"/>
      <c r="F31" s="1"/>
      <c r="G31" s="33">
        <f>SUM(C31:C32)</f>
        <v>53110</v>
      </c>
    </row>
    <row r="32" spans="1:7" ht="17.25" x14ac:dyDescent="0.3">
      <c r="A32" s="1" t="s">
        <v>27</v>
      </c>
      <c r="B32" s="1">
        <v>2969130</v>
      </c>
      <c r="C32" s="6">
        <f>SUM(B32-'13'!B32)</f>
        <v>51110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47479000</v>
      </c>
      <c r="C33" s="6">
        <f>SUM(B33-'13'!B33)</f>
        <v>163000</v>
      </c>
      <c r="D33" s="14"/>
      <c r="E33" s="1"/>
      <c r="F33" s="1"/>
      <c r="G33" s="33">
        <f>SUM(C33:C34)</f>
        <v>242530</v>
      </c>
    </row>
    <row r="34" spans="1:7" ht="17.25" x14ac:dyDescent="0.3">
      <c r="A34" s="1" t="s">
        <v>29</v>
      </c>
      <c r="B34" s="1">
        <v>7256060</v>
      </c>
      <c r="C34" s="6">
        <f>SUM(B34-'13'!B34)</f>
        <v>79530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27865800</v>
      </c>
      <c r="C35" s="6">
        <f>SUM(B35-'13'!B35)</f>
        <v>600</v>
      </c>
      <c r="D35" s="14"/>
      <c r="E35" s="1"/>
      <c r="F35" s="1"/>
      <c r="G35" s="33">
        <f>SUM(C35:C36)</f>
        <v>9080</v>
      </c>
    </row>
    <row r="36" spans="1:7" ht="17.25" x14ac:dyDescent="0.3">
      <c r="A36" s="1" t="s">
        <v>44</v>
      </c>
      <c r="B36" s="1">
        <v>2088210</v>
      </c>
      <c r="C36" s="6">
        <f>SUM(B36-'13'!B36)</f>
        <v>8480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27800</v>
      </c>
      <c r="C37" s="6">
        <f>SUM(B37-'13'!B37)</f>
        <v>1600</v>
      </c>
      <c r="D37" s="14"/>
      <c r="E37" s="1"/>
      <c r="F37" s="1"/>
      <c r="G37" s="33">
        <f>SUM(C37:C38)</f>
        <v>12670</v>
      </c>
    </row>
    <row r="38" spans="1:7" ht="17.25" x14ac:dyDescent="0.3">
      <c r="A38" s="1" t="s">
        <v>46</v>
      </c>
      <c r="B38" s="1">
        <v>405170</v>
      </c>
      <c r="C38" s="6">
        <f>SUM(B38-'13'!B38)</f>
        <v>11070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54127000</v>
      </c>
      <c r="C39" s="6">
        <f>SUM(B39-'13'!B39)</f>
        <v>174000</v>
      </c>
      <c r="D39" s="14"/>
      <c r="E39" s="1"/>
      <c r="F39" s="1"/>
      <c r="G39" s="33">
        <f>SUM(C39:C40)</f>
        <v>251890</v>
      </c>
    </row>
    <row r="40" spans="1:7" ht="17.25" x14ac:dyDescent="0.3">
      <c r="A40" s="1" t="s">
        <v>31</v>
      </c>
      <c r="B40" s="1">
        <v>6665570</v>
      </c>
      <c r="C40" s="6">
        <f>SUM(B40-'13'!B40)</f>
        <v>77890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10537400</v>
      </c>
      <c r="C41" s="6">
        <f>SUM(B41-'13'!B41)</f>
        <v>150400</v>
      </c>
      <c r="D41" s="14"/>
      <c r="E41" s="1"/>
      <c r="F41" s="1"/>
      <c r="G41" s="12">
        <f>SUM(C41)</f>
        <v>150400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&amp;C&amp;"-,Bold"&amp;20May&amp;"-,Regular" 14,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5" workbookViewId="0">
      <selection activeCell="G44" sqref="G44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206846000</v>
      </c>
      <c r="C2" s="6">
        <f>SUM(B2-'14'!B2)</f>
        <v>144000</v>
      </c>
      <c r="D2" s="8"/>
      <c r="E2" s="2"/>
      <c r="F2" s="3"/>
      <c r="G2" s="33">
        <f>SUM(C2:C3)</f>
        <v>194820</v>
      </c>
    </row>
    <row r="3" spans="1:7" ht="17.25" x14ac:dyDescent="0.3">
      <c r="A3" s="1" t="s">
        <v>0</v>
      </c>
      <c r="B3" s="1">
        <v>9633510</v>
      </c>
      <c r="C3" s="6">
        <f>SUM(B3-'14'!B3)</f>
        <v>50820</v>
      </c>
      <c r="D3" s="14"/>
      <c r="E3" s="1"/>
      <c r="F3" s="1"/>
      <c r="G3" s="34"/>
    </row>
    <row r="4" spans="1:7" ht="17.25" x14ac:dyDescent="0.3">
      <c r="A4" s="1" t="s">
        <v>2</v>
      </c>
      <c r="B4" s="1">
        <v>881000</v>
      </c>
      <c r="C4" s="6">
        <f>SUM(B4-'14'!B4)</f>
        <v>12000</v>
      </c>
      <c r="D4" s="14"/>
      <c r="E4" s="1"/>
      <c r="F4" s="1"/>
      <c r="G4" s="12">
        <f>SUM(C4)</f>
        <v>12000</v>
      </c>
    </row>
    <row r="5" spans="1:7" ht="17.25" x14ac:dyDescent="0.3">
      <c r="A5" s="1" t="s">
        <v>3</v>
      </c>
      <c r="B5" s="1">
        <v>19688380</v>
      </c>
      <c r="C5" s="6">
        <f>SUM(B5-'14'!B5)</f>
        <v>188870</v>
      </c>
      <c r="D5" s="8"/>
      <c r="E5" s="1"/>
      <c r="F5" s="1"/>
      <c r="G5" s="12">
        <f>SUM(C5)</f>
        <v>188870</v>
      </c>
    </row>
    <row r="6" spans="1:7" ht="17.25" x14ac:dyDescent="0.3">
      <c r="A6" s="1" t="s">
        <v>4</v>
      </c>
      <c r="B6" s="1">
        <v>38146270</v>
      </c>
      <c r="C6" s="6">
        <f>SUM(B6-'14'!B6)</f>
        <v>8370</v>
      </c>
      <c r="D6" s="14"/>
      <c r="E6" s="1"/>
      <c r="F6" s="1"/>
      <c r="G6" s="12">
        <f>SUM(C6)</f>
        <v>8370</v>
      </c>
    </row>
    <row r="7" spans="1:7" ht="17.25" x14ac:dyDescent="0.3">
      <c r="A7" s="1" t="s">
        <v>5</v>
      </c>
      <c r="B7" s="1">
        <v>11864900</v>
      </c>
      <c r="C7" s="6">
        <f>SUM(B7-'14'!B7)</f>
        <v>11200</v>
      </c>
      <c r="D7" s="14"/>
      <c r="E7" s="1"/>
      <c r="F7" s="1"/>
      <c r="G7" s="33">
        <f>SUM(C7:C8)</f>
        <v>38120</v>
      </c>
    </row>
    <row r="8" spans="1:7" ht="17.25" x14ac:dyDescent="0.3">
      <c r="A8" s="1" t="s">
        <v>6</v>
      </c>
      <c r="B8" s="1">
        <v>1603300</v>
      </c>
      <c r="C8" s="6">
        <f>SUM(B8-'14'!B8)</f>
        <v>26920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86610180</v>
      </c>
      <c r="C9" s="6">
        <f>SUM(B9-'14'!B9)</f>
        <v>83130</v>
      </c>
      <c r="D9" s="14"/>
      <c r="E9" s="1"/>
      <c r="F9" s="1"/>
      <c r="G9" s="12">
        <f>SUM(C9)</f>
        <v>83130</v>
      </c>
    </row>
    <row r="10" spans="1:7" ht="17.25" x14ac:dyDescent="0.3">
      <c r="A10" s="1" t="s">
        <v>8</v>
      </c>
      <c r="B10" s="1">
        <v>13883600</v>
      </c>
      <c r="C10" s="6">
        <f>SUM(B10-'14'!B10)</f>
        <v>280000</v>
      </c>
      <c r="D10" s="14"/>
      <c r="E10" s="1"/>
      <c r="F10" s="1"/>
      <c r="G10" s="33">
        <f>SUM(C10:C11)</f>
        <v>280000</v>
      </c>
    </row>
    <row r="11" spans="1:7" ht="17.25" x14ac:dyDescent="0.3">
      <c r="A11" s="1" t="s">
        <v>9</v>
      </c>
      <c r="B11" s="1">
        <v>36407390</v>
      </c>
      <c r="C11" s="6">
        <f>SUM(B11-'14'!B11)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6604451000</v>
      </c>
      <c r="C12" s="6">
        <f>SUM(B12-'14'!B12)</f>
        <v>2046000</v>
      </c>
      <c r="D12" s="14"/>
      <c r="E12" s="1"/>
      <c r="F12" s="1">
        <v>1.9</v>
      </c>
      <c r="G12" s="12">
        <f>SUM(C12)</f>
        <v>2046000</v>
      </c>
    </row>
    <row r="13" spans="1:7" ht="17.25" x14ac:dyDescent="0.3">
      <c r="A13" s="1" t="s">
        <v>11</v>
      </c>
      <c r="B13" s="11">
        <v>6666663011000</v>
      </c>
      <c r="C13" s="6">
        <f>SUM(B13-'14'!B13)</f>
        <v>346000</v>
      </c>
      <c r="D13" s="14"/>
      <c r="E13" s="1"/>
      <c r="F13" s="1"/>
      <c r="G13" s="12">
        <f>SUM(C13)</f>
        <v>346000</v>
      </c>
    </row>
    <row r="14" spans="1:7" ht="17.25" x14ac:dyDescent="0.3">
      <c r="A14" s="1" t="s">
        <v>12</v>
      </c>
      <c r="B14" s="1">
        <v>41882220</v>
      </c>
      <c r="C14" s="6">
        <f>SUM(B14-'14'!B14)</f>
        <v>37850</v>
      </c>
      <c r="D14" s="14"/>
      <c r="E14" s="1"/>
      <c r="F14" s="1"/>
      <c r="G14" s="12">
        <f>SUM(C14)</f>
        <v>37850</v>
      </c>
    </row>
    <row r="15" spans="1:7" ht="17.25" x14ac:dyDescent="0.3">
      <c r="A15" s="1" t="s">
        <v>13</v>
      </c>
      <c r="B15" s="1">
        <v>213274460</v>
      </c>
      <c r="C15" s="6">
        <f>SUM(B15-'14'!B15)</f>
        <v>207070</v>
      </c>
      <c r="D15" s="14"/>
      <c r="E15" s="1"/>
      <c r="F15" s="1"/>
      <c r="G15" s="30">
        <f>SUM(C15:C15)</f>
        <v>207070</v>
      </c>
    </row>
    <row r="16" spans="1:7" ht="17.25" x14ac:dyDescent="0.3">
      <c r="A16" s="1" t="s">
        <v>14</v>
      </c>
      <c r="B16" s="1">
        <v>215364000</v>
      </c>
      <c r="C16" s="6">
        <f>SUM(B16-'14'!B16)</f>
        <v>157000</v>
      </c>
      <c r="D16" s="14"/>
      <c r="E16" s="1"/>
      <c r="F16" s="1"/>
      <c r="G16" s="12">
        <f>SUM(C16)</f>
        <v>157000</v>
      </c>
    </row>
    <row r="17" spans="1:7" ht="17.25" x14ac:dyDescent="0.3">
      <c r="A17" s="1" t="s">
        <v>15</v>
      </c>
      <c r="B17" s="1">
        <v>1790590</v>
      </c>
      <c r="C17" s="6">
        <f>SUM(B17-'14'!B17)</f>
        <v>29490</v>
      </c>
      <c r="D17" s="14"/>
      <c r="E17" s="1"/>
      <c r="F17" s="1"/>
      <c r="G17" s="33">
        <f>SUM(C17:C18)</f>
        <v>30090</v>
      </c>
    </row>
    <row r="18" spans="1:7" ht="17.25" x14ac:dyDescent="0.3">
      <c r="A18" s="1" t="s">
        <v>16</v>
      </c>
      <c r="B18" s="1">
        <v>7357600</v>
      </c>
      <c r="C18" s="6">
        <f>SUM(B18-'14'!B18)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49581380</v>
      </c>
      <c r="C19" s="6">
        <f>SUM(B19-'14'!B19)</f>
        <v>51170</v>
      </c>
      <c r="D19" s="14"/>
      <c r="E19" s="1"/>
      <c r="F19" s="1"/>
      <c r="G19" s="12">
        <f>SUM(C19)</f>
        <v>51170</v>
      </c>
    </row>
    <row r="20" spans="1:7" ht="17.25" x14ac:dyDescent="0.3">
      <c r="A20" s="1" t="s">
        <v>18</v>
      </c>
      <c r="B20" s="1">
        <v>12092600</v>
      </c>
      <c r="C20" s="6">
        <f>SUM(B20-'14'!B20)</f>
        <v>89500</v>
      </c>
      <c r="D20" s="14"/>
      <c r="E20" s="1"/>
      <c r="F20" s="1"/>
      <c r="G20" s="12">
        <f>SUM(C20)</f>
        <v>89500</v>
      </c>
    </row>
    <row r="21" spans="1:7" ht="17.25" x14ac:dyDescent="0.3">
      <c r="A21" s="1" t="s">
        <v>19</v>
      </c>
      <c r="B21" s="1">
        <v>86027100</v>
      </c>
      <c r="C21" s="6">
        <f>SUM(B21-'14'!B21)</f>
        <v>63200</v>
      </c>
      <c r="D21" s="14"/>
      <c r="E21" s="1"/>
      <c r="F21" s="1"/>
      <c r="G21" s="12">
        <f>SUM(C21)</f>
        <v>63200</v>
      </c>
    </row>
    <row r="22" spans="1:7" ht="17.25" x14ac:dyDescent="0.3">
      <c r="A22" s="1" t="s">
        <v>42</v>
      </c>
      <c r="B22" s="1">
        <v>3188000</v>
      </c>
      <c r="C22" s="6">
        <f>SUM(B22-'14'!B22)</f>
        <v>75200</v>
      </c>
      <c r="D22" s="14"/>
      <c r="E22" s="1"/>
      <c r="F22" s="1"/>
      <c r="G22" s="27">
        <f>SUM(C22)</f>
        <v>75200</v>
      </c>
    </row>
    <row r="23" spans="1:7" ht="17.25" x14ac:dyDescent="0.3">
      <c r="A23" s="1" t="s">
        <v>20</v>
      </c>
      <c r="B23" s="1">
        <v>16818800</v>
      </c>
      <c r="C23" s="6">
        <f>SUM(B23-'14'!B23)</f>
        <v>65000</v>
      </c>
      <c r="D23" s="14"/>
      <c r="E23" s="1"/>
      <c r="F23" s="1"/>
      <c r="G23" s="33">
        <f>SUM(C23:C24)</f>
        <v>76470</v>
      </c>
    </row>
    <row r="24" spans="1:7" ht="17.25" x14ac:dyDescent="0.3">
      <c r="A24" s="1" t="s">
        <v>21</v>
      </c>
      <c r="B24" s="1">
        <v>2084160</v>
      </c>
      <c r="C24" s="6">
        <f>SUM(B24-'14'!B24)</f>
        <v>11470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35198000</v>
      </c>
      <c r="C25" s="6">
        <f>SUM(B25-'14'!B25)</f>
        <v>224000</v>
      </c>
      <c r="D25" s="14"/>
      <c r="E25" s="1"/>
      <c r="F25" s="1"/>
      <c r="G25" s="33">
        <f>SUM(C25:C26)</f>
        <v>268380</v>
      </c>
    </row>
    <row r="26" spans="1:7" ht="17.25" x14ac:dyDescent="0.3">
      <c r="A26" s="1" t="s">
        <v>23</v>
      </c>
      <c r="B26" s="1">
        <v>7730520</v>
      </c>
      <c r="C26" s="6">
        <f>SUM(B26-'14'!B26)</f>
        <v>44380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SUM(B27-'14'!B27)</f>
        <v>0</v>
      </c>
      <c r="D27" s="14"/>
      <c r="E27" s="1"/>
      <c r="F27" s="1"/>
      <c r="G27" s="33">
        <f>SUM(C27:C28)</f>
        <v>390</v>
      </c>
    </row>
    <row r="28" spans="1:7" ht="17.25" x14ac:dyDescent="0.3">
      <c r="A28" s="1" t="s">
        <v>25</v>
      </c>
      <c r="B28" s="1">
        <v>132800</v>
      </c>
      <c r="C28" s="6">
        <f>SUM(B28-'14'!B28)</f>
        <v>390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16886000</v>
      </c>
      <c r="C29" s="6">
        <f>SUM(B29-'14'!B29)</f>
        <v>112000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9441430</v>
      </c>
      <c r="C30" s="6">
        <f>SUM(B30-'14'!B30)</f>
        <v>41310</v>
      </c>
      <c r="D30" s="14"/>
      <c r="E30" s="1"/>
      <c r="F30" s="1"/>
      <c r="G30" s="21">
        <f>SUM(C29:C30)</f>
        <v>153310</v>
      </c>
    </row>
    <row r="31" spans="1:7" ht="17.25" x14ac:dyDescent="0.3">
      <c r="A31" s="1" t="s">
        <v>26</v>
      </c>
      <c r="B31" s="1">
        <v>34000</v>
      </c>
      <c r="C31" s="6">
        <f>SUM(B31-'14'!B31)</f>
        <v>0</v>
      </c>
      <c r="D31" s="14"/>
      <c r="E31" s="1"/>
      <c r="F31" s="1"/>
      <c r="G31" s="33">
        <f>SUM(C31:C32)</f>
        <v>21050</v>
      </c>
    </row>
    <row r="32" spans="1:7" ht="17.25" x14ac:dyDescent="0.3">
      <c r="A32" s="1" t="s">
        <v>27</v>
      </c>
      <c r="B32" s="1">
        <v>2990180</v>
      </c>
      <c r="C32" s="6">
        <f>SUM(B32-'14'!B32)</f>
        <v>21050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47561000</v>
      </c>
      <c r="C33" s="6">
        <f>SUM(B33-'14'!B33)</f>
        <v>82000</v>
      </c>
      <c r="D33" s="14"/>
      <c r="E33" s="1"/>
      <c r="F33" s="1"/>
      <c r="G33" s="33">
        <f>SUM(C33:C34)</f>
        <v>122690</v>
      </c>
    </row>
    <row r="34" spans="1:7" ht="17.25" x14ac:dyDescent="0.3">
      <c r="A34" s="1" t="s">
        <v>29</v>
      </c>
      <c r="B34" s="1">
        <v>7296750</v>
      </c>
      <c r="C34" s="6">
        <f>SUM(B34-'14'!B34)</f>
        <v>40690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27866100</v>
      </c>
      <c r="C35" s="6">
        <f>SUM(B35-'14'!B35)</f>
        <v>300</v>
      </c>
      <c r="D35" s="14"/>
      <c r="E35" s="1"/>
      <c r="F35" s="1"/>
      <c r="G35" s="33">
        <f>SUM(C35:C36)</f>
        <v>3430</v>
      </c>
    </row>
    <row r="36" spans="1:7" ht="17.25" x14ac:dyDescent="0.3">
      <c r="A36" s="1" t="s">
        <v>44</v>
      </c>
      <c r="B36" s="1">
        <v>2091340</v>
      </c>
      <c r="C36" s="6">
        <f>SUM(B36-'14'!B36)</f>
        <v>3130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28900</v>
      </c>
      <c r="C37" s="6">
        <f>SUM(B37-'14'!B37)</f>
        <v>1100</v>
      </c>
      <c r="D37" s="14"/>
      <c r="E37" s="1"/>
      <c r="F37" s="1"/>
      <c r="G37" s="33">
        <f>SUM(C37:C38)</f>
        <v>11470</v>
      </c>
    </row>
    <row r="38" spans="1:7" ht="17.25" x14ac:dyDescent="0.3">
      <c r="A38" s="1" t="s">
        <v>46</v>
      </c>
      <c r="B38" s="1">
        <v>415540</v>
      </c>
      <c r="C38" s="6">
        <f>SUM(B38-'14'!B38)</f>
        <v>10370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54213000</v>
      </c>
      <c r="C39" s="6">
        <f>SUM(B39-'14'!B39)</f>
        <v>86000</v>
      </c>
      <c r="D39" s="14"/>
      <c r="E39" s="1"/>
      <c r="F39" s="1"/>
      <c r="G39" s="33">
        <f>SUM(C39:C40)</f>
        <v>125870</v>
      </c>
    </row>
    <row r="40" spans="1:7" ht="17.25" x14ac:dyDescent="0.3">
      <c r="A40" s="1" t="s">
        <v>31</v>
      </c>
      <c r="B40" s="1">
        <v>6705440</v>
      </c>
      <c r="C40" s="6">
        <f>SUM(B40-'14'!B40)</f>
        <v>39870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10611900</v>
      </c>
      <c r="C41" s="6">
        <f>SUM(B41-'14'!B41)</f>
        <v>74500</v>
      </c>
      <c r="D41" s="14"/>
      <c r="E41" s="1"/>
      <c r="F41" s="1"/>
      <c r="G41" s="12">
        <f>SUM(C41)</f>
        <v>74500</v>
      </c>
    </row>
    <row r="42" spans="1:7" x14ac:dyDescent="0.25">
      <c r="A42" s="9"/>
      <c r="B42" s="9"/>
      <c r="F42" s="9"/>
      <c r="G42" s="10">
        <f>SUM(G2:G39)</f>
        <v>4691450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&amp;C&amp;20May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206972000</v>
      </c>
      <c r="C2" s="6">
        <f>SUM(B2-'15'!B2)</f>
        <v>126000</v>
      </c>
      <c r="D2" s="8"/>
      <c r="E2" s="2"/>
      <c r="F2" s="3"/>
      <c r="G2" s="33">
        <f>SUM(C2:C3)</f>
        <v>172850</v>
      </c>
    </row>
    <row r="3" spans="1:7" ht="17.25" x14ac:dyDescent="0.3">
      <c r="A3" s="1" t="s">
        <v>0</v>
      </c>
      <c r="B3" s="1">
        <v>9680360</v>
      </c>
      <c r="C3" s="6">
        <f>SUM(B3-'15'!B3)</f>
        <v>46850</v>
      </c>
      <c r="D3" s="14"/>
      <c r="E3" s="1"/>
      <c r="F3" s="1"/>
      <c r="G3" s="34"/>
    </row>
    <row r="4" spans="1:7" ht="17.25" x14ac:dyDescent="0.3">
      <c r="A4" s="1" t="s">
        <v>2</v>
      </c>
      <c r="B4" s="1">
        <v>895000</v>
      </c>
      <c r="C4" s="6">
        <f>SUM(B4-'15'!B4)</f>
        <v>14000</v>
      </c>
      <c r="D4" s="14"/>
      <c r="E4" s="1"/>
      <c r="F4" s="1"/>
      <c r="G4" s="12">
        <f>SUM(C4)</f>
        <v>14000</v>
      </c>
    </row>
    <row r="5" spans="1:7" ht="17.25" x14ac:dyDescent="0.3">
      <c r="A5" s="1" t="s">
        <v>3</v>
      </c>
      <c r="B5" s="1">
        <v>19856100</v>
      </c>
      <c r="C5" s="6">
        <f>SUM(B5-'15'!B5)</f>
        <v>167720</v>
      </c>
      <c r="D5" s="8"/>
      <c r="E5" s="1"/>
      <c r="F5" s="1"/>
      <c r="G5" s="12">
        <f>SUM(C5)</f>
        <v>167720</v>
      </c>
    </row>
    <row r="6" spans="1:7" ht="17.25" x14ac:dyDescent="0.3">
      <c r="A6" s="1" t="s">
        <v>4</v>
      </c>
      <c r="B6" s="1">
        <v>38163620</v>
      </c>
      <c r="C6" s="6">
        <f>SUM(B6-'15'!B6)</f>
        <v>17350</v>
      </c>
      <c r="D6" s="14"/>
      <c r="E6" s="1"/>
      <c r="F6" s="1"/>
      <c r="G6" s="12">
        <f>SUM(C6)</f>
        <v>17350</v>
      </c>
    </row>
    <row r="7" spans="1:7" ht="17.25" x14ac:dyDescent="0.3">
      <c r="A7" s="1" t="s">
        <v>5</v>
      </c>
      <c r="B7" s="1">
        <v>11874100</v>
      </c>
      <c r="C7" s="6">
        <f>SUM(B7-'15'!B7)</f>
        <v>9200</v>
      </c>
      <c r="D7" s="14"/>
      <c r="E7" s="1"/>
      <c r="F7" s="1"/>
      <c r="G7" s="33">
        <f>SUM(C7:C8)</f>
        <v>35810</v>
      </c>
    </row>
    <row r="8" spans="1:7" ht="17.25" x14ac:dyDescent="0.3">
      <c r="A8" s="1" t="s">
        <v>6</v>
      </c>
      <c r="B8" s="1">
        <v>1629910</v>
      </c>
      <c r="C8" s="6">
        <f>SUM(B8-'15'!B8)</f>
        <v>26610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86694790</v>
      </c>
      <c r="C9" s="6">
        <f>SUM(B9-'15'!B9)</f>
        <v>84610</v>
      </c>
      <c r="D9" s="14"/>
      <c r="E9" s="1"/>
      <c r="F9" s="1"/>
      <c r="G9" s="12">
        <f>SUM(C9)</f>
        <v>84610</v>
      </c>
    </row>
    <row r="10" spans="1:7" ht="17.25" x14ac:dyDescent="0.3">
      <c r="A10" s="1" t="s">
        <v>8</v>
      </c>
      <c r="B10" s="1">
        <v>14447800</v>
      </c>
      <c r="C10" s="6">
        <f>SUM(B10-'15'!B10)</f>
        <v>564200</v>
      </c>
      <c r="D10" s="14"/>
      <c r="E10" s="1"/>
      <c r="F10" s="1"/>
      <c r="G10" s="33">
        <f>SUM(C10:C11)</f>
        <v>564200</v>
      </c>
    </row>
    <row r="11" spans="1:7" ht="17.25" x14ac:dyDescent="0.3">
      <c r="A11" s="1" t="s">
        <v>9</v>
      </c>
      <c r="B11" s="1">
        <v>36407390</v>
      </c>
      <c r="C11" s="6">
        <f>SUM(B11-'15'!B11)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6606628000</v>
      </c>
      <c r="C12" s="6">
        <f>SUM(B12-'15'!B12)</f>
        <v>2177000</v>
      </c>
      <c r="D12" s="14"/>
      <c r="E12" s="1"/>
      <c r="F12" s="1">
        <v>2</v>
      </c>
      <c r="G12" s="12">
        <f>SUM(C12)</f>
        <v>2177000</v>
      </c>
    </row>
    <row r="13" spans="1:7" ht="17.25" x14ac:dyDescent="0.3">
      <c r="A13" s="1" t="s">
        <v>11</v>
      </c>
      <c r="B13" s="11">
        <v>6666663346000</v>
      </c>
      <c r="C13" s="13">
        <f>SUM(B13-'15'!B13)</f>
        <v>335000</v>
      </c>
      <c r="D13" s="14"/>
      <c r="E13" s="1"/>
      <c r="F13" s="1"/>
      <c r="G13" s="12">
        <f>SUM(C13)</f>
        <v>335000</v>
      </c>
    </row>
    <row r="14" spans="1:7" ht="17.25" x14ac:dyDescent="0.3">
      <c r="A14" s="1" t="s">
        <v>12</v>
      </c>
      <c r="B14" s="1">
        <v>41932330</v>
      </c>
      <c r="C14" s="6">
        <f>SUM(B14-'15'!B14)</f>
        <v>50110</v>
      </c>
      <c r="D14" s="14"/>
      <c r="E14" s="1"/>
      <c r="F14" s="1"/>
      <c r="G14" s="12">
        <f>SUM(C14)</f>
        <v>50110</v>
      </c>
    </row>
    <row r="15" spans="1:7" ht="17.25" x14ac:dyDescent="0.3">
      <c r="A15" s="1" t="s">
        <v>13</v>
      </c>
      <c r="B15" s="1">
        <v>213477760</v>
      </c>
      <c r="C15" s="6">
        <f>SUM(B15-'15'!B15)</f>
        <v>203300</v>
      </c>
      <c r="D15" s="14"/>
      <c r="E15" s="1"/>
      <c r="F15" s="1"/>
      <c r="G15" s="30">
        <f>SUM(C15:C15)</f>
        <v>203300</v>
      </c>
    </row>
    <row r="16" spans="1:7" ht="17.25" x14ac:dyDescent="0.3">
      <c r="A16" s="1" t="s">
        <v>14</v>
      </c>
      <c r="B16" s="1">
        <v>215511000</v>
      </c>
      <c r="C16" s="6">
        <f>SUM(B16-'15'!B16)</f>
        <v>147000</v>
      </c>
      <c r="D16" s="14"/>
      <c r="E16" s="1"/>
      <c r="F16" s="1"/>
      <c r="G16" s="12">
        <f>SUM(C16)</f>
        <v>147000</v>
      </c>
    </row>
    <row r="17" spans="1:7" ht="17.25" x14ac:dyDescent="0.3">
      <c r="A17" s="1" t="s">
        <v>15</v>
      </c>
      <c r="B17" s="1">
        <v>1821310</v>
      </c>
      <c r="C17" s="6">
        <f>SUM(B17-'15'!B17)</f>
        <v>30720</v>
      </c>
      <c r="D17" s="14"/>
      <c r="E17" s="1"/>
      <c r="F17" s="1"/>
      <c r="G17" s="33">
        <f>SUM(C17:C18)</f>
        <v>31220</v>
      </c>
    </row>
    <row r="18" spans="1:7" ht="17.25" x14ac:dyDescent="0.3">
      <c r="A18" s="1" t="s">
        <v>16</v>
      </c>
      <c r="B18" s="1">
        <v>7358100</v>
      </c>
      <c r="C18" s="6">
        <f>SUM(B18-'15'!B18)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49631580</v>
      </c>
      <c r="C19" s="6">
        <f>SUM(B19-'15'!B19)</f>
        <v>50200</v>
      </c>
      <c r="D19" s="14"/>
      <c r="E19" s="1"/>
      <c r="F19" s="1"/>
      <c r="G19" s="12">
        <f>SUM(C19)</f>
        <v>50200</v>
      </c>
    </row>
    <row r="20" spans="1:7" ht="17.25" x14ac:dyDescent="0.3">
      <c r="A20" s="1" t="s">
        <v>18</v>
      </c>
      <c r="B20" s="1">
        <v>12160400</v>
      </c>
      <c r="C20" s="6">
        <f>SUM(B20-'15'!B20)</f>
        <v>67800</v>
      </c>
      <c r="D20" s="14"/>
      <c r="E20" s="1"/>
      <c r="F20" s="1"/>
      <c r="G20" s="12">
        <f>SUM(C20)</f>
        <v>67800</v>
      </c>
    </row>
    <row r="21" spans="1:7" ht="17.25" x14ac:dyDescent="0.3">
      <c r="A21" s="1" t="s">
        <v>19</v>
      </c>
      <c r="B21" s="1">
        <v>86090600</v>
      </c>
      <c r="C21" s="6">
        <f>SUM(B21-'15'!B21)</f>
        <v>63500</v>
      </c>
      <c r="D21" s="14"/>
      <c r="E21" s="1"/>
      <c r="F21" s="1"/>
      <c r="G21" s="12">
        <f>SUM(C21)</f>
        <v>63500</v>
      </c>
    </row>
    <row r="22" spans="1:7" ht="17.25" x14ac:dyDescent="0.3">
      <c r="A22" s="1" t="s">
        <v>42</v>
      </c>
      <c r="B22" s="1">
        <v>3249300</v>
      </c>
      <c r="C22" s="6">
        <f>SUM(B22-'15'!B22)</f>
        <v>61300</v>
      </c>
      <c r="D22" s="14"/>
      <c r="E22" s="1"/>
      <c r="F22" s="1"/>
      <c r="G22" s="27">
        <f>SUM(C22)</f>
        <v>61300</v>
      </c>
    </row>
    <row r="23" spans="1:7" ht="17.25" x14ac:dyDescent="0.3">
      <c r="A23" s="1" t="s">
        <v>20</v>
      </c>
      <c r="B23" s="1">
        <v>16880700</v>
      </c>
      <c r="C23" s="6">
        <f>SUM(B23-'15'!B23)</f>
        <v>61900</v>
      </c>
      <c r="D23" s="14"/>
      <c r="E23" s="1"/>
      <c r="F23" s="1"/>
      <c r="G23" s="33">
        <f>SUM(C23:C24)</f>
        <v>73360</v>
      </c>
    </row>
    <row r="24" spans="1:7" ht="17.25" x14ac:dyDescent="0.3">
      <c r="A24" s="1" t="s">
        <v>21</v>
      </c>
      <c r="B24" s="1">
        <v>2095620</v>
      </c>
      <c r="C24" s="6">
        <f>SUM(B24-'15'!B24)</f>
        <v>11460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35379000</v>
      </c>
      <c r="C25" s="6">
        <f>SUM(B25-'15'!B25)</f>
        <v>181000</v>
      </c>
      <c r="D25" s="14"/>
      <c r="E25" s="1"/>
      <c r="F25" s="1"/>
      <c r="G25" s="33">
        <f>SUM(C25:C26)</f>
        <v>222900</v>
      </c>
    </row>
    <row r="26" spans="1:7" ht="17.25" x14ac:dyDescent="0.3">
      <c r="A26" s="1" t="s">
        <v>23</v>
      </c>
      <c r="B26" s="1">
        <v>7772420</v>
      </c>
      <c r="C26" s="6">
        <f>SUM(B26-'15'!B26)</f>
        <v>41900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SUM(B27-'15'!B27)</f>
        <v>0</v>
      </c>
      <c r="D27" s="14"/>
      <c r="E27" s="1"/>
      <c r="F27" s="1"/>
      <c r="G27" s="33">
        <f>SUM(C27:C28)</f>
        <v>610</v>
      </c>
    </row>
    <row r="28" spans="1:7" ht="17.25" x14ac:dyDescent="0.3">
      <c r="A28" s="1" t="s">
        <v>25</v>
      </c>
      <c r="B28" s="1">
        <v>133410</v>
      </c>
      <c r="C28" s="6">
        <f>SUM(B28-'15'!B28)</f>
        <v>610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16972000</v>
      </c>
      <c r="C29" s="6">
        <f>SUM(B29-'15'!B29)</f>
        <v>86000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9480560</v>
      </c>
      <c r="C30" s="6">
        <f>SUM(B30-'15'!B30)</f>
        <v>39130</v>
      </c>
      <c r="D30" s="14"/>
      <c r="E30" s="1"/>
      <c r="F30" s="1"/>
      <c r="G30" s="21">
        <f>SUM(C29:C30)</f>
        <v>125130</v>
      </c>
    </row>
    <row r="31" spans="1:7" ht="17.25" x14ac:dyDescent="0.3">
      <c r="A31" s="1" t="s">
        <v>26</v>
      </c>
      <c r="B31" s="1">
        <v>34000</v>
      </c>
      <c r="C31" s="6">
        <f>SUM(B31-'15'!B31)</f>
        <v>0</v>
      </c>
      <c r="D31" s="14"/>
      <c r="E31" s="1"/>
      <c r="F31" s="1"/>
      <c r="G31" s="33">
        <f>SUM(C31:C32)</f>
        <v>19490</v>
      </c>
    </row>
    <row r="32" spans="1:7" ht="17.25" x14ac:dyDescent="0.3">
      <c r="A32" s="1" t="s">
        <v>27</v>
      </c>
      <c r="B32" s="1">
        <v>3009670</v>
      </c>
      <c r="C32" s="6">
        <f>SUM(B32-'15'!B32)</f>
        <v>19490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47630000</v>
      </c>
      <c r="C33" s="6">
        <f>SUM(B33-'15'!B33)</f>
        <v>69000</v>
      </c>
      <c r="D33" s="14"/>
      <c r="E33" s="1"/>
      <c r="F33" s="1"/>
      <c r="G33" s="33">
        <f>SUM(C33:C34)</f>
        <v>107270</v>
      </c>
    </row>
    <row r="34" spans="1:7" ht="17.25" x14ac:dyDescent="0.3">
      <c r="A34" s="1" t="s">
        <v>29</v>
      </c>
      <c r="B34" s="1">
        <v>7335020</v>
      </c>
      <c r="C34" s="6">
        <f>SUM(B34-'15'!B34)</f>
        <v>38270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27866400</v>
      </c>
      <c r="C35" s="6">
        <f>SUM(B35-'15'!B35)</f>
        <v>300</v>
      </c>
      <c r="D35" s="14"/>
      <c r="E35" s="1"/>
      <c r="F35" s="1"/>
      <c r="G35" s="33">
        <f>SUM(C35:C36)</f>
        <v>3040</v>
      </c>
    </row>
    <row r="36" spans="1:7" ht="17.25" x14ac:dyDescent="0.3">
      <c r="A36" s="1" t="s">
        <v>44</v>
      </c>
      <c r="B36" s="1">
        <v>2094080</v>
      </c>
      <c r="C36" s="6">
        <f>SUM(B36-'15'!B36)</f>
        <v>2740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29400</v>
      </c>
      <c r="C37" s="6">
        <f>SUM(B37-'15'!B37)</f>
        <v>500</v>
      </c>
      <c r="D37" s="14"/>
      <c r="E37" s="1"/>
      <c r="F37" s="1"/>
      <c r="G37" s="33">
        <f>SUM(C37:C38)</f>
        <v>10370</v>
      </c>
    </row>
    <row r="38" spans="1:7" ht="17.25" x14ac:dyDescent="0.3">
      <c r="A38" s="1" t="s">
        <v>46</v>
      </c>
      <c r="B38" s="1">
        <v>425410</v>
      </c>
      <c r="C38" s="6">
        <f>SUM(B38-'15'!B38)</f>
        <v>9870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54292000</v>
      </c>
      <c r="C39" s="6">
        <f>SUM(B39-'15'!B39)</f>
        <v>79000</v>
      </c>
      <c r="D39" s="14"/>
      <c r="E39" s="1"/>
      <c r="F39" s="1"/>
      <c r="G39" s="33">
        <f>SUM(C39:C40)</f>
        <v>116520</v>
      </c>
    </row>
    <row r="40" spans="1:7" ht="17.25" x14ac:dyDescent="0.3">
      <c r="A40" s="1" t="s">
        <v>31</v>
      </c>
      <c r="B40" s="1">
        <v>6742960</v>
      </c>
      <c r="C40" s="6">
        <f>SUM(B40-'15'!B40)</f>
        <v>37520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10683100</v>
      </c>
      <c r="C41" s="6">
        <f>SUM(B41-'15'!B41)</f>
        <v>71200</v>
      </c>
      <c r="D41" s="1"/>
      <c r="E41" s="1"/>
      <c r="F41" s="1"/>
      <c r="G41" s="12">
        <f>SUM(C41)</f>
        <v>71200</v>
      </c>
    </row>
    <row r="42" spans="1:7" x14ac:dyDescent="0.25">
      <c r="A42" s="9"/>
      <c r="B42" s="9"/>
      <c r="F42" s="9"/>
      <c r="G42" s="10">
        <f>SUM(G2:G39)</f>
        <v>4921660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&amp;C&amp;20May 16,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207104000</v>
      </c>
      <c r="C2" s="6">
        <f>SUM(B2-'16'!B2)</f>
        <v>132000</v>
      </c>
      <c r="D2" s="8"/>
      <c r="E2" s="2"/>
      <c r="F2" s="3"/>
      <c r="G2" s="33">
        <f>SUM(C2:C3)</f>
        <v>181050</v>
      </c>
    </row>
    <row r="3" spans="1:7" ht="17.25" x14ac:dyDescent="0.3">
      <c r="A3" s="1" t="s">
        <v>0</v>
      </c>
      <c r="B3" s="1">
        <v>9729410</v>
      </c>
      <c r="C3" s="6">
        <f>SUM(B3-'16'!B3)</f>
        <v>49050</v>
      </c>
      <c r="D3" s="14"/>
      <c r="E3" s="1"/>
      <c r="F3" s="1"/>
      <c r="G3" s="34"/>
    </row>
    <row r="4" spans="1:7" ht="17.25" x14ac:dyDescent="0.3">
      <c r="A4" s="1" t="s">
        <v>2</v>
      </c>
      <c r="B4" s="1">
        <v>903000</v>
      </c>
      <c r="C4" s="6">
        <f>SUM(B4-'16'!B4)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20031080</v>
      </c>
      <c r="C5" s="6">
        <f>SUM(B5-'16'!B5)</f>
        <v>174980</v>
      </c>
      <c r="D5" s="8"/>
      <c r="E5" s="1"/>
      <c r="F5" s="1"/>
      <c r="G5" s="12">
        <f>SUM(C5)</f>
        <v>174980</v>
      </c>
    </row>
    <row r="6" spans="1:7" ht="17.25" x14ac:dyDescent="0.3">
      <c r="A6" s="1" t="s">
        <v>4</v>
      </c>
      <c r="B6" s="1">
        <v>38174380</v>
      </c>
      <c r="C6" s="6">
        <f>SUM(B6-'16'!B6)</f>
        <v>10760</v>
      </c>
      <c r="D6" s="14"/>
      <c r="E6" s="1"/>
      <c r="F6" s="1"/>
      <c r="G6" s="12">
        <f>SUM(C6)</f>
        <v>10760</v>
      </c>
    </row>
    <row r="7" spans="1:7" ht="17.25" x14ac:dyDescent="0.3">
      <c r="A7" s="1" t="s">
        <v>5</v>
      </c>
      <c r="B7" s="1">
        <v>11884000</v>
      </c>
      <c r="C7" s="6">
        <f>SUM(B7-'16'!B7)</f>
        <v>9900</v>
      </c>
      <c r="D7" s="14"/>
      <c r="E7" s="1"/>
      <c r="F7" s="1"/>
      <c r="G7" s="33">
        <f>SUM(C7:C8)</f>
        <v>36910</v>
      </c>
    </row>
    <row r="8" spans="1:7" ht="17.25" x14ac:dyDescent="0.3">
      <c r="A8" s="1" t="s">
        <v>6</v>
      </c>
      <c r="B8" s="1">
        <v>1656920</v>
      </c>
      <c r="C8" s="6">
        <f>SUM(B8-'16'!B8)</f>
        <v>27010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86776600</v>
      </c>
      <c r="C9" s="6">
        <f>SUM(B9-'16'!B9)</f>
        <v>81810</v>
      </c>
      <c r="D9" s="14"/>
      <c r="E9" s="1"/>
      <c r="F9" s="1"/>
      <c r="G9" s="12">
        <f>SUM(C9)</f>
        <v>81810</v>
      </c>
    </row>
    <row r="10" spans="1:7" ht="17.25" x14ac:dyDescent="0.3">
      <c r="A10" s="1" t="s">
        <v>8</v>
      </c>
      <c r="B10" s="1">
        <v>14795500</v>
      </c>
      <c r="C10" s="6">
        <f>SUM(B10-'16'!B10)</f>
        <v>347700</v>
      </c>
      <c r="D10" s="14"/>
      <c r="E10" s="1"/>
      <c r="F10" s="1"/>
      <c r="G10" s="33">
        <f>SUM(C10:C11)</f>
        <v>347700</v>
      </c>
    </row>
    <row r="11" spans="1:7" ht="17.25" x14ac:dyDescent="0.3">
      <c r="A11" s="1" t="s">
        <v>9</v>
      </c>
      <c r="B11" s="1">
        <v>36407390</v>
      </c>
      <c r="C11" s="6">
        <f>SUM(B11-'16'!B11)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6608632000</v>
      </c>
      <c r="C12" s="6">
        <f>SUM(B12-'16'!B12)</f>
        <v>2004000</v>
      </c>
      <c r="D12" s="14"/>
      <c r="E12" s="1"/>
      <c r="F12" s="1">
        <v>2.1</v>
      </c>
      <c r="G12" s="12">
        <f>SUM(C12)</f>
        <v>2004000</v>
      </c>
    </row>
    <row r="13" spans="1:7" ht="17.25" x14ac:dyDescent="0.3">
      <c r="A13" s="1" t="s">
        <v>11</v>
      </c>
      <c r="B13" s="11">
        <v>6666663758000</v>
      </c>
      <c r="C13" s="13">
        <f>SUM(B13-'16'!B13)</f>
        <v>412000</v>
      </c>
      <c r="D13" s="14"/>
      <c r="E13" s="1"/>
      <c r="F13" s="1"/>
      <c r="G13" s="12">
        <f>SUM(C13)</f>
        <v>412000</v>
      </c>
    </row>
    <row r="14" spans="1:7" ht="17.25" x14ac:dyDescent="0.3">
      <c r="A14" s="1" t="s">
        <v>12</v>
      </c>
      <c r="B14" s="1">
        <v>41966620</v>
      </c>
      <c r="C14" s="6">
        <f>SUM(B14-'16'!B14)</f>
        <v>34290</v>
      </c>
      <c r="D14" s="14"/>
      <c r="E14" s="1"/>
      <c r="F14" s="1"/>
      <c r="G14" s="12">
        <f>SUM(C14)</f>
        <v>34290</v>
      </c>
    </row>
    <row r="15" spans="1:7" ht="17.25" x14ac:dyDescent="0.3">
      <c r="A15" s="1" t="s">
        <v>13</v>
      </c>
      <c r="B15" s="1">
        <v>213654720</v>
      </c>
      <c r="C15" s="6">
        <f>SUM(B15-'16'!B15)</f>
        <v>176960</v>
      </c>
      <c r="D15" s="14"/>
      <c r="E15" s="1"/>
      <c r="F15" s="1"/>
      <c r="G15" s="30">
        <f>SUM(C15:C15)</f>
        <v>176960</v>
      </c>
    </row>
    <row r="16" spans="1:7" ht="17.25" x14ac:dyDescent="0.3">
      <c r="A16" s="1" t="s">
        <v>14</v>
      </c>
      <c r="B16" s="1">
        <v>215698000</v>
      </c>
      <c r="C16" s="6">
        <f>SUM(B16-'16'!B16)</f>
        <v>187000</v>
      </c>
      <c r="D16" s="14"/>
      <c r="E16" s="1"/>
      <c r="F16" s="1"/>
      <c r="G16" s="12">
        <f>SUM(C16)</f>
        <v>187000</v>
      </c>
    </row>
    <row r="17" spans="1:7" ht="17.25" x14ac:dyDescent="0.3">
      <c r="A17" s="1" t="s">
        <v>15</v>
      </c>
      <c r="B17" s="1">
        <v>1846180</v>
      </c>
      <c r="C17" s="6">
        <f>SUM(B17-'16'!B17)</f>
        <v>24870</v>
      </c>
      <c r="D17" s="14"/>
      <c r="E17" s="1"/>
      <c r="F17" s="1"/>
      <c r="G17" s="33">
        <f>SUM(C17:C18)</f>
        <v>25070</v>
      </c>
    </row>
    <row r="18" spans="1:7" ht="17.25" x14ac:dyDescent="0.3">
      <c r="A18" s="1" t="s">
        <v>16</v>
      </c>
      <c r="B18" s="1">
        <v>7358300</v>
      </c>
      <c r="C18" s="6">
        <f>SUM(B18-'16'!B18)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49687910</v>
      </c>
      <c r="C19" s="6">
        <f>SUM(B19-'16'!B19)</f>
        <v>56330</v>
      </c>
      <c r="D19" s="14"/>
      <c r="E19" s="1"/>
      <c r="F19" s="1"/>
      <c r="G19" s="12">
        <f>SUM(C19)</f>
        <v>56330</v>
      </c>
    </row>
    <row r="20" spans="1:7" ht="17.25" x14ac:dyDescent="0.3">
      <c r="A20" s="1" t="s">
        <v>18</v>
      </c>
      <c r="B20" s="1">
        <v>12237700</v>
      </c>
      <c r="C20" s="6">
        <f>SUM(B20-'16'!B20)</f>
        <v>77300</v>
      </c>
      <c r="D20" s="14"/>
      <c r="E20" s="1"/>
      <c r="F20" s="1"/>
      <c r="G20" s="12">
        <f>SUM(C20)</f>
        <v>77300</v>
      </c>
    </row>
    <row r="21" spans="1:7" ht="17.25" x14ac:dyDescent="0.3">
      <c r="A21" s="1" t="s">
        <v>19</v>
      </c>
      <c r="B21" s="1">
        <v>86141000</v>
      </c>
      <c r="C21" s="6">
        <f>SUM(B21-'16'!B21)</f>
        <v>50400</v>
      </c>
      <c r="D21" s="14"/>
      <c r="E21" s="1"/>
      <c r="F21" s="1"/>
      <c r="G21" s="12">
        <f>SUM(C21)</f>
        <v>50400</v>
      </c>
    </row>
    <row r="22" spans="1:7" ht="17.25" x14ac:dyDescent="0.3">
      <c r="A22" s="1" t="s">
        <v>42</v>
      </c>
      <c r="B22" s="1">
        <v>3313100</v>
      </c>
      <c r="C22" s="6">
        <f>SUM(B22-'16'!B22)</f>
        <v>63800</v>
      </c>
      <c r="D22" s="14"/>
      <c r="E22" s="1"/>
      <c r="F22" s="1"/>
      <c r="G22" s="27">
        <f>SUM(C22)</f>
        <v>63800</v>
      </c>
    </row>
    <row r="23" spans="1:7" ht="17.25" x14ac:dyDescent="0.3">
      <c r="A23" s="1" t="s">
        <v>20</v>
      </c>
      <c r="B23" s="1">
        <v>16942700</v>
      </c>
      <c r="C23" s="6">
        <f>SUM(B23-'16'!B23)</f>
        <v>62000</v>
      </c>
      <c r="D23" s="14"/>
      <c r="E23" s="1"/>
      <c r="F23" s="1"/>
      <c r="G23" s="33">
        <f>SUM(C23:C24)</f>
        <v>73970</v>
      </c>
    </row>
    <row r="24" spans="1:7" ht="17.25" x14ac:dyDescent="0.3">
      <c r="A24" s="1" t="s">
        <v>21</v>
      </c>
      <c r="B24" s="1">
        <v>2107590</v>
      </c>
      <c r="C24" s="6">
        <f>SUM(B24-'16'!B24)</f>
        <v>11970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35539000</v>
      </c>
      <c r="C25" s="6">
        <f>SUM(B25-'16'!B25)</f>
        <v>160000</v>
      </c>
      <c r="D25" s="14"/>
      <c r="E25" s="1"/>
      <c r="F25" s="1"/>
      <c r="G25" s="33">
        <f>SUM(C25:C26)</f>
        <v>202950</v>
      </c>
    </row>
    <row r="26" spans="1:7" ht="17.25" x14ac:dyDescent="0.3">
      <c r="A26" s="1" t="s">
        <v>23</v>
      </c>
      <c r="B26" s="1">
        <v>7815370</v>
      </c>
      <c r="C26" s="6">
        <f>SUM(B26-'16'!B26)</f>
        <v>42950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SUM(B27-'16'!B27)</f>
        <v>0</v>
      </c>
      <c r="D27" s="14"/>
      <c r="E27" s="1"/>
      <c r="F27" s="1"/>
      <c r="G27" s="33">
        <f>SUM(C27:C28)</f>
        <v>520</v>
      </c>
    </row>
    <row r="28" spans="1:7" ht="17.25" x14ac:dyDescent="0.3">
      <c r="A28" s="1" t="s">
        <v>25</v>
      </c>
      <c r="B28" s="1">
        <v>133930</v>
      </c>
      <c r="C28" s="6">
        <f>SUM(B28-'16'!B28)</f>
        <v>520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17057000</v>
      </c>
      <c r="C29" s="6">
        <f>SUM(B29-'16'!B29)</f>
        <v>85000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9521030</v>
      </c>
      <c r="C30" s="6">
        <f>SUM(B30-'16'!B30)</f>
        <v>40470</v>
      </c>
      <c r="D30" s="14"/>
      <c r="E30" s="1"/>
      <c r="F30" s="1"/>
      <c r="G30" s="21">
        <f>SUM(C29:C30)</f>
        <v>125470</v>
      </c>
    </row>
    <row r="31" spans="1:7" ht="17.25" x14ac:dyDescent="0.3">
      <c r="A31" s="1" t="s">
        <v>26</v>
      </c>
      <c r="B31" s="1">
        <v>35000</v>
      </c>
      <c r="C31" s="6">
        <f>SUM(B31-'16'!B31)</f>
        <v>1000</v>
      </c>
      <c r="D31" s="14"/>
      <c r="E31" s="1"/>
      <c r="F31" s="1"/>
      <c r="G31" s="33">
        <f>SUM(C31:C32)</f>
        <v>23580</v>
      </c>
    </row>
    <row r="32" spans="1:7" ht="17.25" x14ac:dyDescent="0.3">
      <c r="A32" s="1" t="s">
        <v>27</v>
      </c>
      <c r="B32" s="1">
        <v>3032250</v>
      </c>
      <c r="C32" s="6">
        <f>SUM(B32-'16'!B32)</f>
        <v>22580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47697000</v>
      </c>
      <c r="C33" s="6">
        <f>SUM(B33-'16'!B33)</f>
        <v>67000</v>
      </c>
      <c r="D33" s="14"/>
      <c r="E33" s="1"/>
      <c r="F33" s="1"/>
      <c r="G33" s="33">
        <f>SUM(C33:C34)</f>
        <v>106610</v>
      </c>
    </row>
    <row r="34" spans="1:7" ht="17.25" x14ac:dyDescent="0.3">
      <c r="A34" s="1" t="s">
        <v>29</v>
      </c>
      <c r="B34" s="1">
        <v>7374630</v>
      </c>
      <c r="C34" s="6">
        <f>SUM(B34-'16'!B34)</f>
        <v>39610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27866700</v>
      </c>
      <c r="C35" s="6">
        <f>SUM(B35-'16'!B35)</f>
        <v>300</v>
      </c>
      <c r="D35" s="14"/>
      <c r="E35" s="1">
        <v>1.06</v>
      </c>
      <c r="F35" s="1">
        <v>0.98</v>
      </c>
      <c r="G35" s="33">
        <f>SUM(C35:C36)</f>
        <v>3190</v>
      </c>
    </row>
    <row r="36" spans="1:7" ht="17.25" x14ac:dyDescent="0.3">
      <c r="A36" s="1" t="s">
        <v>44</v>
      </c>
      <c r="B36" s="1">
        <v>2096970</v>
      </c>
      <c r="C36" s="6">
        <f>SUM(B36-'16'!B36)</f>
        <v>2890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30100</v>
      </c>
      <c r="C37" s="6">
        <f>SUM(B37-'16'!B37)</f>
        <v>700</v>
      </c>
      <c r="D37" s="14"/>
      <c r="E37" s="1"/>
      <c r="F37" s="1"/>
      <c r="G37" s="33">
        <f>SUM(C37:C38)</f>
        <v>10910</v>
      </c>
    </row>
    <row r="38" spans="1:7" ht="17.25" x14ac:dyDescent="0.3">
      <c r="A38" s="1" t="s">
        <v>46</v>
      </c>
      <c r="B38" s="1">
        <v>435620</v>
      </c>
      <c r="C38" s="6">
        <f>SUM(B38-'16'!B38)</f>
        <v>10210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54372000</v>
      </c>
      <c r="C39" s="6">
        <f>SUM(B39-'16'!B39)</f>
        <v>80000</v>
      </c>
      <c r="D39" s="14"/>
      <c r="E39" s="1"/>
      <c r="F39" s="1"/>
      <c r="G39" s="33">
        <f>SUM(C39:C40)</f>
        <v>119060</v>
      </c>
    </row>
    <row r="40" spans="1:7" ht="17.25" x14ac:dyDescent="0.3">
      <c r="A40" s="1" t="s">
        <v>31</v>
      </c>
      <c r="B40" s="1">
        <v>6782020</v>
      </c>
      <c r="C40" s="6">
        <f>SUM(B40-'16'!B40)</f>
        <v>39060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10757900</v>
      </c>
      <c r="C41" s="6">
        <f>SUM(B41-'16'!B41)</f>
        <v>74800</v>
      </c>
      <c r="D41" s="14"/>
      <c r="E41" s="1"/>
      <c r="F41" s="1"/>
      <c r="G41" s="12">
        <f>SUM(C41)</f>
        <v>74800</v>
      </c>
    </row>
    <row r="42" spans="1:7" x14ac:dyDescent="0.25">
      <c r="A42" s="9"/>
      <c r="B42" s="9"/>
      <c r="F42" s="9"/>
      <c r="G42" s="10">
        <f>SUM(G2:G39)</f>
        <v>4594620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&amp;C&amp;20May 17,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207230000</v>
      </c>
      <c r="C2" s="6">
        <f>SUM(B2-'17'!B2)</f>
        <v>126000</v>
      </c>
      <c r="D2" s="8"/>
      <c r="E2" s="2"/>
      <c r="F2" s="3"/>
      <c r="G2" s="33">
        <f>SUM(C2:C3)</f>
        <v>174950</v>
      </c>
    </row>
    <row r="3" spans="1:7" ht="17.25" x14ac:dyDescent="0.3">
      <c r="A3" s="1" t="s">
        <v>0</v>
      </c>
      <c r="B3" s="1">
        <v>9778360</v>
      </c>
      <c r="C3" s="6">
        <f>SUM(B3-'17'!B3)</f>
        <v>48950</v>
      </c>
      <c r="D3" s="14"/>
      <c r="E3" s="1"/>
      <c r="F3" s="1"/>
      <c r="G3" s="34"/>
    </row>
    <row r="4" spans="1:7" ht="17.25" x14ac:dyDescent="0.3">
      <c r="A4" s="1" t="s">
        <v>2</v>
      </c>
      <c r="B4" s="1">
        <v>916000</v>
      </c>
      <c r="C4" s="6">
        <f>SUM(B4-'17'!B4)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20201200</v>
      </c>
      <c r="C5" s="6">
        <f>SUM(B5-'17'!B5)</f>
        <v>170120</v>
      </c>
      <c r="D5" s="8"/>
      <c r="E5" s="1"/>
      <c r="F5" s="1"/>
      <c r="G5" s="12">
        <f>SUM(C5)</f>
        <v>170120</v>
      </c>
    </row>
    <row r="6" spans="1:7" ht="17.25" x14ac:dyDescent="0.3">
      <c r="A6" s="1" t="s">
        <v>4</v>
      </c>
      <c r="B6" s="1">
        <v>38184120</v>
      </c>
      <c r="C6" s="6">
        <f>SUM(B6-'17'!B6)</f>
        <v>9740</v>
      </c>
      <c r="D6" s="14"/>
      <c r="E6" s="1"/>
      <c r="F6" s="1"/>
      <c r="G6" s="12">
        <f>SUM(C6)</f>
        <v>9740</v>
      </c>
    </row>
    <row r="7" spans="1:7" ht="17.25" x14ac:dyDescent="0.3">
      <c r="A7" s="1" t="s">
        <v>5</v>
      </c>
      <c r="B7" s="1">
        <v>11896200</v>
      </c>
      <c r="C7" s="6">
        <f>SUM(B7-'17'!B7)</f>
        <v>12200</v>
      </c>
      <c r="D7" s="14"/>
      <c r="E7" s="1"/>
      <c r="F7" s="1"/>
      <c r="G7" s="33">
        <f>SUM(C7:C8)</f>
        <v>39330</v>
      </c>
    </row>
    <row r="8" spans="1:7" ht="17.25" x14ac:dyDescent="0.3">
      <c r="A8" s="1" t="s">
        <v>6</v>
      </c>
      <c r="B8" s="1">
        <v>1684050</v>
      </c>
      <c r="C8" s="6">
        <f>SUM(B8-'17'!B8)</f>
        <v>27130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86862930</v>
      </c>
      <c r="C9" s="6">
        <f>SUM(B9-'17'!B9)</f>
        <v>86330</v>
      </c>
      <c r="D9" s="14"/>
      <c r="E9" s="1"/>
      <c r="F9" s="1"/>
      <c r="G9" s="12">
        <f>SUM(C9)</f>
        <v>86330</v>
      </c>
    </row>
    <row r="10" spans="1:7" ht="17.25" x14ac:dyDescent="0.3">
      <c r="A10" s="1" t="s">
        <v>8</v>
      </c>
      <c r="B10" s="1">
        <v>15208500</v>
      </c>
      <c r="C10" s="6">
        <f>SUM(B10-'17'!B10)</f>
        <v>413000</v>
      </c>
      <c r="D10" s="14"/>
      <c r="E10" s="1"/>
      <c r="F10" s="1"/>
      <c r="G10" s="33">
        <f>SUM(C10:C11)</f>
        <v>413000</v>
      </c>
    </row>
    <row r="11" spans="1:7" ht="17.25" x14ac:dyDescent="0.3">
      <c r="A11" s="1" t="s">
        <v>9</v>
      </c>
      <c r="B11" s="1">
        <v>36407390</v>
      </c>
      <c r="C11" s="6">
        <f>SUM(B11-'17'!B11)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6610510000</v>
      </c>
      <c r="C12" s="6">
        <f>SUM(B12-'17'!B12)</f>
        <v>1878000</v>
      </c>
      <c r="D12" s="14"/>
      <c r="E12" s="1"/>
      <c r="F12" s="1">
        <v>2.1</v>
      </c>
      <c r="G12" s="12">
        <f>SUM(C12)</f>
        <v>1878000</v>
      </c>
    </row>
    <row r="13" spans="1:7" ht="17.25" x14ac:dyDescent="0.3">
      <c r="A13" s="1" t="s">
        <v>11</v>
      </c>
      <c r="B13" s="11">
        <v>6666664034000</v>
      </c>
      <c r="C13" s="13">
        <f>SUM(B13-'17'!B13)</f>
        <v>276000</v>
      </c>
      <c r="D13" s="14"/>
      <c r="E13" s="1"/>
      <c r="F13" s="1"/>
      <c r="G13" s="12">
        <f>SUM(C13)</f>
        <v>276000</v>
      </c>
    </row>
    <row r="14" spans="1:7" ht="17.25" x14ac:dyDescent="0.3">
      <c r="A14" s="1" t="s">
        <v>12</v>
      </c>
      <c r="B14" s="1">
        <v>42013310</v>
      </c>
      <c r="C14" s="6">
        <f>SUM(B14-'17'!B14)</f>
        <v>46690</v>
      </c>
      <c r="D14" s="14"/>
      <c r="E14" s="1"/>
      <c r="F14" s="1"/>
      <c r="G14" s="12">
        <f>SUM(C14)</f>
        <v>46690</v>
      </c>
    </row>
    <row r="15" spans="1:7" ht="17.25" x14ac:dyDescent="0.3">
      <c r="A15" s="1" t="s">
        <v>13</v>
      </c>
      <c r="B15" s="1">
        <v>213863550</v>
      </c>
      <c r="C15" s="6">
        <f>SUM(B15-'17'!B15)</f>
        <v>208830</v>
      </c>
      <c r="D15" s="14"/>
      <c r="E15" s="1"/>
      <c r="F15" s="1"/>
      <c r="G15" s="30">
        <f>SUM(C15:C15)</f>
        <v>208830</v>
      </c>
    </row>
    <row r="16" spans="1:7" ht="17.25" x14ac:dyDescent="0.3">
      <c r="A16" s="1" t="s">
        <v>14</v>
      </c>
      <c r="B16" s="1">
        <v>215797000</v>
      </c>
      <c r="C16" s="6">
        <f>SUM(B16-'17'!B16)</f>
        <v>99000</v>
      </c>
      <c r="D16" s="14"/>
      <c r="E16" s="1"/>
      <c r="F16" s="1"/>
      <c r="G16" s="12">
        <f>SUM(C16)</f>
        <v>99000</v>
      </c>
    </row>
    <row r="17" spans="1:7" ht="17.25" x14ac:dyDescent="0.3">
      <c r="A17" s="1" t="s">
        <v>15</v>
      </c>
      <c r="B17" s="1">
        <v>1876620</v>
      </c>
      <c r="C17" s="6">
        <f>SUM(B17-'17'!B17)</f>
        <v>30440</v>
      </c>
      <c r="D17" s="14"/>
      <c r="E17" s="1"/>
      <c r="F17" s="1"/>
      <c r="G17" s="33">
        <f>SUM(C17:C18)</f>
        <v>30640</v>
      </c>
    </row>
    <row r="18" spans="1:7" ht="17.25" x14ac:dyDescent="0.3">
      <c r="A18" s="1" t="s">
        <v>16</v>
      </c>
      <c r="B18" s="1">
        <v>7358500</v>
      </c>
      <c r="C18" s="6">
        <f>SUM(B18-'17'!B18)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49732940</v>
      </c>
      <c r="C19" s="6">
        <f>SUM(B19-'17'!B19)</f>
        <v>45030</v>
      </c>
      <c r="D19" s="14"/>
      <c r="E19" s="1"/>
      <c r="F19" s="1"/>
      <c r="G19" s="12">
        <f>SUM(C19)</f>
        <v>45030</v>
      </c>
    </row>
    <row r="20" spans="1:7" ht="17.25" x14ac:dyDescent="0.3">
      <c r="A20" s="1" t="s">
        <v>18</v>
      </c>
      <c r="B20" s="1">
        <v>12295900</v>
      </c>
      <c r="C20" s="6">
        <f>SUM(B20-'17'!B20)</f>
        <v>58200</v>
      </c>
      <c r="D20" s="14"/>
      <c r="E20" s="1"/>
      <c r="F20" s="1"/>
      <c r="G20" s="12">
        <f>SUM(C20)</f>
        <v>58200</v>
      </c>
    </row>
    <row r="21" spans="1:7" ht="17.25" x14ac:dyDescent="0.3">
      <c r="A21" s="1" t="s">
        <v>19</v>
      </c>
      <c r="B21" s="1">
        <v>86209700</v>
      </c>
      <c r="C21" s="6">
        <f>SUM(B21-'17'!B21)</f>
        <v>68700</v>
      </c>
      <c r="D21" s="14"/>
      <c r="E21" s="1"/>
      <c r="F21" s="1"/>
      <c r="G21" s="12">
        <f>SUM(C21)</f>
        <v>68700</v>
      </c>
    </row>
    <row r="22" spans="1:7" ht="17.25" x14ac:dyDescent="0.3">
      <c r="A22" s="1" t="s">
        <v>42</v>
      </c>
      <c r="B22" s="1">
        <v>3367600</v>
      </c>
      <c r="C22" s="6">
        <f>SUM(B22-'17'!B22)</f>
        <v>54500</v>
      </c>
      <c r="D22" s="14"/>
      <c r="E22" s="1"/>
      <c r="F22" s="1"/>
      <c r="G22" s="27">
        <f>SUM(C22)</f>
        <v>54500</v>
      </c>
    </row>
    <row r="23" spans="1:7" ht="17.25" x14ac:dyDescent="0.3">
      <c r="A23" s="1" t="s">
        <v>20</v>
      </c>
      <c r="B23" s="1">
        <v>17005200</v>
      </c>
      <c r="C23" s="6">
        <f>SUM(B23-'17'!B23)</f>
        <v>62500</v>
      </c>
      <c r="D23" s="14"/>
      <c r="E23" s="1"/>
      <c r="F23" s="1"/>
      <c r="G23" s="33">
        <f>SUM(C23:C24)</f>
        <v>73800</v>
      </c>
    </row>
    <row r="24" spans="1:7" ht="17.25" x14ac:dyDescent="0.3">
      <c r="A24" s="1" t="s">
        <v>21</v>
      </c>
      <c r="B24" s="1">
        <v>2118890</v>
      </c>
      <c r="C24" s="6">
        <f>SUM(B24-'17'!B24)</f>
        <v>11300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35701000</v>
      </c>
      <c r="C25" s="6">
        <f>SUM(B25-'17'!B25)</f>
        <v>162000</v>
      </c>
      <c r="D25" s="14"/>
      <c r="E25" s="1"/>
      <c r="F25" s="1"/>
      <c r="G25" s="33">
        <f>SUM(C25:C26)</f>
        <v>205790</v>
      </c>
    </row>
    <row r="26" spans="1:7" ht="17.25" x14ac:dyDescent="0.3">
      <c r="A26" s="1" t="s">
        <v>23</v>
      </c>
      <c r="B26" s="1">
        <v>7859160</v>
      </c>
      <c r="C26" s="6">
        <f>SUM(B26-'17'!B26)</f>
        <v>43790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SUM(B27-'17'!B27)</f>
        <v>0</v>
      </c>
      <c r="D27" s="14"/>
      <c r="E27" s="1"/>
      <c r="F27" s="1"/>
      <c r="G27" s="33">
        <f>SUM(C27:C28)</f>
        <v>740</v>
      </c>
    </row>
    <row r="28" spans="1:7" ht="17.25" x14ac:dyDescent="0.3">
      <c r="A28" s="1" t="s">
        <v>25</v>
      </c>
      <c r="B28" s="1">
        <v>134670</v>
      </c>
      <c r="C28" s="6">
        <f>SUM(B28-'17'!B28)</f>
        <v>740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17136000</v>
      </c>
      <c r="C29" s="6">
        <f>SUM(B29-'17'!B29)</f>
        <v>79000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9562580</v>
      </c>
      <c r="C30" s="6">
        <f>SUM(B30-'17'!B30)</f>
        <v>41550</v>
      </c>
      <c r="D30" s="14"/>
      <c r="E30" s="1"/>
      <c r="F30" s="1"/>
      <c r="G30" s="21">
        <f>SUM(C29:C30)</f>
        <v>120550</v>
      </c>
    </row>
    <row r="31" spans="1:7" ht="17.25" x14ac:dyDescent="0.3">
      <c r="A31" s="1" t="s">
        <v>26</v>
      </c>
      <c r="B31" s="1">
        <v>35000</v>
      </c>
      <c r="C31" s="6">
        <f>SUM(B31-'17'!B31)</f>
        <v>0</v>
      </c>
      <c r="D31" s="14"/>
      <c r="E31" s="1"/>
      <c r="F31" s="1"/>
      <c r="G31" s="33">
        <f>SUM(C31:C32)</f>
        <v>23230</v>
      </c>
    </row>
    <row r="32" spans="1:7" ht="17.25" x14ac:dyDescent="0.3">
      <c r="A32" s="1" t="s">
        <v>27</v>
      </c>
      <c r="B32" s="1">
        <v>3055480</v>
      </c>
      <c r="C32" s="6">
        <f>SUM(B32-'17'!B32)</f>
        <v>23230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47773000</v>
      </c>
      <c r="C33" s="6">
        <f>SUM(B33-'17'!B33)</f>
        <v>76000</v>
      </c>
      <c r="D33" s="14"/>
      <c r="E33" s="1"/>
      <c r="F33" s="1"/>
      <c r="G33" s="33">
        <f>SUM(C33:C34)</f>
        <v>116850</v>
      </c>
    </row>
    <row r="34" spans="1:7" ht="17.25" x14ac:dyDescent="0.3">
      <c r="A34" s="1" t="s">
        <v>29</v>
      </c>
      <c r="B34" s="1">
        <v>7415480</v>
      </c>
      <c r="C34" s="6">
        <f>SUM(B34-'17'!B34)</f>
        <v>40850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27867000</v>
      </c>
      <c r="C35" s="6">
        <f>SUM(B35-'17'!B35)</f>
        <v>300</v>
      </c>
      <c r="D35" s="14"/>
      <c r="E35" s="1"/>
      <c r="F35" s="1"/>
      <c r="G35" s="33">
        <f>SUM(C35:C36)</f>
        <v>3340</v>
      </c>
    </row>
    <row r="36" spans="1:7" ht="17.25" x14ac:dyDescent="0.3">
      <c r="A36" s="1" t="s">
        <v>44</v>
      </c>
      <c r="B36" s="1">
        <v>2100010</v>
      </c>
      <c r="C36" s="6">
        <f>SUM(B36-'17'!B36)</f>
        <v>3040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30600</v>
      </c>
      <c r="C37" s="6">
        <f>SUM(B37-'17'!B37)</f>
        <v>500</v>
      </c>
      <c r="D37" s="14"/>
      <c r="E37" s="1"/>
      <c r="F37" s="1"/>
      <c r="G37" s="33">
        <f>SUM(C37:C38)</f>
        <v>10480</v>
      </c>
    </row>
    <row r="38" spans="1:7" ht="17.25" x14ac:dyDescent="0.3">
      <c r="A38" s="1" t="s">
        <v>46</v>
      </c>
      <c r="B38" s="1">
        <v>445600</v>
      </c>
      <c r="C38" s="6">
        <f>SUM(B38-'17'!B38)</f>
        <v>9980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54455000</v>
      </c>
      <c r="C39" s="6">
        <f>SUM(B39-'17'!B39)</f>
        <v>83000</v>
      </c>
      <c r="D39" s="14"/>
      <c r="E39" s="1"/>
      <c r="F39" s="1"/>
      <c r="G39" s="33">
        <f>SUM(C39:C40)</f>
        <v>123320</v>
      </c>
    </row>
    <row r="40" spans="1:7" ht="17.25" x14ac:dyDescent="0.3">
      <c r="A40" s="1" t="s">
        <v>31</v>
      </c>
      <c r="B40" s="1">
        <v>6822340</v>
      </c>
      <c r="C40" s="6">
        <f>SUM(B40-'17'!B40)</f>
        <v>40320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10833300</v>
      </c>
      <c r="C41" s="6">
        <f>SUM(B41-'17'!B41)</f>
        <v>75400</v>
      </c>
      <c r="D41" s="14"/>
      <c r="E41" s="1"/>
      <c r="F41" s="1"/>
      <c r="G41" s="12">
        <f>SUM(C41)</f>
        <v>75400</v>
      </c>
    </row>
    <row r="42" spans="1:7" x14ac:dyDescent="0.25">
      <c r="A42" s="9"/>
      <c r="B42" s="9"/>
      <c r="F42" s="9"/>
      <c r="G42" s="10">
        <f>SUM(G2:G39)</f>
        <v>4350160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&amp;C&amp;20May 18,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D13" sqref="D13"/>
    </sheetView>
  </sheetViews>
  <sheetFormatPr defaultRowHeight="15" x14ac:dyDescent="0.25"/>
  <cols>
    <col min="1" max="1" width="17" customWidth="1"/>
    <col min="2" max="2" width="18.42578125" customWidth="1"/>
    <col min="3" max="3" width="12.85546875" customWidth="1"/>
    <col min="5" max="5" width="8.42578125" customWidth="1"/>
    <col min="6" max="6" width="8.140625" customWidth="1"/>
    <col min="7" max="7" width="15.8554687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207326000</v>
      </c>
      <c r="C2" s="6">
        <f>SUM(B2-'18'!B2)</f>
        <v>96000</v>
      </c>
      <c r="D2" s="8"/>
      <c r="E2" s="2"/>
      <c r="F2" s="3"/>
      <c r="G2" s="33">
        <f>SUM(C2:C3)</f>
        <v>142330</v>
      </c>
    </row>
    <row r="3" spans="1:7" ht="17.25" x14ac:dyDescent="0.3">
      <c r="A3" s="1" t="s">
        <v>0</v>
      </c>
      <c r="B3" s="1">
        <v>9824690</v>
      </c>
      <c r="C3" s="6">
        <f>SUM(B3-'18'!B3)</f>
        <v>46330</v>
      </c>
      <c r="D3" s="14"/>
      <c r="E3" s="1"/>
      <c r="F3" s="1"/>
      <c r="G3" s="34"/>
    </row>
    <row r="4" spans="1:7" ht="17.25" x14ac:dyDescent="0.3">
      <c r="A4" s="1" t="s">
        <v>2</v>
      </c>
      <c r="B4" s="1">
        <v>916000</v>
      </c>
      <c r="C4" s="6">
        <f>SUM(B4-'18'!B4)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20337120</v>
      </c>
      <c r="C5" s="6">
        <f>SUM(B5-'18'!B5)</f>
        <v>135920</v>
      </c>
      <c r="D5" s="8"/>
      <c r="E5" s="1"/>
      <c r="F5" s="1"/>
      <c r="G5" s="12">
        <f>SUM(C5)</f>
        <v>135920</v>
      </c>
    </row>
    <row r="6" spans="1:7" ht="17.25" x14ac:dyDescent="0.3">
      <c r="A6" s="1" t="s">
        <v>4</v>
      </c>
      <c r="B6" s="1">
        <v>38193690</v>
      </c>
      <c r="C6" s="6">
        <f>SUM(B6-'18'!B6)</f>
        <v>9570</v>
      </c>
      <c r="D6" s="14"/>
      <c r="E6" s="1"/>
      <c r="F6" s="1"/>
      <c r="G6" s="12">
        <f>SUM(C6)</f>
        <v>9570</v>
      </c>
    </row>
    <row r="7" spans="1:7" ht="17.25" x14ac:dyDescent="0.3">
      <c r="A7" s="1" t="s">
        <v>5</v>
      </c>
      <c r="B7" s="1">
        <v>11906700</v>
      </c>
      <c r="C7" s="6">
        <f>SUM(B7-'18'!B7)</f>
        <v>10500</v>
      </c>
      <c r="D7" s="14"/>
      <c r="E7" s="1"/>
      <c r="F7" s="1"/>
      <c r="G7" s="33">
        <f>SUM(C7:C8)</f>
        <v>37750</v>
      </c>
    </row>
    <row r="8" spans="1:7" ht="17.25" x14ac:dyDescent="0.3">
      <c r="A8" s="1" t="s">
        <v>6</v>
      </c>
      <c r="B8" s="1">
        <v>1711300</v>
      </c>
      <c r="C8" s="6">
        <f>SUM(B8-'18'!B8)</f>
        <v>27250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86933900</v>
      </c>
      <c r="C9" s="6">
        <f>SUM(B9-'18'!B9)</f>
        <v>70970</v>
      </c>
      <c r="D9" s="14"/>
      <c r="E9" s="1"/>
      <c r="F9" s="1"/>
      <c r="G9" s="12">
        <f>SUM(C9)</f>
        <v>70970</v>
      </c>
    </row>
    <row r="10" spans="1:7" ht="17.25" x14ac:dyDescent="0.3">
      <c r="A10" s="1" t="s">
        <v>8</v>
      </c>
      <c r="B10" s="1">
        <v>15605000</v>
      </c>
      <c r="C10" s="6">
        <f>SUM(B10-'18'!B10)</f>
        <v>396500</v>
      </c>
      <c r="D10" s="14"/>
      <c r="E10" s="1"/>
      <c r="F10" s="1"/>
      <c r="G10" s="33">
        <f>SUM(C10:C11)</f>
        <v>396500</v>
      </c>
    </row>
    <row r="11" spans="1:7" ht="17.25" x14ac:dyDescent="0.3">
      <c r="A11" s="1" t="s">
        <v>9</v>
      </c>
      <c r="B11" s="1">
        <v>36407390</v>
      </c>
      <c r="C11" s="6">
        <f>SUM(B11-'18'!B11)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6612419000</v>
      </c>
      <c r="C12" s="6">
        <f>SUM(B12-'18'!B12)</f>
        <v>1909000</v>
      </c>
      <c r="D12" s="14"/>
      <c r="E12" s="1"/>
      <c r="F12" s="1"/>
      <c r="G12" s="12">
        <f>SUM(C12)</f>
        <v>1909000</v>
      </c>
    </row>
    <row r="13" spans="1:7" ht="17.25" x14ac:dyDescent="0.3">
      <c r="A13" s="1" t="s">
        <v>11</v>
      </c>
      <c r="B13" s="11">
        <v>6666664418000</v>
      </c>
      <c r="C13" s="13">
        <f>SUM(B13-'18'!B13)</f>
        <v>384000</v>
      </c>
      <c r="D13" s="14"/>
      <c r="E13" s="1"/>
      <c r="F13" s="1"/>
      <c r="G13" s="12">
        <f>SUM(C13)</f>
        <v>384000</v>
      </c>
    </row>
    <row r="14" spans="1:7" ht="17.25" x14ac:dyDescent="0.3">
      <c r="A14" s="1" t="s">
        <v>12</v>
      </c>
      <c r="B14" s="1">
        <v>42061990</v>
      </c>
      <c r="C14" s="6">
        <f>SUM(B14-'18'!B14)</f>
        <v>48680</v>
      </c>
      <c r="D14" s="14"/>
      <c r="E14" s="1"/>
      <c r="F14" s="1"/>
      <c r="G14" s="12">
        <f>SUM(C14)</f>
        <v>48680</v>
      </c>
    </row>
    <row r="15" spans="1:7" ht="17.25" x14ac:dyDescent="0.3">
      <c r="A15" s="1" t="s">
        <v>13</v>
      </c>
      <c r="B15" s="1">
        <v>214032740</v>
      </c>
      <c r="C15" s="6">
        <f>SUM(B15-'18'!B15)</f>
        <v>169190</v>
      </c>
      <c r="D15" s="14"/>
      <c r="E15" s="1"/>
      <c r="F15" s="1"/>
      <c r="G15" s="30">
        <f>SUM(C15:C15)</f>
        <v>169190</v>
      </c>
    </row>
    <row r="16" spans="1:7" ht="17.25" x14ac:dyDescent="0.3">
      <c r="A16" s="1" t="s">
        <v>14</v>
      </c>
      <c r="B16" s="1">
        <v>215992000</v>
      </c>
      <c r="C16" s="6">
        <f>SUM(B16-'18'!B16)</f>
        <v>195000</v>
      </c>
      <c r="D16" s="14"/>
      <c r="E16" s="1"/>
      <c r="F16" s="1"/>
      <c r="G16" s="12">
        <f>SUM(C16)</f>
        <v>195000</v>
      </c>
    </row>
    <row r="17" spans="1:7" ht="17.25" x14ac:dyDescent="0.3">
      <c r="A17" s="1" t="s">
        <v>15</v>
      </c>
      <c r="B17" s="1">
        <v>1904960</v>
      </c>
      <c r="C17" s="6">
        <f>SUM(B17-'18'!B17)</f>
        <v>28340</v>
      </c>
      <c r="D17" s="14"/>
      <c r="E17" s="1"/>
      <c r="F17" s="1"/>
      <c r="G17" s="33">
        <f>SUM(C17:C18)</f>
        <v>28640</v>
      </c>
    </row>
    <row r="18" spans="1:7" ht="17.25" x14ac:dyDescent="0.3">
      <c r="A18" s="1" t="s">
        <v>16</v>
      </c>
      <c r="B18" s="1">
        <v>7358800</v>
      </c>
      <c r="C18" s="6">
        <f>SUM(B18-'18'!B18)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49776530</v>
      </c>
      <c r="C19" s="6">
        <f>SUM(B19-'18'!B19)</f>
        <v>43590</v>
      </c>
      <c r="D19" s="14"/>
      <c r="E19" s="1"/>
      <c r="F19" s="1"/>
      <c r="G19" s="12">
        <f>SUM(C19)</f>
        <v>43590</v>
      </c>
    </row>
    <row r="20" spans="1:7" ht="17.25" x14ac:dyDescent="0.3">
      <c r="A20" s="1" t="s">
        <v>18</v>
      </c>
      <c r="B20" s="1">
        <v>12346600</v>
      </c>
      <c r="C20" s="6">
        <f>SUM(B20-'18'!B20)</f>
        <v>50700</v>
      </c>
      <c r="D20" s="14"/>
      <c r="E20" s="1"/>
      <c r="F20" s="1"/>
      <c r="G20" s="12">
        <f>SUM(C20)</f>
        <v>50700</v>
      </c>
    </row>
    <row r="21" spans="1:7" ht="17.25" x14ac:dyDescent="0.3">
      <c r="A21" s="1" t="s">
        <v>19</v>
      </c>
      <c r="B21" s="1">
        <v>86268700</v>
      </c>
      <c r="C21" s="6">
        <f>SUM(B21-'18'!B21)</f>
        <v>59000</v>
      </c>
      <c r="D21" s="14"/>
      <c r="E21" s="1"/>
      <c r="F21" s="1"/>
      <c r="G21" s="12">
        <f>SUM(C21)</f>
        <v>59000</v>
      </c>
    </row>
    <row r="22" spans="1:7" ht="17.25" x14ac:dyDescent="0.3">
      <c r="A22" s="1" t="s">
        <v>42</v>
      </c>
      <c r="B22" s="1">
        <v>3367600</v>
      </c>
      <c r="C22" s="6">
        <f>SUM(B22-'18'!B22)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17005200</v>
      </c>
      <c r="C23" s="6">
        <f>SUM(B23-'18'!B23)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2118890</v>
      </c>
      <c r="C24" s="6">
        <f>SUM(B24-'18'!B24)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35701000</v>
      </c>
      <c r="C25" s="6">
        <f>SUM(B25-'18'!B25)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7859160</v>
      </c>
      <c r="C26" s="6">
        <f>SUM(B26-'18'!B26)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SUM(B27-'18'!B27)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134670</v>
      </c>
      <c r="C28" s="6">
        <f>SUM(B28-'18'!B28)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17136000</v>
      </c>
      <c r="C29" s="6">
        <f>SUM(B29-'18'!B29)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9562580</v>
      </c>
      <c r="C30" s="6">
        <f>SUM(B30-'18'!B30)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35000</v>
      </c>
      <c r="C31" s="6">
        <f>SUM(B31-'18'!B31)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3055480</v>
      </c>
      <c r="C32" s="6">
        <f>SUM(B32-'18'!B32)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47773000</v>
      </c>
      <c r="C33" s="6">
        <f>SUM(B33-'18'!B33)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7415480</v>
      </c>
      <c r="C34" s="6">
        <f>SUM(B34-'18'!B34)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27867000</v>
      </c>
      <c r="C35" s="6">
        <f>SUM(B35-'18'!B35)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2100010</v>
      </c>
      <c r="C36" s="6">
        <f>SUM(B36-'18'!B36)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30600</v>
      </c>
      <c r="C37" s="6">
        <f>SUM(B37-'18'!B37)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445600</v>
      </c>
      <c r="C38" s="6">
        <f>SUM(B38-'18'!B38)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54455000</v>
      </c>
      <c r="C39" s="6">
        <f>SUM(B39-'18'!B39)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6822340</v>
      </c>
      <c r="C40" s="6">
        <f>SUM(B40-'18'!B40)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10833300</v>
      </c>
      <c r="C41" s="6">
        <f>SUM(B41-'18'!B41)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&amp;C&amp;20May 19,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1" workbookViewId="0">
      <selection activeCell="G43" sqref="G43"/>
    </sheetView>
  </sheetViews>
  <sheetFormatPr defaultRowHeight="15" x14ac:dyDescent="0.25"/>
  <cols>
    <col min="1" max="1" width="17" customWidth="1"/>
    <col min="2" max="2" width="18.28515625" customWidth="1"/>
    <col min="3" max="3" width="14.140625" customWidth="1"/>
    <col min="4" max="4" width="7" customWidth="1"/>
    <col min="5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205104000</v>
      </c>
      <c r="C2" s="6">
        <f>SUM(B2-'1'!B2)</f>
        <v>135000</v>
      </c>
      <c r="D2" s="8"/>
      <c r="E2" s="2"/>
      <c r="F2" s="3"/>
      <c r="G2" s="33">
        <f>SUM(C2:C3)</f>
        <v>184150</v>
      </c>
    </row>
    <row r="3" spans="1:7" ht="17.25" x14ac:dyDescent="0.3">
      <c r="A3" s="1" t="s">
        <v>0</v>
      </c>
      <c r="B3" s="1">
        <v>8995700</v>
      </c>
      <c r="C3" s="6">
        <f>SUM(B3-'1'!B3)</f>
        <v>49150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739000</v>
      </c>
      <c r="C4" s="6">
        <f>SUM(B4-'1'!B4)</f>
        <v>9000</v>
      </c>
      <c r="D4" s="14"/>
      <c r="E4" s="1"/>
      <c r="F4" s="1"/>
      <c r="G4" s="7">
        <f>SUM(C4)</f>
        <v>9000</v>
      </c>
    </row>
    <row r="5" spans="1:7" ht="17.25" x14ac:dyDescent="0.3">
      <c r="A5" s="1" t="s">
        <v>3</v>
      </c>
      <c r="B5" s="1">
        <v>17375970</v>
      </c>
      <c r="C5" s="6">
        <f>SUM(B5-'1'!B5)</f>
        <v>178230</v>
      </c>
      <c r="D5" s="8"/>
      <c r="E5" s="1"/>
      <c r="F5" s="1"/>
      <c r="G5" s="12">
        <f>SUM(C5)</f>
        <v>178230</v>
      </c>
    </row>
    <row r="6" spans="1:7" ht="17.25" x14ac:dyDescent="0.3">
      <c r="A6" s="1" t="s">
        <v>4</v>
      </c>
      <c r="B6" s="1">
        <v>38035320</v>
      </c>
      <c r="C6" s="6">
        <f>SUM(B6-'1'!B6)</f>
        <v>8220</v>
      </c>
      <c r="D6" s="14"/>
      <c r="E6" s="1"/>
      <c r="F6" s="1"/>
      <c r="G6" s="12">
        <f>SUM(C6)</f>
        <v>8220</v>
      </c>
    </row>
    <row r="7" spans="1:7" ht="17.25" x14ac:dyDescent="0.3">
      <c r="A7" s="1" t="s">
        <v>5</v>
      </c>
      <c r="B7" s="1">
        <v>11704500</v>
      </c>
      <c r="C7" s="6">
        <f>SUM(B7-'1'!B7)</f>
        <v>10800</v>
      </c>
      <c r="D7" s="14"/>
      <c r="E7" s="1"/>
      <c r="F7" s="1"/>
      <c r="G7" s="33">
        <f>SUM(C7:C8)</f>
        <v>37770</v>
      </c>
    </row>
    <row r="8" spans="1:7" ht="17.25" x14ac:dyDescent="0.3">
      <c r="A8" s="1" t="s">
        <v>6</v>
      </c>
      <c r="B8" s="1">
        <v>1251450</v>
      </c>
      <c r="C8" s="6">
        <f>SUM(B8-'1'!B8)</f>
        <v>26970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85602760</v>
      </c>
      <c r="C9" s="6">
        <f>SUM(B9-'1'!B9)</f>
        <v>71860</v>
      </c>
      <c r="D9" s="14"/>
      <c r="E9" s="1"/>
      <c r="F9" s="1"/>
      <c r="G9" s="12">
        <f>SUM(C9)</f>
        <v>71860</v>
      </c>
    </row>
    <row r="10" spans="1:7" ht="17.25" x14ac:dyDescent="0.3">
      <c r="A10" s="1" t="s">
        <v>8</v>
      </c>
      <c r="B10" s="1">
        <v>8594300</v>
      </c>
      <c r="C10" s="6">
        <f>SUM(B10-'1'!B10)</f>
        <v>401100</v>
      </c>
      <c r="D10" s="14"/>
      <c r="E10" s="1"/>
      <c r="F10" s="1"/>
      <c r="G10" s="33">
        <f>SUM(C10:C11)</f>
        <v>401100</v>
      </c>
    </row>
    <row r="11" spans="1:7" ht="17.25" x14ac:dyDescent="0.3">
      <c r="A11" s="1" t="s">
        <v>9</v>
      </c>
      <c r="B11" s="1">
        <v>36407390</v>
      </c>
      <c r="C11" s="6">
        <f>SUM(B11-'1'!B11)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6578684000</v>
      </c>
      <c r="C12" s="6">
        <f>SUM(B12-'1'!B12)</f>
        <v>2042000</v>
      </c>
      <c r="D12" s="14"/>
      <c r="E12" s="1"/>
      <c r="F12" s="16">
        <v>2</v>
      </c>
      <c r="G12" s="12">
        <f>SUM(C12)</f>
        <v>2042000</v>
      </c>
    </row>
    <row r="13" spans="1:7" ht="17.25" x14ac:dyDescent="0.3">
      <c r="A13" s="1" t="s">
        <v>11</v>
      </c>
      <c r="B13" s="11">
        <v>6666672260000</v>
      </c>
      <c r="C13" s="13">
        <f>SUM(B13-'1'!B13)</f>
        <v>380000</v>
      </c>
      <c r="D13" s="14"/>
      <c r="E13" s="1"/>
      <c r="F13" s="1"/>
      <c r="G13" s="12">
        <f>SUM(C13)</f>
        <v>380000</v>
      </c>
    </row>
    <row r="14" spans="1:7" ht="17.25" x14ac:dyDescent="0.3">
      <c r="A14" s="1" t="s">
        <v>12</v>
      </c>
      <c r="B14" s="1">
        <v>41188100</v>
      </c>
      <c r="C14" s="6">
        <f>SUM(B14-'1'!B14)</f>
        <v>65120</v>
      </c>
      <c r="D14" s="14"/>
      <c r="E14" s="1"/>
      <c r="F14" s="1"/>
      <c r="G14" s="12">
        <f>SUM(C14)</f>
        <v>65120</v>
      </c>
    </row>
    <row r="15" spans="1:7" ht="17.25" x14ac:dyDescent="0.3">
      <c r="A15" s="1" t="s">
        <v>13</v>
      </c>
      <c r="B15" s="1">
        <v>210889640</v>
      </c>
      <c r="C15" s="6">
        <f>SUM(B15-'1'!B15)</f>
        <v>167720</v>
      </c>
      <c r="D15" s="14"/>
      <c r="E15" s="1"/>
      <c r="F15" s="1"/>
      <c r="G15" s="30">
        <f>SUM(C15:C15)</f>
        <v>167720</v>
      </c>
    </row>
    <row r="16" spans="1:7" ht="17.25" x14ac:dyDescent="0.3">
      <c r="A16" s="1" t="s">
        <v>14</v>
      </c>
      <c r="B16" s="1">
        <v>213136000</v>
      </c>
      <c r="C16" s="6">
        <f>SUM(B16-'1'!B16)</f>
        <v>217000</v>
      </c>
      <c r="D16" s="14"/>
      <c r="E16" s="1"/>
      <c r="F16" s="1"/>
      <c r="G16" s="12">
        <f>SUM(C16)</f>
        <v>217000</v>
      </c>
    </row>
    <row r="17" spans="1:7" ht="17.25" x14ac:dyDescent="0.3">
      <c r="A17" s="1" t="s">
        <v>15</v>
      </c>
      <c r="B17" s="1">
        <v>1437360</v>
      </c>
      <c r="C17" s="6">
        <f>SUM(B17-'1'!B17)</f>
        <v>23960</v>
      </c>
      <c r="D17" s="14"/>
      <c r="E17" s="1"/>
      <c r="F17" s="1"/>
      <c r="G17" s="33">
        <f>SUM(C17:C18)</f>
        <v>24360</v>
      </c>
    </row>
    <row r="18" spans="1:7" ht="17.25" x14ac:dyDescent="0.3">
      <c r="A18" s="1" t="s">
        <v>16</v>
      </c>
      <c r="B18" s="1">
        <v>7352500</v>
      </c>
      <c r="C18" s="6">
        <f>SUM(B18-'1'!B18)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49026400</v>
      </c>
      <c r="C19" s="6">
        <f>SUM(B19-'1'!B19)</f>
        <v>53180</v>
      </c>
      <c r="D19" s="14"/>
      <c r="E19" s="1"/>
      <c r="F19" s="1"/>
      <c r="G19" s="12">
        <f>SUM(C19)</f>
        <v>53180</v>
      </c>
    </row>
    <row r="20" spans="1:7" ht="17.25" x14ac:dyDescent="0.3">
      <c r="A20" s="1" t="s">
        <v>18</v>
      </c>
      <c r="B20" s="1">
        <v>11205700</v>
      </c>
      <c r="C20" s="6">
        <f>SUM(B20-'1'!B20)</f>
        <v>87600</v>
      </c>
      <c r="D20" s="14"/>
      <c r="E20" s="1"/>
      <c r="F20" s="1"/>
      <c r="G20" s="12">
        <f>SUM(C20)</f>
        <v>87600</v>
      </c>
    </row>
    <row r="21" spans="1:7" ht="17.25" x14ac:dyDescent="0.3">
      <c r="A21" s="1" t="s">
        <v>19</v>
      </c>
      <c r="B21" s="1">
        <v>85376300</v>
      </c>
      <c r="C21" s="6">
        <f>SUM(B21-'1'!B21)</f>
        <v>55300</v>
      </c>
      <c r="D21" s="14"/>
      <c r="E21" s="1"/>
      <c r="F21" s="14"/>
      <c r="G21" s="12">
        <f>SUM(C21)</f>
        <v>55300</v>
      </c>
    </row>
    <row r="22" spans="1:7" ht="17.25" x14ac:dyDescent="0.3">
      <c r="A22" s="1" t="s">
        <v>42</v>
      </c>
      <c r="B22" s="1">
        <v>2400600</v>
      </c>
      <c r="C22" s="6">
        <f>SUM(B22-'1'!B22)</f>
        <v>54300</v>
      </c>
      <c r="D22" s="14"/>
      <c r="E22" s="1"/>
      <c r="F22" s="14"/>
      <c r="G22" s="30">
        <f>C22</f>
        <v>54300</v>
      </c>
    </row>
    <row r="23" spans="1:7" ht="17.25" x14ac:dyDescent="0.3">
      <c r="A23" s="1" t="s">
        <v>20</v>
      </c>
      <c r="B23" s="1">
        <v>15952000</v>
      </c>
      <c r="C23" s="6">
        <f>SUM(B23-'1'!B23)</f>
        <v>66800</v>
      </c>
      <c r="D23" s="14"/>
      <c r="E23" s="1"/>
      <c r="F23" s="1"/>
      <c r="G23" s="33">
        <f>SUM(C23:C24)</f>
        <v>66800</v>
      </c>
    </row>
    <row r="24" spans="1:7" ht="17.25" x14ac:dyDescent="0.3">
      <c r="A24" s="1" t="s">
        <v>21</v>
      </c>
      <c r="B24" s="1">
        <v>2034170</v>
      </c>
      <c r="C24" s="6">
        <f>SUM(B24-'1'!B24)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33014000</v>
      </c>
      <c r="C25" s="6">
        <f>SUM(B25-'1'!B25)</f>
        <v>172000</v>
      </c>
      <c r="D25" s="14"/>
      <c r="E25" s="1"/>
      <c r="F25" s="1"/>
      <c r="G25" s="33">
        <f>SUM(C25:C26)</f>
        <v>215120</v>
      </c>
    </row>
    <row r="26" spans="1:7" ht="17.25" x14ac:dyDescent="0.3">
      <c r="A26" s="1" t="s">
        <v>23</v>
      </c>
      <c r="B26" s="1">
        <v>7171860</v>
      </c>
      <c r="C26" s="6">
        <f>SUM(B26-'1'!B26)</f>
        <v>43120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SUM(B27-'1'!B27)</f>
        <v>0</v>
      </c>
      <c r="D27" s="14"/>
      <c r="E27" s="1"/>
      <c r="F27" s="1"/>
      <c r="G27" s="33">
        <f>SUM(C27:C28)</f>
        <v>380</v>
      </c>
    </row>
    <row r="28" spans="1:7" ht="17.25" x14ac:dyDescent="0.3">
      <c r="A28" s="1" t="s">
        <v>25</v>
      </c>
      <c r="B28" s="1">
        <v>124980</v>
      </c>
      <c r="C28" s="6">
        <f>SUM(B28-'1'!B28)</f>
        <v>380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15872000</v>
      </c>
      <c r="C29" s="6">
        <f>SUM(B29-'1'!B29)</f>
        <v>63000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8960120</v>
      </c>
      <c r="C30" s="6">
        <f>SUM(B30-'1'!B30)</f>
        <v>40330</v>
      </c>
      <c r="D30" s="14"/>
      <c r="E30" s="1"/>
      <c r="F30" s="1"/>
      <c r="G30" s="21">
        <f>SUM(C29:C30)</f>
        <v>103330</v>
      </c>
    </row>
    <row r="31" spans="1:7" ht="17.25" x14ac:dyDescent="0.3">
      <c r="A31" s="1" t="s">
        <v>26</v>
      </c>
      <c r="B31" s="1">
        <v>31000</v>
      </c>
      <c r="C31" s="6">
        <f>SUM(B31-'1'!B31)</f>
        <v>0</v>
      </c>
      <c r="D31" s="14"/>
      <c r="E31" s="1"/>
      <c r="F31" s="1"/>
      <c r="G31" s="33">
        <f>SUM(C31:C32)</f>
        <v>13860</v>
      </c>
    </row>
    <row r="32" spans="1:7" ht="17.25" x14ac:dyDescent="0.3">
      <c r="A32" s="1" t="s">
        <v>27</v>
      </c>
      <c r="B32" s="1">
        <v>2751900</v>
      </c>
      <c r="C32" s="6">
        <f>SUM(B32-'1'!B32)</f>
        <v>13860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46595000</v>
      </c>
      <c r="C33" s="6">
        <f>SUM(B33-'1'!B33)</f>
        <v>79000</v>
      </c>
      <c r="D33" s="14"/>
      <c r="E33" s="1"/>
      <c r="F33" s="1"/>
      <c r="G33" s="33">
        <f>SUM(C33:C34)</f>
        <v>118620</v>
      </c>
    </row>
    <row r="34" spans="1:7" ht="17.25" x14ac:dyDescent="0.3">
      <c r="A34" s="1" t="s">
        <v>29</v>
      </c>
      <c r="B34" s="1">
        <v>6782880</v>
      </c>
      <c r="C34" s="6">
        <f>SUM(B34-'1'!B34)</f>
        <v>39620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27862500</v>
      </c>
      <c r="C35" s="6">
        <f>SUM(B35-'1'!B35)</f>
        <v>300</v>
      </c>
      <c r="D35" s="14"/>
      <c r="E35" s="1"/>
      <c r="F35" s="1"/>
      <c r="G35" s="33">
        <f>SUM(C35:C36)</f>
        <v>3240</v>
      </c>
    </row>
    <row r="36" spans="1:7" ht="17.25" x14ac:dyDescent="0.3">
      <c r="A36" s="1" t="s">
        <v>44</v>
      </c>
      <c r="B36" s="1">
        <v>2049240</v>
      </c>
      <c r="C36" s="6">
        <f>SUM(B36-'1'!B36)</f>
        <v>2940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19500</v>
      </c>
      <c r="C37" s="6">
        <f>SUM(B37-'1'!B37)</f>
        <v>500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284590</v>
      </c>
      <c r="C38" s="6">
        <f>SUM(B38-'1'!B38)</f>
        <v>8690</v>
      </c>
      <c r="D38" s="14"/>
      <c r="E38" s="1"/>
      <c r="F38" s="1"/>
      <c r="G38" s="21">
        <f>SUM(C37:C38)</f>
        <v>9190</v>
      </c>
    </row>
    <row r="39" spans="1:7" ht="17.25" x14ac:dyDescent="0.3">
      <c r="A39" s="1" t="s">
        <v>30</v>
      </c>
      <c r="B39" s="1">
        <v>53134000</v>
      </c>
      <c r="C39" s="6">
        <f>SUM(B39-'1'!B39)</f>
        <v>79000</v>
      </c>
      <c r="D39" s="14"/>
      <c r="E39" s="1"/>
      <c r="F39" s="1"/>
      <c r="G39" s="33">
        <f>SUM(C39:C40)</f>
        <v>117630</v>
      </c>
    </row>
    <row r="40" spans="1:7" ht="17.25" x14ac:dyDescent="0.3">
      <c r="A40" s="1" t="s">
        <v>31</v>
      </c>
      <c r="B40" s="1">
        <v>6202840</v>
      </c>
      <c r="C40" s="6">
        <f>SUM(B40-'1'!B40)</f>
        <v>38630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9664400</v>
      </c>
      <c r="C41" s="6">
        <f>SUM(B41-'1'!B41)</f>
        <v>69800</v>
      </c>
      <c r="D41" s="1"/>
      <c r="E41" s="1"/>
      <c r="F41" s="1"/>
      <c r="G41" s="12">
        <f>SUM(C41)</f>
        <v>69800</v>
      </c>
    </row>
    <row r="42" spans="1:7" x14ac:dyDescent="0.25">
      <c r="A42" s="9"/>
      <c r="B42" s="9"/>
      <c r="F42" s="9"/>
      <c r="G42" s="10">
        <f>SUM(G2:G41)</f>
        <v>4754880</v>
      </c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59375" bottom="0.75" header="0.3" footer="0.3"/>
  <pageSetup orientation="portrait" r:id="rId1"/>
  <headerFooter>
    <oddHeader>&amp;C&amp;"-,Bold"&amp;18May 2, 2018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1" sqref="B41"/>
    </sheetView>
  </sheetViews>
  <sheetFormatPr defaultRowHeight="15" x14ac:dyDescent="0.25"/>
  <cols>
    <col min="1" max="1" width="17" customWidth="1"/>
    <col min="2" max="2" width="18" customWidth="1"/>
    <col min="3" max="3" width="14.5703125" customWidth="1"/>
    <col min="5" max="5" width="8.42578125" customWidth="1"/>
    <col min="6" max="6" width="8.140625" customWidth="1"/>
    <col min="7" max="7" width="14.8554687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207424000</v>
      </c>
      <c r="C2" s="6">
        <f>SUM(B2-'19'!B2)</f>
        <v>98000</v>
      </c>
      <c r="D2" s="8"/>
      <c r="E2" s="2"/>
      <c r="F2" s="3"/>
      <c r="G2" s="33">
        <f>SUM(C2:C3)</f>
        <v>147190</v>
      </c>
    </row>
    <row r="3" spans="1:7" ht="17.25" x14ac:dyDescent="0.3">
      <c r="A3" s="1" t="s">
        <v>0</v>
      </c>
      <c r="B3" s="1">
        <v>9873880</v>
      </c>
      <c r="C3" s="6">
        <f>SUM(B3-'19'!B3)</f>
        <v>49190</v>
      </c>
      <c r="D3" s="14"/>
      <c r="E3" s="1"/>
      <c r="F3" s="1"/>
      <c r="G3" s="34"/>
    </row>
    <row r="4" spans="1:7" ht="17.25" x14ac:dyDescent="0.3">
      <c r="A4" s="1" t="s">
        <v>2</v>
      </c>
      <c r="B4" s="1">
        <v>923000</v>
      </c>
      <c r="C4" s="6">
        <f>SUM(B4-'19'!B4)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20481390</v>
      </c>
      <c r="C5" s="6">
        <f>SUM(B5-'19'!B5)</f>
        <v>144270</v>
      </c>
      <c r="D5" s="8"/>
      <c r="E5" s="1"/>
      <c r="F5" s="1"/>
      <c r="G5" s="12">
        <f>SUM(C5)</f>
        <v>144270</v>
      </c>
    </row>
    <row r="6" spans="1:7" ht="17.25" x14ac:dyDescent="0.3">
      <c r="A6" s="1" t="s">
        <v>4</v>
      </c>
      <c r="B6" s="1">
        <v>38202960</v>
      </c>
      <c r="C6" s="6">
        <f>SUM(B6-'19'!B6)</f>
        <v>9270</v>
      </c>
      <c r="D6" s="14"/>
      <c r="E6" s="1"/>
      <c r="F6" s="1"/>
      <c r="G6" s="12">
        <f>SUM(C6)</f>
        <v>9270</v>
      </c>
    </row>
    <row r="7" spans="1:7" ht="17.25" x14ac:dyDescent="0.3">
      <c r="A7" s="1" t="s">
        <v>5</v>
      </c>
      <c r="B7" s="1">
        <v>11918300</v>
      </c>
      <c r="C7" s="6">
        <f>SUM(B7-'19'!B7)</f>
        <v>11600</v>
      </c>
      <c r="D7" s="14"/>
      <c r="E7" s="1"/>
      <c r="F7" s="1"/>
      <c r="G7" s="33">
        <f>SUM(C7:C8)</f>
        <v>37580</v>
      </c>
    </row>
    <row r="8" spans="1:7" ht="17.25" x14ac:dyDescent="0.3">
      <c r="A8" s="1" t="s">
        <v>6</v>
      </c>
      <c r="B8" s="1">
        <v>1737280</v>
      </c>
      <c r="C8" s="6">
        <f>SUM(B8-'19'!B8)</f>
        <v>25980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86998980</v>
      </c>
      <c r="C9" s="6">
        <f>SUM(B9-'19'!B9)</f>
        <v>65080</v>
      </c>
      <c r="D9" s="14"/>
      <c r="E9" s="1"/>
      <c r="F9" s="1"/>
      <c r="G9" s="12">
        <f>SUM(C9)</f>
        <v>65080</v>
      </c>
    </row>
    <row r="10" spans="1:7" ht="17.25" x14ac:dyDescent="0.3">
      <c r="A10" s="1" t="s">
        <v>8</v>
      </c>
      <c r="B10" s="1">
        <v>16014500</v>
      </c>
      <c r="C10" s="6">
        <f>SUM(B10-'19'!B10)</f>
        <v>409500</v>
      </c>
      <c r="D10" s="14"/>
      <c r="E10" s="1"/>
      <c r="F10" s="1"/>
      <c r="G10" s="33">
        <f>SUM(C10:C11)</f>
        <v>409500</v>
      </c>
    </row>
    <row r="11" spans="1:7" ht="17.25" x14ac:dyDescent="0.3">
      <c r="A11" s="1" t="s">
        <v>9</v>
      </c>
      <c r="B11" s="1">
        <v>36407390</v>
      </c>
      <c r="C11" s="6">
        <f>SUM(B11-'19'!B11)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6614299000</v>
      </c>
      <c r="C12" s="6">
        <f>SUM(B12-'19'!B12)</f>
        <v>1880000</v>
      </c>
      <c r="D12" s="14"/>
      <c r="E12" s="1"/>
      <c r="F12" s="1"/>
      <c r="G12" s="12">
        <f>SUM(C12)</f>
        <v>1880000</v>
      </c>
    </row>
    <row r="13" spans="1:7" ht="17.25" x14ac:dyDescent="0.3">
      <c r="A13" s="1" t="s">
        <v>11</v>
      </c>
      <c r="B13" s="11">
        <v>6666664710000</v>
      </c>
      <c r="C13" s="13">
        <f>SUM(B13-'19'!B13)</f>
        <v>292000</v>
      </c>
      <c r="D13" s="14"/>
      <c r="E13" s="1"/>
      <c r="F13" s="1"/>
      <c r="G13" s="12">
        <f>SUM(C13)</f>
        <v>292000</v>
      </c>
    </row>
    <row r="14" spans="1:7" ht="17.25" x14ac:dyDescent="0.3">
      <c r="A14" s="1" t="s">
        <v>12</v>
      </c>
      <c r="B14" s="1">
        <v>42061990</v>
      </c>
      <c r="C14" s="6">
        <f>SUM(B14-'19'!B14)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214032740</v>
      </c>
      <c r="C15" s="6">
        <f>SUM(B15-'19'!B15)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215992000</v>
      </c>
      <c r="C16" s="6">
        <f>SUM(B16-'19'!B16)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1931440</v>
      </c>
      <c r="C17" s="6">
        <f>SUM(B17-'19'!B17)</f>
        <v>26480</v>
      </c>
      <c r="D17" s="14"/>
      <c r="E17" s="1"/>
      <c r="F17" s="1"/>
      <c r="G17" s="33">
        <f>SUM(C17:C18)</f>
        <v>26680</v>
      </c>
    </row>
    <row r="18" spans="1:7" ht="17.25" x14ac:dyDescent="0.3">
      <c r="A18" s="1" t="s">
        <v>16</v>
      </c>
      <c r="B18" s="1">
        <v>7359000</v>
      </c>
      <c r="C18" s="6">
        <f>SUM(B18-'19'!B18)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49820730</v>
      </c>
      <c r="C19" s="6">
        <f>SUM(B19-'19'!B19)</f>
        <v>44200</v>
      </c>
      <c r="D19" s="14"/>
      <c r="E19" s="1"/>
      <c r="F19" s="1"/>
      <c r="G19" s="12">
        <f>SUM(C19)</f>
        <v>44200</v>
      </c>
    </row>
    <row r="20" spans="1:7" ht="17.25" x14ac:dyDescent="0.3">
      <c r="A20" s="1" t="s">
        <v>18</v>
      </c>
      <c r="B20" s="1">
        <v>12399700</v>
      </c>
      <c r="C20" s="6">
        <f>SUM(B20-'19'!B20)</f>
        <v>53100</v>
      </c>
      <c r="D20" s="14"/>
      <c r="E20" s="1"/>
      <c r="F20" s="1"/>
      <c r="G20" s="12">
        <f>SUM(C20)</f>
        <v>53100</v>
      </c>
    </row>
    <row r="21" spans="1:7" ht="17.25" x14ac:dyDescent="0.3">
      <c r="A21" s="1" t="s">
        <v>19</v>
      </c>
      <c r="B21" s="1">
        <v>86268700</v>
      </c>
      <c r="C21" s="6">
        <f>SUM(B21-'19'!B21)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3488300</v>
      </c>
      <c r="C22" s="6">
        <f>SUM(B22-'19'!B22)</f>
        <v>120700</v>
      </c>
      <c r="D22" s="14"/>
      <c r="E22" s="1"/>
      <c r="F22" s="1"/>
      <c r="G22" s="27">
        <f>SUM(C22)</f>
        <v>120700</v>
      </c>
    </row>
    <row r="23" spans="1:7" ht="17.25" x14ac:dyDescent="0.3">
      <c r="A23" s="1" t="s">
        <v>20</v>
      </c>
      <c r="B23" s="1">
        <v>17127700</v>
      </c>
      <c r="C23" s="6">
        <f>SUM(B23-'19'!B23)</f>
        <v>122500</v>
      </c>
      <c r="D23" s="14"/>
      <c r="E23" s="1"/>
      <c r="F23" s="1"/>
      <c r="G23" s="33">
        <f>SUM(C23:C24)</f>
        <v>145460</v>
      </c>
    </row>
    <row r="24" spans="1:7" ht="17.25" x14ac:dyDescent="0.3">
      <c r="A24" s="1" t="s">
        <v>21</v>
      </c>
      <c r="B24" s="1">
        <v>2141850</v>
      </c>
      <c r="C24" s="6">
        <f>SUM(B24-'19'!B24)</f>
        <v>22960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36003000</v>
      </c>
      <c r="C25" s="6">
        <f>SUM(B25-'19'!B25)</f>
        <v>302000</v>
      </c>
      <c r="D25" s="14"/>
      <c r="E25" s="1"/>
      <c r="F25" s="1"/>
      <c r="G25" s="33">
        <f>SUM(C25:C26)</f>
        <v>386990</v>
      </c>
    </row>
    <row r="26" spans="1:7" ht="17.25" x14ac:dyDescent="0.3">
      <c r="A26" s="1" t="s">
        <v>23</v>
      </c>
      <c r="B26" s="1">
        <v>7944150</v>
      </c>
      <c r="C26" s="6">
        <f>SUM(B26-'19'!B26)</f>
        <v>84990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SUM(B27-'19'!B27)</f>
        <v>0</v>
      </c>
      <c r="D27" s="14"/>
      <c r="E27" s="1"/>
      <c r="F27" s="1"/>
      <c r="G27" s="33">
        <f>SUM(C27:C28)</f>
        <v>980</v>
      </c>
    </row>
    <row r="28" spans="1:7" ht="17.25" x14ac:dyDescent="0.3">
      <c r="A28" s="1" t="s">
        <v>25</v>
      </c>
      <c r="B28" s="1">
        <v>135650</v>
      </c>
      <c r="C28" s="6">
        <f>SUM(B28-'19'!B28)</f>
        <v>980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17300000</v>
      </c>
      <c r="C29" s="6">
        <f>SUM(B29-'19'!B29)</f>
        <v>164000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9602650</v>
      </c>
      <c r="C30" s="6">
        <f>SUM(B30-'19'!B30)</f>
        <v>40070</v>
      </c>
      <c r="D30" s="14"/>
      <c r="E30" s="1"/>
      <c r="F30" s="1"/>
      <c r="G30" s="21">
        <f>SUM(C29:C30)</f>
        <v>204070</v>
      </c>
    </row>
    <row r="31" spans="1:7" ht="17.25" x14ac:dyDescent="0.3">
      <c r="A31" s="1" t="s">
        <v>26</v>
      </c>
      <c r="B31" s="1">
        <v>35000</v>
      </c>
      <c r="C31" s="6">
        <f>SUM(B31-'19'!B31)</f>
        <v>0</v>
      </c>
      <c r="D31" s="14"/>
      <c r="E31" s="1"/>
      <c r="F31" s="1"/>
      <c r="G31" s="33">
        <f>SUM(C31:C32)</f>
        <v>44510</v>
      </c>
    </row>
    <row r="32" spans="1:7" ht="17.25" x14ac:dyDescent="0.3">
      <c r="A32" s="1" t="s">
        <v>27</v>
      </c>
      <c r="B32" s="1">
        <v>3099990</v>
      </c>
      <c r="C32" s="6">
        <f>SUM(B32-'19'!B32)</f>
        <v>44510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47909000</v>
      </c>
      <c r="C33" s="6">
        <f>SUM(B33-'19'!B33)</f>
        <v>136000</v>
      </c>
      <c r="D33" s="14"/>
      <c r="E33" s="1"/>
      <c r="F33" s="1"/>
      <c r="G33" s="33">
        <f>SUM(C33:C34)</f>
        <v>213650</v>
      </c>
    </row>
    <row r="34" spans="1:7" ht="17.25" x14ac:dyDescent="0.3">
      <c r="A34" s="1" t="s">
        <v>29</v>
      </c>
      <c r="B34" s="1">
        <v>7493130</v>
      </c>
      <c r="C34" s="6">
        <f>SUM(B34-'19'!B34)</f>
        <v>77650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27867900</v>
      </c>
      <c r="C35" s="6">
        <f>SUM(B35-'19'!B35)</f>
        <v>900</v>
      </c>
      <c r="D35" s="14"/>
      <c r="E35" s="1"/>
      <c r="F35" s="1"/>
      <c r="G35" s="33">
        <f>SUM(C35:C36)</f>
        <v>7690</v>
      </c>
    </row>
    <row r="36" spans="1:7" ht="17.25" x14ac:dyDescent="0.3">
      <c r="A36" s="1" t="s">
        <v>44</v>
      </c>
      <c r="B36" s="1">
        <v>2106800</v>
      </c>
      <c r="C36" s="6">
        <f>SUM(B36-'19'!B36)</f>
        <v>6790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32400</v>
      </c>
      <c r="C37" s="6">
        <f>SUM(B37-'19'!B37)</f>
        <v>1800</v>
      </c>
      <c r="D37" s="14"/>
      <c r="E37" s="1"/>
      <c r="F37" s="1"/>
      <c r="G37" s="33">
        <f>SUM(C37:C38)</f>
        <v>22340</v>
      </c>
    </row>
    <row r="38" spans="1:7" ht="17.25" x14ac:dyDescent="0.3">
      <c r="A38" s="1" t="s">
        <v>46</v>
      </c>
      <c r="B38" s="1">
        <v>466140</v>
      </c>
      <c r="C38" s="6">
        <f>SUM(B38-'19'!B38)</f>
        <v>20540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54619000</v>
      </c>
      <c r="C39" s="6">
        <f>SUM(B39-'19'!B39)</f>
        <v>164000</v>
      </c>
      <c r="D39" s="14"/>
      <c r="E39" s="1"/>
      <c r="F39" s="1"/>
      <c r="G39" s="33">
        <f>SUM(C39:C40)</f>
        <v>240610</v>
      </c>
    </row>
    <row r="40" spans="1:7" ht="17.25" x14ac:dyDescent="0.3">
      <c r="A40" s="1" t="s">
        <v>31</v>
      </c>
      <c r="B40" s="1">
        <v>6898950</v>
      </c>
      <c r="C40" s="6">
        <f>SUM(B40-'19'!B40)</f>
        <v>76610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10978400</v>
      </c>
      <c r="C41" s="6">
        <f>SUM(B41-'19'!B41)</f>
        <v>145100</v>
      </c>
      <c r="D41" s="14"/>
      <c r="E41" s="1"/>
      <c r="F41" s="1"/>
      <c r="G41" s="12">
        <f>SUM(C41)</f>
        <v>145100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&amp;C&amp;20May 20, 2018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zoomScale="90" zoomScalePageLayoutView="90" workbookViewId="0">
      <selection activeCell="B7" sqref="B7"/>
    </sheetView>
  </sheetViews>
  <sheetFormatPr defaultRowHeight="15" x14ac:dyDescent="0.25"/>
  <cols>
    <col min="1" max="1" width="16.42578125" customWidth="1"/>
    <col min="2" max="2" width="19.28515625" customWidth="1"/>
    <col min="3" max="3" width="15" customWidth="1"/>
    <col min="4" max="4" width="6.85546875" customWidth="1"/>
    <col min="5" max="5" width="6.42578125" customWidth="1"/>
    <col min="6" max="6" width="6.85546875" customWidth="1"/>
    <col min="7" max="7" width="19.285156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0</v>
      </c>
      <c r="B2" s="1">
        <v>207542000</v>
      </c>
      <c r="C2" s="6">
        <f>SUM(B2-'20'!B2)</f>
        <v>118000</v>
      </c>
      <c r="D2" s="8"/>
      <c r="E2" s="2"/>
      <c r="F2" s="3"/>
      <c r="G2" s="33">
        <f>SUM(C2:C3)</f>
        <v>169270</v>
      </c>
    </row>
    <row r="3" spans="1:7" ht="17.25" x14ac:dyDescent="0.3">
      <c r="A3" s="1" t="s">
        <v>0</v>
      </c>
      <c r="B3" s="1">
        <v>9925150</v>
      </c>
      <c r="C3" s="6">
        <f>SUM(B3-'20'!B3)</f>
        <v>51270</v>
      </c>
      <c r="D3" s="14"/>
      <c r="E3" s="1"/>
      <c r="F3" s="1"/>
      <c r="G3" s="34"/>
    </row>
    <row r="4" spans="1:7" ht="17.25" x14ac:dyDescent="0.3">
      <c r="A4" s="1" t="s">
        <v>2</v>
      </c>
      <c r="B4" s="1">
        <v>929000</v>
      </c>
      <c r="C4" s="6">
        <f>SUM(B4-'20'!B4)</f>
        <v>6000</v>
      </c>
      <c r="D4" s="14"/>
      <c r="E4" s="1"/>
      <c r="F4" s="1"/>
      <c r="G4" s="15">
        <f>SUM(C4)</f>
        <v>6000</v>
      </c>
    </row>
    <row r="5" spans="1:7" ht="17.25" x14ac:dyDescent="0.3">
      <c r="A5" s="1" t="s">
        <v>3</v>
      </c>
      <c r="B5" s="1">
        <v>20646750</v>
      </c>
      <c r="C5" s="6">
        <f>SUM(B5-'20'!B5)</f>
        <v>165360</v>
      </c>
      <c r="D5" s="8"/>
      <c r="E5" s="1"/>
      <c r="F5" s="1"/>
      <c r="G5" s="12">
        <f>SUM(C5)</f>
        <v>165360</v>
      </c>
    </row>
    <row r="6" spans="1:7" ht="17.25" x14ac:dyDescent="0.3">
      <c r="A6" s="1" t="s">
        <v>4</v>
      </c>
      <c r="B6" s="1">
        <v>38213380</v>
      </c>
      <c r="C6" s="6">
        <f>SUM(B6-'20'!B6)</f>
        <v>10420</v>
      </c>
      <c r="D6" s="14"/>
      <c r="E6" s="1"/>
      <c r="F6" s="1"/>
      <c r="G6" s="12">
        <f>SUM(C6)</f>
        <v>10420</v>
      </c>
    </row>
    <row r="7" spans="1:7" ht="17.25" x14ac:dyDescent="0.3">
      <c r="A7" s="1" t="s">
        <v>5</v>
      </c>
      <c r="B7" s="1">
        <v>11936700</v>
      </c>
      <c r="C7" s="6">
        <f>SUM(B7-'20'!B7)</f>
        <v>18400</v>
      </c>
      <c r="D7" s="14"/>
      <c r="E7" s="1"/>
      <c r="F7" s="1"/>
      <c r="G7" s="33">
        <f>SUM(C7:C8)</f>
        <v>47480</v>
      </c>
    </row>
    <row r="8" spans="1:7" ht="17.25" x14ac:dyDescent="0.3">
      <c r="A8" s="1" t="s">
        <v>6</v>
      </c>
      <c r="B8" s="1">
        <v>1766360</v>
      </c>
      <c r="C8" s="6">
        <f>SUM(B8-'20'!B8)</f>
        <v>29080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87063890</v>
      </c>
      <c r="C9" s="6">
        <f>SUM(B9-'20'!B9)</f>
        <v>64910</v>
      </c>
      <c r="D9" s="14"/>
      <c r="E9" s="1"/>
      <c r="F9" s="1"/>
      <c r="G9" s="12">
        <f>SUM(C9)</f>
        <v>64910</v>
      </c>
    </row>
    <row r="10" spans="1:7" ht="17.25" x14ac:dyDescent="0.3">
      <c r="A10" s="1" t="s">
        <v>8</v>
      </c>
      <c r="B10" s="1">
        <v>16343800</v>
      </c>
      <c r="C10" s="6">
        <f>SUM(B10-'20'!B10)</f>
        <v>329300</v>
      </c>
      <c r="D10" s="14"/>
      <c r="E10" s="1"/>
      <c r="F10" s="1"/>
      <c r="G10" s="33">
        <f>SUM(C10:C11)</f>
        <v>329300</v>
      </c>
    </row>
    <row r="11" spans="1:7" ht="17.25" x14ac:dyDescent="0.3">
      <c r="A11" s="1" t="s">
        <v>9</v>
      </c>
      <c r="B11" s="1">
        <v>36407390</v>
      </c>
      <c r="C11" s="6">
        <f>SUM(B11-'20'!B11)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6616242000</v>
      </c>
      <c r="C12" s="13">
        <f>SUM(B12-'20'!B12)</f>
        <v>1943000</v>
      </c>
      <c r="D12" s="14"/>
      <c r="E12" s="1"/>
      <c r="F12" s="1">
        <v>2.1</v>
      </c>
      <c r="G12" s="12">
        <f>SUM(C12)</f>
        <v>1943000</v>
      </c>
    </row>
    <row r="13" spans="1:7" ht="17.25" x14ac:dyDescent="0.3">
      <c r="A13" s="1" t="s">
        <v>11</v>
      </c>
      <c r="B13" s="11">
        <v>6666665165000</v>
      </c>
      <c r="C13" s="13">
        <f>SUM(B13-'20'!B13)</f>
        <v>455000</v>
      </c>
      <c r="D13" s="14"/>
      <c r="E13" s="1"/>
      <c r="F13" s="1"/>
      <c r="G13" s="12">
        <f>SUM(C13)</f>
        <v>455000</v>
      </c>
    </row>
    <row r="14" spans="1:7" ht="17.25" x14ac:dyDescent="0.3">
      <c r="A14" s="1" t="s">
        <v>12</v>
      </c>
      <c r="B14" s="1">
        <v>42151730</v>
      </c>
      <c r="C14" s="6">
        <f>SUM(B14-'20'!B14)</f>
        <v>89740</v>
      </c>
      <c r="D14" s="14"/>
      <c r="E14" s="1"/>
      <c r="F14" s="1"/>
      <c r="G14" s="12">
        <f>SUM(C14)</f>
        <v>89740</v>
      </c>
    </row>
    <row r="15" spans="1:7" ht="17.25" x14ac:dyDescent="0.3">
      <c r="A15" s="1" t="s">
        <v>13</v>
      </c>
      <c r="B15" s="1">
        <v>214421170</v>
      </c>
      <c r="C15" s="6">
        <f>SUM(B15-'20'!B15)</f>
        <v>388430</v>
      </c>
      <c r="D15" s="14"/>
      <c r="E15" s="1"/>
      <c r="F15" s="1"/>
      <c r="G15" s="30">
        <f>SUM(C15:C15)</f>
        <v>388430</v>
      </c>
    </row>
    <row r="16" spans="1:7" ht="17.25" x14ac:dyDescent="0.3">
      <c r="A16" s="1" t="s">
        <v>14</v>
      </c>
      <c r="B16" s="1">
        <v>216329000</v>
      </c>
      <c r="C16" s="6">
        <f>SUM(B16-'20'!B16)</f>
        <v>337000</v>
      </c>
      <c r="D16" s="14"/>
      <c r="E16" s="1"/>
      <c r="F16" s="1"/>
      <c r="G16" s="12">
        <f>SUM(C16)</f>
        <v>337000</v>
      </c>
    </row>
    <row r="17" spans="1:7" ht="17.25" x14ac:dyDescent="0.3">
      <c r="A17" s="1" t="s">
        <v>15</v>
      </c>
      <c r="B17" s="1">
        <v>1961480</v>
      </c>
      <c r="C17" s="6">
        <f>SUM(B17-'20'!B17)</f>
        <v>30040</v>
      </c>
      <c r="D17" s="14"/>
      <c r="E17" s="1"/>
      <c r="F17" s="1"/>
      <c r="G17" s="35">
        <f>SUM(C17:C18)</f>
        <v>30340</v>
      </c>
    </row>
    <row r="18" spans="1:7" ht="17.25" x14ac:dyDescent="0.3">
      <c r="A18" s="1" t="s">
        <v>16</v>
      </c>
      <c r="B18" s="1">
        <v>7359300</v>
      </c>
      <c r="C18" s="6">
        <f>SUM(B18-'20'!B18)</f>
        <v>300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49872750</v>
      </c>
      <c r="C19" s="6">
        <f>SUM(B19-'20'!B19)</f>
        <v>52020</v>
      </c>
      <c r="D19" s="14"/>
      <c r="E19" s="1"/>
      <c r="F19" s="1"/>
      <c r="G19" s="12">
        <f>SUM(C19)</f>
        <v>52020</v>
      </c>
    </row>
    <row r="20" spans="1:7" ht="17.25" x14ac:dyDescent="0.3">
      <c r="A20" s="1" t="s">
        <v>18</v>
      </c>
      <c r="B20" s="1">
        <v>12466000</v>
      </c>
      <c r="C20" s="6">
        <f>SUM(B20-'20'!B20)</f>
        <v>66300</v>
      </c>
      <c r="D20" s="14"/>
      <c r="E20" s="1"/>
      <c r="F20" s="1"/>
      <c r="G20" s="12">
        <f>SUM(C20)</f>
        <v>66300</v>
      </c>
    </row>
    <row r="21" spans="1:7" ht="17.25" x14ac:dyDescent="0.3">
      <c r="A21" s="1" t="s">
        <v>19</v>
      </c>
      <c r="B21" s="1">
        <v>86417400</v>
      </c>
      <c r="C21" s="6">
        <f>SUM(B21-'20'!B21)</f>
        <v>148700</v>
      </c>
      <c r="D21" s="14"/>
      <c r="E21" s="1"/>
      <c r="F21" s="1"/>
      <c r="G21" s="12">
        <f>SUM(C21)</f>
        <v>148700</v>
      </c>
    </row>
    <row r="22" spans="1:7" ht="17.25" x14ac:dyDescent="0.3">
      <c r="A22" s="1" t="s">
        <v>42</v>
      </c>
      <c r="B22" s="1">
        <v>3564000</v>
      </c>
      <c r="C22" s="6">
        <f>SUM(B22-'20'!B22)</f>
        <v>75700</v>
      </c>
      <c r="D22" s="14"/>
      <c r="E22" s="1"/>
      <c r="F22" s="1"/>
      <c r="G22" s="27">
        <f>SUM(C22)</f>
        <v>75700</v>
      </c>
    </row>
    <row r="23" spans="1:7" ht="17.25" x14ac:dyDescent="0.3">
      <c r="A23" s="1" t="s">
        <v>20</v>
      </c>
      <c r="B23" s="1">
        <v>17194800</v>
      </c>
      <c r="C23" s="6">
        <f>SUM(B23-'20'!B23)</f>
        <v>67100</v>
      </c>
      <c r="D23" s="14"/>
      <c r="E23" s="1"/>
      <c r="F23" s="1"/>
      <c r="G23" s="33">
        <f>SUM(C23:C24)</f>
        <v>79090</v>
      </c>
    </row>
    <row r="24" spans="1:7" ht="17.25" x14ac:dyDescent="0.3">
      <c r="A24" s="1" t="s">
        <v>21</v>
      </c>
      <c r="B24" s="1">
        <v>2153840</v>
      </c>
      <c r="C24" s="6">
        <f>SUM(B24-'20'!B24)</f>
        <v>11990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36197000</v>
      </c>
      <c r="C25" s="6">
        <f>SUM(B25-'20'!B25)</f>
        <v>194000</v>
      </c>
      <c r="D25" s="14"/>
      <c r="E25" s="1"/>
      <c r="F25" s="1"/>
      <c r="G25" s="33">
        <f>SUM(C25:C26)</f>
        <v>239150</v>
      </c>
    </row>
    <row r="26" spans="1:7" ht="17.25" x14ac:dyDescent="0.3">
      <c r="A26" s="1" t="s">
        <v>23</v>
      </c>
      <c r="B26" s="1">
        <v>7989300</v>
      </c>
      <c r="C26" s="6">
        <f>SUM(B26-'20'!B26)</f>
        <v>45150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SUM(B27-'20'!B27)</f>
        <v>0</v>
      </c>
      <c r="D27" s="14"/>
      <c r="E27" s="1"/>
      <c r="F27" s="1"/>
      <c r="G27" s="35">
        <f>SUM(C27:C28)</f>
        <v>870</v>
      </c>
    </row>
    <row r="28" spans="1:7" ht="17.25" x14ac:dyDescent="0.3">
      <c r="A28" s="1" t="s">
        <v>25</v>
      </c>
      <c r="B28" s="1">
        <v>136520</v>
      </c>
      <c r="C28" s="6">
        <f>SUM(B28-'20'!B28)</f>
        <v>870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17427000</v>
      </c>
      <c r="C29" s="6">
        <f>SUM(B29-'20'!B29)</f>
        <v>127000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9602660</v>
      </c>
      <c r="C30" s="6">
        <f>SUM(B30-'20'!B30)</f>
        <v>10</v>
      </c>
      <c r="D30" s="14"/>
      <c r="E30" s="1"/>
      <c r="F30" s="1"/>
      <c r="G30" s="21">
        <f>SUM(C29:C30)</f>
        <v>127010</v>
      </c>
    </row>
    <row r="31" spans="1:7" ht="17.25" x14ac:dyDescent="0.3">
      <c r="A31" s="1" t="s">
        <v>26</v>
      </c>
      <c r="B31" s="1">
        <v>36000</v>
      </c>
      <c r="C31" s="6">
        <f>SUM(B31-'20'!B31)</f>
        <v>1000</v>
      </c>
      <c r="D31" s="14"/>
      <c r="E31" s="1"/>
      <c r="F31" s="1"/>
      <c r="G31" s="35">
        <f>SUM(C31:C32)</f>
        <v>27970</v>
      </c>
    </row>
    <row r="32" spans="1:7" ht="17.25" x14ac:dyDescent="0.3">
      <c r="A32" s="1" t="s">
        <v>27</v>
      </c>
      <c r="B32" s="1">
        <v>3126960</v>
      </c>
      <c r="C32" s="6">
        <f>SUM(B32-'20'!B32)</f>
        <v>26970</v>
      </c>
      <c r="D32" s="14"/>
      <c r="E32" s="1"/>
      <c r="F32" s="1"/>
      <c r="G32" s="36"/>
    </row>
    <row r="33" spans="1:7" ht="17.25" x14ac:dyDescent="0.3">
      <c r="A33" s="1" t="s">
        <v>28</v>
      </c>
      <c r="B33" s="1">
        <v>47997000</v>
      </c>
      <c r="C33" s="6">
        <f>SUM(B33-'20'!B33)</f>
        <v>88000</v>
      </c>
      <c r="D33" s="14"/>
      <c r="E33" s="1"/>
      <c r="F33" s="1"/>
      <c r="G33" s="33">
        <f>SUM(C33:C34)</f>
        <v>128820</v>
      </c>
    </row>
    <row r="34" spans="1:7" ht="17.25" x14ac:dyDescent="0.3">
      <c r="A34" s="1" t="s">
        <v>29</v>
      </c>
      <c r="B34" s="1">
        <v>7533950</v>
      </c>
      <c r="C34" s="6">
        <f>SUM(B34-'20'!B34)</f>
        <v>40820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27868300</v>
      </c>
      <c r="C35" s="6">
        <f>SUM(B35-'20'!B35)</f>
        <v>400</v>
      </c>
      <c r="D35" s="14"/>
      <c r="E35" s="1"/>
      <c r="F35" s="1"/>
      <c r="G35" s="33">
        <f>SUM(C35:C36)</f>
        <v>6690</v>
      </c>
    </row>
    <row r="36" spans="1:7" ht="17.25" x14ac:dyDescent="0.3">
      <c r="A36" s="1" t="s">
        <v>44</v>
      </c>
      <c r="B36" s="1">
        <v>2113090</v>
      </c>
      <c r="C36" s="6">
        <f>SUM(B36-'20'!B36)</f>
        <v>6290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34900</v>
      </c>
      <c r="C37" s="6">
        <f>SUM(B37-'20'!B37)</f>
        <v>2500</v>
      </c>
      <c r="D37" s="14"/>
      <c r="E37" s="1"/>
      <c r="F37" s="1"/>
      <c r="G37" s="33">
        <f>SUM(C37:C38)</f>
        <v>14760</v>
      </c>
    </row>
    <row r="38" spans="1:7" ht="17.25" x14ac:dyDescent="0.3">
      <c r="A38" s="1" t="s">
        <v>46</v>
      </c>
      <c r="B38" s="1">
        <v>478400</v>
      </c>
      <c r="C38" s="6">
        <f>SUM(B38-'20'!B38)</f>
        <v>12260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54704000</v>
      </c>
      <c r="C39" s="6">
        <f>SUM(B39-'20'!B39)</f>
        <v>85000</v>
      </c>
      <c r="D39" s="14"/>
      <c r="E39" s="1"/>
      <c r="F39" s="1"/>
      <c r="G39" s="33">
        <f>SUM(C39:C40)</f>
        <v>125040</v>
      </c>
    </row>
    <row r="40" spans="1:7" ht="17.25" x14ac:dyDescent="0.3">
      <c r="A40" s="1" t="s">
        <v>31</v>
      </c>
      <c r="B40" s="1">
        <v>6938990</v>
      </c>
      <c r="C40" s="6">
        <f>SUM(B40-'20'!B40)</f>
        <v>40040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10978400</v>
      </c>
      <c r="C41" s="6">
        <f>SUM(B41-'20'!B41)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185185185185186" bottom="0.75" header="0.3" footer="0.3"/>
  <pageSetup orientation="portrait" r:id="rId1"/>
  <headerFooter>
    <oddHeader>&amp;C&amp;20May 21, 2018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18" customWidth="1"/>
    <col min="3" max="3" width="16.140625" customWidth="1"/>
    <col min="4" max="4" width="6.85546875" customWidth="1"/>
    <col min="5" max="5" width="6.28515625" customWidth="1"/>
    <col min="6" max="6" width="6.7109375" customWidth="1"/>
    <col min="7" max="7" width="18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207649000</v>
      </c>
      <c r="C2" s="6">
        <f>SUM(B2-'21'!B2)</f>
        <v>107000</v>
      </c>
      <c r="D2" s="8"/>
      <c r="E2" s="2"/>
      <c r="F2" s="3"/>
      <c r="G2" s="33">
        <f>SUM(C2:C3)</f>
        <v>155710</v>
      </c>
    </row>
    <row r="3" spans="1:7" ht="17.25" x14ac:dyDescent="0.3">
      <c r="A3" s="1" t="s">
        <v>0</v>
      </c>
      <c r="B3" s="1">
        <v>9973860</v>
      </c>
      <c r="C3" s="6">
        <f>SUM(B3-'21'!B3)</f>
        <v>48710</v>
      </c>
      <c r="D3" s="14"/>
      <c r="E3" s="1"/>
      <c r="F3" s="1"/>
      <c r="G3" s="34"/>
    </row>
    <row r="4" spans="1:7" ht="17.25" x14ac:dyDescent="0.3">
      <c r="A4" s="1" t="s">
        <v>2</v>
      </c>
      <c r="B4" s="1">
        <v>937000</v>
      </c>
      <c r="C4" s="6">
        <f>SUM(B4-'21'!B4)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20801530</v>
      </c>
      <c r="C5" s="6">
        <f>SUM(B5-'21'!B5)</f>
        <v>154780</v>
      </c>
      <c r="D5" s="8"/>
      <c r="E5" s="1"/>
      <c r="F5" s="1"/>
      <c r="G5" s="12">
        <f>SUM(C5)</f>
        <v>154780</v>
      </c>
    </row>
    <row r="6" spans="1:7" ht="17.25" x14ac:dyDescent="0.3">
      <c r="A6" s="1" t="s">
        <v>4</v>
      </c>
      <c r="B6" s="1">
        <v>38222990</v>
      </c>
      <c r="C6" s="6">
        <f>SUM(B6-'21'!B6)</f>
        <v>9610</v>
      </c>
      <c r="D6" s="14"/>
      <c r="E6" s="1"/>
      <c r="F6" s="1"/>
      <c r="G6" s="12">
        <f>SUM(C6)</f>
        <v>9610</v>
      </c>
    </row>
    <row r="7" spans="1:7" ht="17.25" x14ac:dyDescent="0.3">
      <c r="A7" s="1" t="s">
        <v>5</v>
      </c>
      <c r="B7" s="1">
        <v>11952300</v>
      </c>
      <c r="C7" s="6">
        <f>SUM(B7-'21'!B7)</f>
        <v>15600</v>
      </c>
      <c r="D7" s="14"/>
      <c r="E7" s="1"/>
      <c r="F7" s="1"/>
      <c r="G7" s="33">
        <f>SUM(C7:C8)</f>
        <v>42960</v>
      </c>
    </row>
    <row r="8" spans="1:7" ht="17.25" x14ac:dyDescent="0.3">
      <c r="A8" s="1" t="s">
        <v>6</v>
      </c>
      <c r="B8" s="1">
        <v>1793720</v>
      </c>
      <c r="C8" s="6">
        <f>SUM(B8-'21'!B8)</f>
        <v>27360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87126170</v>
      </c>
      <c r="C9" s="6">
        <f>SUM(B9-'21'!B9)</f>
        <v>62280</v>
      </c>
      <c r="D9" s="14"/>
      <c r="E9" s="1"/>
      <c r="F9" s="1"/>
      <c r="G9" s="12">
        <f>SUM(C9)</f>
        <v>62280</v>
      </c>
    </row>
    <row r="10" spans="1:7" ht="17.25" x14ac:dyDescent="0.3">
      <c r="A10" s="1" t="s">
        <v>8</v>
      </c>
      <c r="B10" s="1">
        <v>16727100</v>
      </c>
      <c r="C10" s="6">
        <f>SUM(B10-'21'!B10)</f>
        <v>383300</v>
      </c>
      <c r="D10" s="14"/>
      <c r="E10" s="1"/>
      <c r="F10" s="1"/>
      <c r="G10" s="33">
        <f>SUM(C10:C11)</f>
        <v>383300</v>
      </c>
    </row>
    <row r="11" spans="1:7" ht="17.25" x14ac:dyDescent="0.3">
      <c r="A11" s="1" t="s">
        <v>9</v>
      </c>
      <c r="B11" s="1">
        <v>36407390</v>
      </c>
      <c r="C11" s="6">
        <f>SUM(B11-'21'!B11)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6618277000</v>
      </c>
      <c r="C12" s="6">
        <f>SUM(B12-'21'!B12)</f>
        <v>2035000</v>
      </c>
      <c r="D12" s="14"/>
      <c r="E12" s="1"/>
      <c r="F12" s="1">
        <v>2.1</v>
      </c>
      <c r="G12" s="12">
        <f>SUM(C12)</f>
        <v>2035000</v>
      </c>
    </row>
    <row r="13" spans="1:7" ht="17.25" x14ac:dyDescent="0.3">
      <c r="A13" s="1" t="s">
        <v>11</v>
      </c>
      <c r="B13" s="11">
        <v>6666665458000</v>
      </c>
      <c r="C13" s="13">
        <f>SUM(B13-'21'!B13)</f>
        <v>293000</v>
      </c>
      <c r="D13" s="14"/>
      <c r="E13" s="1"/>
      <c r="F13" s="1"/>
      <c r="G13" s="12">
        <f>SUM(C13)</f>
        <v>293000</v>
      </c>
    </row>
    <row r="14" spans="1:7" ht="17.25" x14ac:dyDescent="0.3">
      <c r="A14" s="1" t="s">
        <v>12</v>
      </c>
      <c r="B14" s="1">
        <v>42181480</v>
      </c>
      <c r="C14" s="6">
        <f>SUM(B14-'21'!B14)</f>
        <v>29750</v>
      </c>
      <c r="D14" s="14"/>
      <c r="E14" s="1"/>
      <c r="F14" s="1"/>
      <c r="G14" s="12">
        <f>SUM(C14)</f>
        <v>29750</v>
      </c>
    </row>
    <row r="15" spans="1:7" ht="17.25" x14ac:dyDescent="0.3">
      <c r="A15" s="1" t="s">
        <v>13</v>
      </c>
      <c r="B15" s="1">
        <v>214614640</v>
      </c>
      <c r="C15" s="6">
        <f>SUM(B15-'21'!B15)</f>
        <v>193470</v>
      </c>
      <c r="D15" s="14"/>
      <c r="E15" s="1"/>
      <c r="F15" s="1"/>
      <c r="G15" s="30">
        <f>SUM(C15:C15)</f>
        <v>193470</v>
      </c>
    </row>
    <row r="16" spans="1:7" ht="17.25" x14ac:dyDescent="0.3">
      <c r="A16" s="1" t="s">
        <v>14</v>
      </c>
      <c r="B16" s="1">
        <v>216417000</v>
      </c>
      <c r="C16" s="6">
        <f>SUM(B16-'21'!B16)</f>
        <v>88000</v>
      </c>
      <c r="D16" s="14"/>
      <c r="E16" s="1"/>
      <c r="F16" s="1"/>
      <c r="G16" s="12">
        <f>SUM(C16)</f>
        <v>88000</v>
      </c>
    </row>
    <row r="17" spans="1:7" ht="17.25" x14ac:dyDescent="0.3">
      <c r="A17" s="1" t="s">
        <v>15</v>
      </c>
      <c r="B17" s="1">
        <v>1986430</v>
      </c>
      <c r="C17" s="6">
        <f>SUM(B17-'21'!B17)</f>
        <v>24950</v>
      </c>
      <c r="D17" s="14"/>
      <c r="E17" s="1"/>
      <c r="F17" s="1"/>
      <c r="G17" s="33">
        <f>SUM(C17:C18)</f>
        <v>25450</v>
      </c>
    </row>
    <row r="18" spans="1:7" ht="17.25" x14ac:dyDescent="0.3">
      <c r="A18" s="1" t="s">
        <v>16</v>
      </c>
      <c r="B18" s="1">
        <v>7359800</v>
      </c>
      <c r="C18" s="6">
        <f>SUM(B18-'21'!B18)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49923670</v>
      </c>
      <c r="C19" s="6">
        <f>SUM(B19-'21'!B19)</f>
        <v>50920</v>
      </c>
      <c r="D19" s="14"/>
      <c r="E19" s="1"/>
      <c r="F19" s="1"/>
      <c r="G19" s="12">
        <f>SUM(C19)</f>
        <v>50920</v>
      </c>
    </row>
    <row r="20" spans="1:7" ht="17.25" x14ac:dyDescent="0.3">
      <c r="A20" s="1" t="s">
        <v>18</v>
      </c>
      <c r="B20" s="1">
        <v>12535500</v>
      </c>
      <c r="C20" s="6">
        <f>SUM(B20-'21'!B20)</f>
        <v>69500</v>
      </c>
      <c r="D20" s="14"/>
      <c r="E20" s="1"/>
      <c r="F20" s="1"/>
      <c r="G20" s="12">
        <f>SUM(C20)</f>
        <v>69500</v>
      </c>
    </row>
    <row r="21" spans="1:7" ht="17.25" x14ac:dyDescent="0.3">
      <c r="A21" s="1" t="s">
        <v>19</v>
      </c>
      <c r="B21" s="1">
        <v>86484400</v>
      </c>
      <c r="C21" s="6">
        <f>SUM(B21-'21'!B21)</f>
        <v>67000</v>
      </c>
      <c r="D21" s="14"/>
      <c r="E21" s="1"/>
      <c r="F21" s="1"/>
      <c r="G21" s="12">
        <f>SUM(C21)</f>
        <v>67000</v>
      </c>
    </row>
    <row r="22" spans="1:7" ht="17.25" x14ac:dyDescent="0.3">
      <c r="A22" s="1" t="s">
        <v>42</v>
      </c>
      <c r="B22" s="1">
        <v>3632100</v>
      </c>
      <c r="C22" s="6">
        <f>SUM(B22-'21'!B22)</f>
        <v>68100</v>
      </c>
      <c r="D22" s="14"/>
      <c r="E22" s="1"/>
      <c r="F22" s="1"/>
      <c r="G22" s="27">
        <f>SUM(C22)</f>
        <v>68100</v>
      </c>
    </row>
    <row r="23" spans="1:7" ht="17.25" x14ac:dyDescent="0.3">
      <c r="A23" s="1" t="s">
        <v>20</v>
      </c>
      <c r="B23" s="1">
        <v>17256300</v>
      </c>
      <c r="C23" s="6">
        <f>SUM(B23-'21'!B23)</f>
        <v>61500</v>
      </c>
      <c r="D23" s="14"/>
      <c r="E23" s="1"/>
      <c r="F23" s="1"/>
      <c r="G23" s="33">
        <f>SUM(C23:C24)</f>
        <v>72870</v>
      </c>
    </row>
    <row r="24" spans="1:7" ht="17.25" x14ac:dyDescent="0.3">
      <c r="A24" s="1" t="s">
        <v>21</v>
      </c>
      <c r="B24" s="1">
        <v>2165210</v>
      </c>
      <c r="C24" s="6">
        <f>SUM(B24-'21'!B24)</f>
        <v>11370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36418000</v>
      </c>
      <c r="C25" s="6">
        <f>SUM(B25-'21'!B25)</f>
        <v>221000</v>
      </c>
      <c r="D25" s="14"/>
      <c r="E25" s="1"/>
      <c r="F25" s="1"/>
      <c r="G25" s="33">
        <f>SUM(C25:C26)</f>
        <v>261140</v>
      </c>
    </row>
    <row r="26" spans="1:7" ht="17.25" x14ac:dyDescent="0.3">
      <c r="A26" s="1" t="s">
        <v>23</v>
      </c>
      <c r="B26" s="1">
        <v>8029440</v>
      </c>
      <c r="C26" s="6">
        <f>SUM(B26-'21'!B26)</f>
        <v>40140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SUM(B27-'21'!B27)</f>
        <v>0</v>
      </c>
      <c r="D27" s="14"/>
      <c r="E27" s="1"/>
      <c r="F27" s="1"/>
      <c r="G27" s="33">
        <f>SUM(C27:C28)</f>
        <v>640</v>
      </c>
    </row>
    <row r="28" spans="1:7" ht="17.25" x14ac:dyDescent="0.3">
      <c r="A28" s="1" t="s">
        <v>25</v>
      </c>
      <c r="B28" s="1">
        <v>137160</v>
      </c>
      <c r="C28" s="6">
        <f>SUM(B28-'21'!B28)</f>
        <v>640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17537000</v>
      </c>
      <c r="C29" s="6">
        <f>SUM(B29-'21'!B29)</f>
        <v>110000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9602660</v>
      </c>
      <c r="C30" s="6">
        <f>SUM(B30-'21'!B30)</f>
        <v>0</v>
      </c>
      <c r="D30" s="14"/>
      <c r="E30" s="1"/>
      <c r="F30" s="1"/>
      <c r="G30" s="21">
        <f>SUM(C29:C30)</f>
        <v>110000</v>
      </c>
    </row>
    <row r="31" spans="1:7" ht="17.25" x14ac:dyDescent="0.3">
      <c r="A31" s="1" t="s">
        <v>26</v>
      </c>
      <c r="B31" s="1">
        <v>36000</v>
      </c>
      <c r="C31" s="6">
        <f>SUM(B31-'21'!B31)</f>
        <v>0</v>
      </c>
      <c r="D31" s="14"/>
      <c r="E31" s="1"/>
      <c r="F31" s="1"/>
      <c r="G31" s="33">
        <f>SUM(C31:C32)</f>
        <v>24150</v>
      </c>
    </row>
    <row r="32" spans="1:7" ht="17.25" x14ac:dyDescent="0.3">
      <c r="A32" s="1" t="s">
        <v>27</v>
      </c>
      <c r="B32" s="1">
        <v>3151110</v>
      </c>
      <c r="C32" s="6">
        <f>SUM(B32-'21'!B32)</f>
        <v>24150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48070000</v>
      </c>
      <c r="C33" s="6">
        <f>SUM(B33-'21'!B33)</f>
        <v>73000</v>
      </c>
      <c r="D33" s="14"/>
      <c r="E33" s="1"/>
      <c r="F33" s="1"/>
      <c r="G33" s="33">
        <f>SUM(C33:C34)</f>
        <v>111180</v>
      </c>
    </row>
    <row r="34" spans="1:7" ht="17.25" x14ac:dyDescent="0.3">
      <c r="A34" s="1" t="s">
        <v>29</v>
      </c>
      <c r="B34" s="1">
        <v>7572130</v>
      </c>
      <c r="C34" s="6">
        <f>SUM(B34-'21'!B34)</f>
        <v>38180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27868700</v>
      </c>
      <c r="C35" s="6">
        <f>SUM(B35-'21'!B35)</f>
        <v>400</v>
      </c>
      <c r="D35" s="14"/>
      <c r="E35" s="1"/>
      <c r="F35" s="1"/>
      <c r="G35" s="33">
        <f>SUM(C35:C36)</f>
        <v>5570</v>
      </c>
    </row>
    <row r="36" spans="1:7" ht="17.25" x14ac:dyDescent="0.3">
      <c r="A36" s="1" t="s">
        <v>44</v>
      </c>
      <c r="B36" s="1">
        <v>2118260</v>
      </c>
      <c r="C36" s="6">
        <f>SUM(B36-'21'!B36)</f>
        <v>5170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36200</v>
      </c>
      <c r="C37" s="6">
        <f>SUM(B37-'21'!B37)</f>
        <v>1300</v>
      </c>
      <c r="D37" s="14"/>
      <c r="E37" s="1"/>
      <c r="F37" s="1"/>
      <c r="G37" s="33">
        <f>SUM(C37:C38)</f>
        <v>12760</v>
      </c>
    </row>
    <row r="38" spans="1:7" ht="17.25" x14ac:dyDescent="0.3">
      <c r="A38" s="1" t="s">
        <v>46</v>
      </c>
      <c r="B38" s="1">
        <v>489860</v>
      </c>
      <c r="C38" s="6">
        <f>SUM(B38-'21'!B38)</f>
        <v>11460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54787000</v>
      </c>
      <c r="C39" s="6">
        <f>SUM(B39-'21'!B39)</f>
        <v>83000</v>
      </c>
      <c r="D39" s="14"/>
      <c r="E39" s="1"/>
      <c r="F39" s="1"/>
      <c r="G39" s="33">
        <f>SUM(C39:C40)</f>
        <v>120470</v>
      </c>
    </row>
    <row r="40" spans="1:7" ht="17.25" x14ac:dyDescent="0.3">
      <c r="A40" s="1" t="s">
        <v>31</v>
      </c>
      <c r="B40" s="1">
        <v>6976460</v>
      </c>
      <c r="C40" s="6">
        <f>SUM(B40-'21'!B40)</f>
        <v>37470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11124700</v>
      </c>
      <c r="C41" s="6">
        <f>SUM(B41-'21'!B41)</f>
        <v>146300</v>
      </c>
      <c r="D41" s="14"/>
      <c r="E41" s="1"/>
      <c r="F41" s="1"/>
      <c r="G41" s="12">
        <f>SUM(C41)</f>
        <v>146300</v>
      </c>
    </row>
    <row r="42" spans="1:7" x14ac:dyDescent="0.25">
      <c r="A42" s="9"/>
      <c r="B42" s="9"/>
      <c r="F42" s="9"/>
      <c r="G42" s="10">
        <f>SUM(G2:G39)</f>
        <v>4455610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&amp;C&amp;20May 22, 2018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8.5703125" customWidth="1"/>
    <col min="4" max="4" width="7.7109375" customWidth="1"/>
    <col min="5" max="5" width="7.42578125" customWidth="1"/>
    <col min="6" max="6" width="7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207751000</v>
      </c>
      <c r="C2" s="6">
        <f>SUM(B2-'22'!B2)</f>
        <v>102000</v>
      </c>
      <c r="D2" s="8"/>
      <c r="E2" s="2"/>
      <c r="F2" s="3"/>
      <c r="G2" s="33">
        <f>SUM(C2:C3)</f>
        <v>151450</v>
      </c>
    </row>
    <row r="3" spans="1:7" ht="17.25" x14ac:dyDescent="0.3">
      <c r="A3" s="1" t="s">
        <v>0</v>
      </c>
      <c r="B3" s="1">
        <v>23320</v>
      </c>
      <c r="C3" s="6">
        <v>49450</v>
      </c>
      <c r="D3" s="14"/>
      <c r="E3" s="1"/>
      <c r="F3" s="1"/>
      <c r="G3" s="34"/>
    </row>
    <row r="4" spans="1:7" ht="17.25" x14ac:dyDescent="0.3">
      <c r="A4" s="1" t="s">
        <v>2</v>
      </c>
      <c r="B4" s="1">
        <v>947000</v>
      </c>
      <c r="C4" s="6">
        <f>SUM(B4-'22'!B4)</f>
        <v>10000</v>
      </c>
      <c r="D4" s="14"/>
      <c r="E4" s="1"/>
      <c r="F4" s="1"/>
      <c r="G4" s="15">
        <f>SUM(C4)</f>
        <v>10000</v>
      </c>
    </row>
    <row r="5" spans="1:7" ht="17.25" x14ac:dyDescent="0.3">
      <c r="A5" s="1" t="s">
        <v>3</v>
      </c>
      <c r="B5" s="1">
        <v>20952630</v>
      </c>
      <c r="C5" s="6">
        <f>SUM(B5-'22'!B5)</f>
        <v>151100</v>
      </c>
      <c r="D5" s="8"/>
      <c r="E5" s="1"/>
      <c r="F5" s="1"/>
      <c r="G5" s="12">
        <f>SUM(C5)</f>
        <v>151100</v>
      </c>
    </row>
    <row r="6" spans="1:7" ht="17.25" x14ac:dyDescent="0.3">
      <c r="A6" s="1" t="s">
        <v>4</v>
      </c>
      <c r="B6" s="1">
        <v>38229360</v>
      </c>
      <c r="C6" s="6">
        <f>SUM(B6-'22'!B6)</f>
        <v>6370</v>
      </c>
      <c r="D6" s="14"/>
      <c r="E6" s="1"/>
      <c r="F6" s="1"/>
      <c r="G6" s="12">
        <f>SUM(C6)</f>
        <v>6370</v>
      </c>
    </row>
    <row r="7" spans="1:7" ht="17.25" x14ac:dyDescent="0.3">
      <c r="A7" s="1" t="s">
        <v>5</v>
      </c>
      <c r="B7" s="1">
        <v>11962500</v>
      </c>
      <c r="C7" s="6">
        <f>SUM(B7-'22'!B7)</f>
        <v>10200</v>
      </c>
      <c r="D7" s="14"/>
      <c r="E7" s="1"/>
      <c r="F7" s="1"/>
      <c r="G7" s="33">
        <f>SUM(C7:C8)</f>
        <v>37370</v>
      </c>
    </row>
    <row r="8" spans="1:7" ht="17.25" x14ac:dyDescent="0.3">
      <c r="A8" s="1" t="s">
        <v>6</v>
      </c>
      <c r="B8" s="1">
        <v>1820890</v>
      </c>
      <c r="C8" s="6">
        <f>SUM(B8-'22'!B8)</f>
        <v>27170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87186610</v>
      </c>
      <c r="C9" s="6">
        <f>SUM(B9-'22'!B9)</f>
        <v>60440</v>
      </c>
      <c r="D9" s="14"/>
      <c r="E9" s="1"/>
      <c r="F9" s="1"/>
      <c r="G9" s="12">
        <f>SUM(C9)</f>
        <v>60440</v>
      </c>
    </row>
    <row r="10" spans="1:7" ht="17.25" x14ac:dyDescent="0.3">
      <c r="A10" s="1" t="s">
        <v>8</v>
      </c>
      <c r="B10" s="1">
        <v>17086800</v>
      </c>
      <c r="C10" s="6">
        <f>SUM(B10-'22'!B10)</f>
        <v>359700</v>
      </c>
      <c r="D10" s="14"/>
      <c r="E10" s="1"/>
      <c r="F10" s="1"/>
      <c r="G10" s="33">
        <f>SUM(C10:C11)</f>
        <v>359700</v>
      </c>
    </row>
    <row r="11" spans="1:7" ht="17.25" x14ac:dyDescent="0.3">
      <c r="A11" s="1" t="s">
        <v>9</v>
      </c>
      <c r="B11" s="1">
        <v>36407390</v>
      </c>
      <c r="C11" s="6">
        <f>SUM(B11-'22'!B11)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6620959000</v>
      </c>
      <c r="C12" s="6">
        <f>SUM(B12-'22'!B12)</f>
        <v>2682000</v>
      </c>
      <c r="D12" s="14"/>
      <c r="E12" s="1"/>
      <c r="F12" s="1">
        <v>1.9</v>
      </c>
      <c r="G12" s="12">
        <f>SUM(C12)</f>
        <v>2682000</v>
      </c>
    </row>
    <row r="13" spans="1:7" ht="17.25" x14ac:dyDescent="0.3">
      <c r="A13" s="1" t="s">
        <v>11</v>
      </c>
      <c r="B13" s="11">
        <v>6666665890000</v>
      </c>
      <c r="C13" s="13">
        <f>SUM(B13-'22'!B13)</f>
        <v>432000</v>
      </c>
      <c r="D13" s="14"/>
      <c r="E13" s="1"/>
      <c r="F13" s="1"/>
      <c r="G13" s="12">
        <f>SUM(C13)</f>
        <v>432000</v>
      </c>
    </row>
    <row r="14" spans="1:7" ht="17.25" x14ac:dyDescent="0.3">
      <c r="A14" s="1" t="s">
        <v>12</v>
      </c>
      <c r="B14" s="1">
        <v>42225290</v>
      </c>
      <c r="C14" s="6">
        <f>SUM(B14-'22'!B14)</f>
        <v>43810</v>
      </c>
      <c r="D14" s="14"/>
      <c r="E14" s="1"/>
      <c r="F14" s="1"/>
      <c r="G14" s="12">
        <f>SUM(C14)</f>
        <v>43810</v>
      </c>
    </row>
    <row r="15" spans="1:7" ht="17.25" x14ac:dyDescent="0.3">
      <c r="A15" s="1" t="s">
        <v>13</v>
      </c>
      <c r="B15" s="1">
        <v>214797240</v>
      </c>
      <c r="C15" s="6">
        <f>SUM(B15-'22'!B15)</f>
        <v>182600</v>
      </c>
      <c r="D15" s="14"/>
      <c r="E15" s="1"/>
      <c r="F15" s="1"/>
      <c r="G15" s="30">
        <f>SUM(C15:C15)</f>
        <v>182600</v>
      </c>
    </row>
    <row r="16" spans="1:7" ht="17.25" x14ac:dyDescent="0.3">
      <c r="A16" s="1" t="s">
        <v>14</v>
      </c>
      <c r="B16" s="1">
        <v>216623000</v>
      </c>
      <c r="C16" s="6">
        <f>SUM(B16-'22'!B16)</f>
        <v>206000</v>
      </c>
      <c r="D16" s="14"/>
      <c r="E16" s="1"/>
      <c r="F16" s="1"/>
      <c r="G16" s="12">
        <f>SUM(C16)</f>
        <v>206000</v>
      </c>
    </row>
    <row r="17" spans="1:7" ht="17.25" x14ac:dyDescent="0.3">
      <c r="A17" s="1" t="s">
        <v>15</v>
      </c>
      <c r="B17" s="1">
        <v>2009450</v>
      </c>
      <c r="C17" s="6">
        <f>SUM(B17-'22'!B17)</f>
        <v>23020</v>
      </c>
      <c r="D17" s="14"/>
      <c r="E17" s="1"/>
      <c r="F17" s="1"/>
      <c r="G17" s="35">
        <f>SUM(C17:C18)</f>
        <v>23120</v>
      </c>
    </row>
    <row r="18" spans="1:7" ht="17.25" x14ac:dyDescent="0.3">
      <c r="A18" s="1" t="s">
        <v>16</v>
      </c>
      <c r="B18" s="1">
        <v>7359900</v>
      </c>
      <c r="C18" s="6">
        <f>SUM(B18-'22'!B18)</f>
        <v>100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49967340</v>
      </c>
      <c r="C19" s="6">
        <f>SUM(B19-'22'!B19)</f>
        <v>43670</v>
      </c>
      <c r="D19" s="14"/>
      <c r="E19" s="1"/>
      <c r="F19" s="1"/>
      <c r="G19" s="12">
        <f>SUM(C19)</f>
        <v>43670</v>
      </c>
    </row>
    <row r="20" spans="1:7" ht="17.25" x14ac:dyDescent="0.3">
      <c r="A20" s="1" t="s">
        <v>18</v>
      </c>
      <c r="B20" s="1">
        <v>12596500</v>
      </c>
      <c r="C20" s="6">
        <f>SUM(B20-'22'!B20)</f>
        <v>61000</v>
      </c>
      <c r="D20" s="14"/>
      <c r="E20" s="1"/>
      <c r="F20" s="1"/>
      <c r="G20" s="12">
        <f>SUM(C20)</f>
        <v>61000</v>
      </c>
    </row>
    <row r="21" spans="1:7" ht="17.25" x14ac:dyDescent="0.3">
      <c r="A21" s="1" t="s">
        <v>19</v>
      </c>
      <c r="B21" s="1">
        <v>86547800</v>
      </c>
      <c r="C21" s="6">
        <f>SUM(B21-'22'!B21)</f>
        <v>63400</v>
      </c>
      <c r="D21" s="14"/>
      <c r="E21" s="1"/>
      <c r="F21" s="1"/>
      <c r="G21" s="12">
        <f>SUM(C21)</f>
        <v>63400</v>
      </c>
    </row>
    <row r="22" spans="1:7" ht="17.25" x14ac:dyDescent="0.3">
      <c r="A22" s="1" t="s">
        <v>42</v>
      </c>
      <c r="B22" s="1">
        <v>3692300</v>
      </c>
      <c r="C22" s="6">
        <f>SUM(B22-'22'!B22)</f>
        <v>60200</v>
      </c>
      <c r="D22" s="14"/>
      <c r="E22" s="1"/>
      <c r="F22" s="1"/>
      <c r="G22" s="27">
        <f>SUM(C22)</f>
        <v>60200</v>
      </c>
    </row>
    <row r="23" spans="1:7" ht="17.25" x14ac:dyDescent="0.3">
      <c r="A23" s="1" t="s">
        <v>20</v>
      </c>
      <c r="B23" s="1">
        <v>17316600</v>
      </c>
      <c r="C23" s="6">
        <f>SUM(B23-'22'!B23)</f>
        <v>60300</v>
      </c>
      <c r="D23" s="14"/>
      <c r="E23" s="1"/>
      <c r="F23" s="1"/>
      <c r="G23" s="33">
        <f>SUM(C23:C24)</f>
        <v>71980</v>
      </c>
    </row>
    <row r="24" spans="1:7" ht="17.25" x14ac:dyDescent="0.3">
      <c r="A24" s="1" t="s">
        <v>21</v>
      </c>
      <c r="B24" s="1">
        <v>2176890</v>
      </c>
      <c r="C24" s="6">
        <f>SUM(B24-'22'!B24)</f>
        <v>11680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36619000</v>
      </c>
      <c r="C25" s="6">
        <f>SUM(B25-'22'!B25)</f>
        <v>201000</v>
      </c>
      <c r="D25" s="14"/>
      <c r="E25" s="1"/>
      <c r="F25" s="1"/>
      <c r="G25" s="33">
        <f>SUM(C25:C26)</f>
        <v>244000</v>
      </c>
    </row>
    <row r="26" spans="1:7" ht="17.25" x14ac:dyDescent="0.3">
      <c r="A26" s="1" t="s">
        <v>23</v>
      </c>
      <c r="B26" s="1">
        <v>8072440</v>
      </c>
      <c r="C26" s="6">
        <f>SUM(B26-'22'!B26)</f>
        <v>43000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SUM(B27-'22'!B27)</f>
        <v>0</v>
      </c>
      <c r="D27" s="14"/>
      <c r="E27" s="1"/>
      <c r="F27" s="1"/>
      <c r="G27" s="33">
        <f>SUM(C27:C28)</f>
        <v>500</v>
      </c>
    </row>
    <row r="28" spans="1:7" ht="17.25" x14ac:dyDescent="0.3">
      <c r="A28" s="1" t="s">
        <v>25</v>
      </c>
      <c r="B28" s="1">
        <v>137660</v>
      </c>
      <c r="C28" s="6">
        <f>SUM(B28-'22'!B28)</f>
        <v>500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17625000</v>
      </c>
      <c r="C29" s="6">
        <f>SUM(B29-'22'!B29)</f>
        <v>88000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9615900</v>
      </c>
      <c r="C30" s="6">
        <f>SUM(B30-'22'!B30)</f>
        <v>13240</v>
      </c>
      <c r="D30" s="14"/>
      <c r="E30" s="1"/>
      <c r="F30" s="1"/>
      <c r="G30" s="21">
        <f>SUM(C29:C30)</f>
        <v>101240</v>
      </c>
    </row>
    <row r="31" spans="1:7" ht="17.25" x14ac:dyDescent="0.3">
      <c r="A31" s="1" t="s">
        <v>26</v>
      </c>
      <c r="B31" s="1">
        <v>36000</v>
      </c>
      <c r="C31" s="6">
        <f>SUM(B31-'22'!B31)</f>
        <v>0</v>
      </c>
      <c r="D31" s="14"/>
      <c r="E31" s="1"/>
      <c r="F31" s="1"/>
      <c r="G31" s="33">
        <f>SUM(C31:C32)</f>
        <v>23590</v>
      </c>
    </row>
    <row r="32" spans="1:7" ht="17.25" x14ac:dyDescent="0.3">
      <c r="A32" s="1" t="s">
        <v>27</v>
      </c>
      <c r="B32" s="1">
        <v>3174700</v>
      </c>
      <c r="C32" s="6">
        <f>SUM(B32-'22'!B32)</f>
        <v>23590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48143000</v>
      </c>
      <c r="C33" s="6">
        <f>SUM(B33-'22'!B33)</f>
        <v>73000</v>
      </c>
      <c r="D33" s="14"/>
      <c r="E33" s="1"/>
      <c r="F33" s="1"/>
      <c r="G33" s="33">
        <f>SUM(C33:C34)</f>
        <v>112330</v>
      </c>
    </row>
    <row r="34" spans="1:7" ht="17.25" x14ac:dyDescent="0.3">
      <c r="A34" s="1" t="s">
        <v>29</v>
      </c>
      <c r="B34" s="1">
        <v>7611460</v>
      </c>
      <c r="C34" s="6">
        <f>SUM(B34-'22'!B34)</f>
        <v>39330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27869100</v>
      </c>
      <c r="C35" s="6">
        <f>SUM(B35-'22'!B35)</f>
        <v>400</v>
      </c>
      <c r="D35" s="14"/>
      <c r="E35" s="1"/>
      <c r="F35" s="1"/>
      <c r="G35" s="33">
        <f>SUM(C35:C36)</f>
        <v>7490</v>
      </c>
    </row>
    <row r="36" spans="1:7" ht="17.25" x14ac:dyDescent="0.3">
      <c r="A36" s="1" t="s">
        <v>44</v>
      </c>
      <c r="B36" s="1">
        <v>2125350</v>
      </c>
      <c r="C36" s="6">
        <f>SUM(B36-'22'!B36)</f>
        <v>7090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40100</v>
      </c>
      <c r="C37" s="6">
        <f>SUM(B37-'22'!B37)</f>
        <v>3900</v>
      </c>
      <c r="D37" s="14"/>
      <c r="E37" s="1"/>
      <c r="F37" s="1"/>
      <c r="G37" s="33">
        <f>SUM(C37:C38)</f>
        <v>16660</v>
      </c>
    </row>
    <row r="38" spans="1:7" ht="17.25" x14ac:dyDescent="0.3">
      <c r="A38" s="1" t="s">
        <v>46</v>
      </c>
      <c r="B38" s="1">
        <v>502620</v>
      </c>
      <c r="C38" s="6">
        <f>SUM(B38-'22'!B38)</f>
        <v>12760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54871000</v>
      </c>
      <c r="C39" s="6">
        <f>SUM(B39-'22'!B39)</f>
        <v>84000</v>
      </c>
      <c r="D39" s="14"/>
      <c r="E39" s="1"/>
      <c r="F39" s="1"/>
      <c r="G39" s="33">
        <f>SUM(C39:C40)</f>
        <v>122530</v>
      </c>
    </row>
    <row r="40" spans="1:7" ht="17.25" x14ac:dyDescent="0.3">
      <c r="A40" s="1" t="s">
        <v>31</v>
      </c>
      <c r="B40" s="1">
        <v>7014990</v>
      </c>
      <c r="C40" s="6">
        <f>SUM(B40-'22'!B40)</f>
        <v>38530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11196600</v>
      </c>
      <c r="C41" s="6">
        <f>SUM(B41-'22'!B41)</f>
        <v>71900</v>
      </c>
      <c r="D41" s="1"/>
      <c r="E41" s="1"/>
      <c r="F41" s="1"/>
      <c r="G41" s="12">
        <f>SUM(C41)</f>
        <v>71900</v>
      </c>
    </row>
    <row r="42" spans="1:7" x14ac:dyDescent="0.25">
      <c r="A42" s="9"/>
      <c r="B42" s="9"/>
      <c r="F42" s="9"/>
      <c r="G42" s="10">
        <f>SUM(G2:G39)</f>
        <v>5274550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&amp;C&amp;20May 23, 2018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22" workbookViewId="0">
      <selection activeCell="G44" sqref="G44"/>
    </sheetView>
  </sheetViews>
  <sheetFormatPr defaultRowHeight="15" x14ac:dyDescent="0.25"/>
  <cols>
    <col min="1" max="1" width="17" customWidth="1"/>
    <col min="2" max="2" width="18.140625" customWidth="1"/>
    <col min="3" max="3" width="16.140625" customWidth="1"/>
    <col min="4" max="4" width="8.42578125" customWidth="1"/>
    <col min="5" max="5" width="7.5703125" customWidth="1"/>
    <col min="6" max="6" width="6.7109375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207855000</v>
      </c>
      <c r="C2" s="6">
        <f>SUM(B2-'23'!B2)</f>
        <v>104000</v>
      </c>
      <c r="D2" s="8"/>
      <c r="E2" s="2"/>
      <c r="F2" s="3"/>
      <c r="G2" s="33">
        <f>SUM(C2:C3)</f>
        <v>153110</v>
      </c>
    </row>
    <row r="3" spans="1:7" ht="17.25" x14ac:dyDescent="0.3">
      <c r="A3" s="1" t="s">
        <v>0</v>
      </c>
      <c r="B3" s="1">
        <v>72430</v>
      </c>
      <c r="C3" s="6">
        <f>SUM(B3-'23'!B3)</f>
        <v>49110</v>
      </c>
      <c r="D3" s="14"/>
      <c r="E3" s="1"/>
      <c r="F3" s="1"/>
      <c r="G3" s="34"/>
    </row>
    <row r="4" spans="1:7" ht="17.25" x14ac:dyDescent="0.3">
      <c r="A4" s="1" t="s">
        <v>2</v>
      </c>
      <c r="B4" s="1">
        <v>950000</v>
      </c>
      <c r="C4" s="6">
        <f>SUM(B4-'23'!B4)</f>
        <v>3000</v>
      </c>
      <c r="D4" s="14"/>
      <c r="E4" s="1"/>
      <c r="F4" s="1"/>
      <c r="G4" s="12">
        <f>SUM(C4)</f>
        <v>3000</v>
      </c>
    </row>
    <row r="5" spans="1:7" ht="17.25" x14ac:dyDescent="0.3">
      <c r="A5" s="1" t="s">
        <v>3</v>
      </c>
      <c r="B5" s="1">
        <v>21107600</v>
      </c>
      <c r="C5" s="6">
        <f>SUM(B5-'23'!B5)</f>
        <v>154970</v>
      </c>
      <c r="D5" s="8"/>
      <c r="E5" s="1"/>
      <c r="F5" s="1"/>
      <c r="G5" s="12">
        <f>SUM(C5)</f>
        <v>154970</v>
      </c>
    </row>
    <row r="6" spans="1:7" ht="17.25" x14ac:dyDescent="0.3">
      <c r="A6" s="1" t="s">
        <v>4</v>
      </c>
      <c r="B6" s="1">
        <v>38243390</v>
      </c>
      <c r="C6" s="6">
        <f>SUM(B6-'23'!B6)</f>
        <v>14030</v>
      </c>
      <c r="D6" s="14"/>
      <c r="E6" s="1"/>
      <c r="F6" s="1"/>
      <c r="G6" s="12">
        <f>SUM(C6)</f>
        <v>14030</v>
      </c>
    </row>
    <row r="7" spans="1:7" ht="17.25" x14ac:dyDescent="0.3">
      <c r="A7" s="1" t="s">
        <v>5</v>
      </c>
      <c r="B7" s="1">
        <v>11975100</v>
      </c>
      <c r="C7" s="6">
        <f>SUM(B7-'23'!B7)</f>
        <v>12600</v>
      </c>
      <c r="D7" s="14"/>
      <c r="E7" s="1"/>
      <c r="F7" s="1"/>
      <c r="G7" s="33">
        <f>SUM(C7:C8)</f>
        <v>40320</v>
      </c>
    </row>
    <row r="8" spans="1:7" ht="17.25" x14ac:dyDescent="0.3">
      <c r="A8" s="1" t="s">
        <v>6</v>
      </c>
      <c r="B8" s="1">
        <v>1848610</v>
      </c>
      <c r="C8" s="6">
        <f>SUM(B8-'23'!B8)</f>
        <v>27720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87247770</v>
      </c>
      <c r="C9" s="6">
        <f>SUM(B9-'23'!B9)</f>
        <v>61160</v>
      </c>
      <c r="D9" s="14"/>
      <c r="E9" s="1"/>
      <c r="F9" s="1"/>
      <c r="G9" s="12">
        <f>SUM(C9)</f>
        <v>61160</v>
      </c>
    </row>
    <row r="10" spans="1:7" ht="17.25" x14ac:dyDescent="0.3">
      <c r="A10" s="1" t="s">
        <v>8</v>
      </c>
      <c r="B10" s="1">
        <v>17686800</v>
      </c>
      <c r="C10" s="6">
        <f>SUM(B10-'23'!B10)</f>
        <v>600000</v>
      </c>
      <c r="D10" s="14"/>
      <c r="E10" s="1"/>
      <c r="F10" s="1"/>
      <c r="G10" s="33">
        <f>SUM(C10:C11)</f>
        <v>600000</v>
      </c>
    </row>
    <row r="11" spans="1:7" ht="17.25" x14ac:dyDescent="0.3">
      <c r="A11" s="1" t="s">
        <v>9</v>
      </c>
      <c r="B11" s="1">
        <v>36407390</v>
      </c>
      <c r="C11" s="6">
        <f>SUM(B11-'23'!B11)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6622316000</v>
      </c>
      <c r="C12" s="6">
        <f>SUM(B12-'23'!B12)</f>
        <v>1357000</v>
      </c>
      <c r="D12" s="14"/>
      <c r="E12" s="1"/>
      <c r="F12" s="1">
        <v>2</v>
      </c>
      <c r="G12" s="12">
        <f>SUM(C12)</f>
        <v>1357000</v>
      </c>
    </row>
    <row r="13" spans="1:7" ht="17.25" x14ac:dyDescent="0.3">
      <c r="A13" s="1" t="s">
        <v>11</v>
      </c>
      <c r="B13" s="11">
        <v>6666666217000</v>
      </c>
      <c r="C13" s="13">
        <f>SUM(B13-'23'!B13)</f>
        <v>327000</v>
      </c>
      <c r="D13" s="14"/>
      <c r="E13" s="1"/>
      <c r="F13" s="1"/>
      <c r="G13" s="12">
        <f>SUM(C13)</f>
        <v>327000</v>
      </c>
    </row>
    <row r="14" spans="1:7" ht="17.25" x14ac:dyDescent="0.3">
      <c r="A14" s="1" t="s">
        <v>12</v>
      </c>
      <c r="B14" s="1">
        <v>42267210</v>
      </c>
      <c r="C14" s="6">
        <f>SUM(B14-'23'!B14)</f>
        <v>41920</v>
      </c>
      <c r="D14" s="14"/>
      <c r="E14" s="1"/>
      <c r="F14" s="1"/>
      <c r="G14" s="12">
        <f>SUM(C14)</f>
        <v>41920</v>
      </c>
    </row>
    <row r="15" spans="1:7" ht="17.25" x14ac:dyDescent="0.3">
      <c r="A15" s="1" t="s">
        <v>13</v>
      </c>
      <c r="B15" s="1">
        <v>215007210</v>
      </c>
      <c r="C15" s="6">
        <f>SUM(B15-'23'!B15)</f>
        <v>209970</v>
      </c>
      <c r="D15" s="14"/>
      <c r="E15" s="1"/>
      <c r="F15" s="1"/>
      <c r="G15" s="30">
        <f>SUM(C15:C15)</f>
        <v>209970</v>
      </c>
    </row>
    <row r="16" spans="1:7" ht="17.25" x14ac:dyDescent="0.3">
      <c r="A16" s="1" t="s">
        <v>14</v>
      </c>
      <c r="B16" s="1">
        <v>216770000</v>
      </c>
      <c r="C16" s="6">
        <f>SUM(B16-'23'!B16)</f>
        <v>147000</v>
      </c>
      <c r="D16" s="14"/>
      <c r="E16" s="1"/>
      <c r="F16" s="1"/>
      <c r="G16" s="12">
        <f>SUM(C16)</f>
        <v>147000</v>
      </c>
    </row>
    <row r="17" spans="1:7" ht="17.25" x14ac:dyDescent="0.3">
      <c r="A17" s="1" t="s">
        <v>15</v>
      </c>
      <c r="B17" s="1">
        <v>2043200</v>
      </c>
      <c r="C17" s="6">
        <f>SUM(B17-'23'!B17)</f>
        <v>33750</v>
      </c>
      <c r="D17" s="14"/>
      <c r="E17" s="1"/>
      <c r="F17" s="1"/>
      <c r="G17" s="33">
        <f>SUM(C17:C18)</f>
        <v>34250</v>
      </c>
    </row>
    <row r="18" spans="1:7" ht="17.25" x14ac:dyDescent="0.3">
      <c r="A18" s="1" t="s">
        <v>16</v>
      </c>
      <c r="B18" s="1">
        <v>7360400</v>
      </c>
      <c r="C18" s="6">
        <f>SUM(B18-'23'!B18)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50009910</v>
      </c>
      <c r="C19" s="6">
        <f>SUM(B19-'23'!B19)</f>
        <v>42570</v>
      </c>
      <c r="D19" s="14"/>
      <c r="E19" s="1"/>
      <c r="F19" s="1"/>
      <c r="G19" s="12">
        <f>SUM(C19)</f>
        <v>42570</v>
      </c>
    </row>
    <row r="20" spans="1:7" ht="17.25" x14ac:dyDescent="0.3">
      <c r="A20" s="1" t="s">
        <v>18</v>
      </c>
      <c r="B20" s="1">
        <v>12672000</v>
      </c>
      <c r="C20" s="6">
        <f>SUM(B20-'23'!B20)</f>
        <v>75500</v>
      </c>
      <c r="D20" s="14"/>
      <c r="E20" s="1"/>
      <c r="F20" s="1"/>
      <c r="G20" s="12">
        <f>SUM(C20)</f>
        <v>75500</v>
      </c>
    </row>
    <row r="21" spans="1:7" ht="17.25" x14ac:dyDescent="0.3">
      <c r="A21" s="1" t="s">
        <v>19</v>
      </c>
      <c r="B21" s="1">
        <v>86617100</v>
      </c>
      <c r="C21" s="6">
        <f>SUM(B21-'23'!B21)</f>
        <v>69300</v>
      </c>
      <c r="D21" s="14"/>
      <c r="E21" s="1"/>
      <c r="F21" s="1"/>
      <c r="G21" s="12">
        <f>SUM(C21)</f>
        <v>69300</v>
      </c>
    </row>
    <row r="22" spans="1:7" ht="17.25" x14ac:dyDescent="0.3">
      <c r="A22" s="1" t="s">
        <v>42</v>
      </c>
      <c r="B22" s="1">
        <v>3765000</v>
      </c>
      <c r="C22" s="6">
        <f>SUM(B22-'23'!B22)</f>
        <v>72700</v>
      </c>
      <c r="D22" s="14"/>
      <c r="E22" s="1"/>
      <c r="F22" s="1"/>
      <c r="G22" s="27">
        <f>SUM(C22)</f>
        <v>72700</v>
      </c>
    </row>
    <row r="23" spans="1:7" ht="17.25" x14ac:dyDescent="0.3">
      <c r="A23" s="1" t="s">
        <v>20</v>
      </c>
      <c r="B23" s="1">
        <v>17383500</v>
      </c>
      <c r="C23" s="6">
        <f>SUM(B23-'23'!B23)</f>
        <v>66900</v>
      </c>
      <c r="D23" s="14"/>
      <c r="E23" s="1"/>
      <c r="F23" s="1"/>
      <c r="G23" s="33">
        <f>SUM(C23:C24)</f>
        <v>78420</v>
      </c>
    </row>
    <row r="24" spans="1:7" ht="17.25" x14ac:dyDescent="0.3">
      <c r="A24" s="1" t="s">
        <v>21</v>
      </c>
      <c r="B24" s="1">
        <v>2188410</v>
      </c>
      <c r="C24" s="6">
        <f>SUM(B24-'23'!B24)</f>
        <v>11520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36848000</v>
      </c>
      <c r="C25" s="6">
        <f>SUM(B25-'23'!B25)</f>
        <v>229000</v>
      </c>
      <c r="D25" s="14"/>
      <c r="E25" s="1"/>
      <c r="F25" s="1"/>
      <c r="G25" s="33">
        <f>SUM(C25:C26)</f>
        <v>271690</v>
      </c>
    </row>
    <row r="26" spans="1:7" ht="17.25" x14ac:dyDescent="0.3">
      <c r="A26" s="1" t="s">
        <v>23</v>
      </c>
      <c r="B26" s="1">
        <v>8115130</v>
      </c>
      <c r="C26" s="6">
        <f>SUM(B26-'23'!B26)</f>
        <v>42690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SUM(B27-'23'!B27)</f>
        <v>0</v>
      </c>
      <c r="D27" s="14"/>
      <c r="E27" s="1"/>
      <c r="F27" s="1"/>
      <c r="G27" s="33">
        <f>SUM(C27:C28)</f>
        <v>400</v>
      </c>
    </row>
    <row r="28" spans="1:7" ht="17.25" x14ac:dyDescent="0.3">
      <c r="A28" s="1" t="s">
        <v>25</v>
      </c>
      <c r="B28" s="1">
        <v>138060</v>
      </c>
      <c r="C28" s="6">
        <f>SUM(B28-'23'!B28)</f>
        <v>400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17715000</v>
      </c>
      <c r="C29" s="6">
        <f>SUM(B29-'23'!B29)</f>
        <v>90000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9655250</v>
      </c>
      <c r="C30" s="6">
        <f>SUM(B30-'23'!B30)</f>
        <v>39350</v>
      </c>
      <c r="D30" s="14"/>
      <c r="E30" s="1"/>
      <c r="F30" s="1"/>
      <c r="G30" s="21">
        <f>SUM(C29:C30)</f>
        <v>129350</v>
      </c>
    </row>
    <row r="31" spans="1:7" ht="17.25" x14ac:dyDescent="0.3">
      <c r="A31" s="1" t="s">
        <v>26</v>
      </c>
      <c r="B31" s="1">
        <v>37000</v>
      </c>
      <c r="C31" s="6">
        <f>SUM(B31-'23'!B31)</f>
        <v>1000</v>
      </c>
      <c r="D31" s="14"/>
      <c r="E31" s="1"/>
      <c r="F31" s="1"/>
      <c r="G31" s="33">
        <f>SUM(C31:C32)</f>
        <v>27090</v>
      </c>
    </row>
    <row r="32" spans="1:7" ht="17.25" x14ac:dyDescent="0.3">
      <c r="A32" s="1" t="s">
        <v>27</v>
      </c>
      <c r="B32" s="1">
        <v>3200790</v>
      </c>
      <c r="C32" s="6">
        <f>SUM(B32-'23'!B32)</f>
        <v>26090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48224000</v>
      </c>
      <c r="C33" s="6">
        <f>SUM(B33-'23'!B33)</f>
        <v>81000</v>
      </c>
      <c r="D33" s="14"/>
      <c r="E33" s="1"/>
      <c r="F33" s="1"/>
      <c r="G33" s="33">
        <f>SUM(C33:C34)</f>
        <v>119840</v>
      </c>
    </row>
    <row r="34" spans="1:7" ht="17.25" x14ac:dyDescent="0.3">
      <c r="A34" s="1" t="s">
        <v>29</v>
      </c>
      <c r="B34" s="1">
        <v>7650300</v>
      </c>
      <c r="C34" s="6">
        <f>SUM(B34-'23'!B34)</f>
        <v>38840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27869400</v>
      </c>
      <c r="C35" s="6">
        <f>SUM(B35-'23'!B35)</f>
        <v>300</v>
      </c>
      <c r="D35" s="14"/>
      <c r="E35" s="1"/>
      <c r="F35" s="1"/>
      <c r="G35" s="33">
        <f>SUM(C35:C36)</f>
        <v>7040</v>
      </c>
    </row>
    <row r="36" spans="1:7" ht="17.25" x14ac:dyDescent="0.3">
      <c r="A36" s="1" t="s">
        <v>44</v>
      </c>
      <c r="B36" s="1">
        <v>2132090</v>
      </c>
      <c r="C36" s="6">
        <f>SUM(B36-'23'!B36)</f>
        <v>6740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42200</v>
      </c>
      <c r="C37" s="6">
        <f>SUM(B37-'23'!B37)</f>
        <v>2100</v>
      </c>
      <c r="D37" s="14"/>
      <c r="E37" s="1"/>
      <c r="F37" s="1"/>
      <c r="G37" s="33">
        <f>SUM(C37:C38)</f>
        <v>14030</v>
      </c>
    </row>
    <row r="38" spans="1:7" ht="17.25" x14ac:dyDescent="0.3">
      <c r="A38" s="1" t="s">
        <v>46</v>
      </c>
      <c r="B38" s="1">
        <v>514550</v>
      </c>
      <c r="C38" s="6">
        <f>SUM(B38-'23'!B38)</f>
        <v>11930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54958000</v>
      </c>
      <c r="C39" s="6">
        <f>SUM(B39-'23'!B39)</f>
        <v>87000</v>
      </c>
      <c r="D39" s="14"/>
      <c r="E39" s="1"/>
      <c r="F39" s="1"/>
      <c r="G39" s="33">
        <f>SUM(C39:C40)</f>
        <v>125070</v>
      </c>
    </row>
    <row r="40" spans="1:7" ht="17.25" x14ac:dyDescent="0.3">
      <c r="A40" s="1" t="s">
        <v>31</v>
      </c>
      <c r="B40" s="1">
        <v>7053060</v>
      </c>
      <c r="C40" s="6">
        <f>SUM(B40-'23'!B40)</f>
        <v>38070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11268300</v>
      </c>
      <c r="C41" s="6">
        <f>SUM(B41-'23'!B41)</f>
        <v>71700</v>
      </c>
      <c r="D41" s="1"/>
      <c r="E41" s="1"/>
      <c r="F41" s="1"/>
      <c r="G41" s="12">
        <f>SUM(C41)</f>
        <v>71700</v>
      </c>
    </row>
    <row r="42" spans="1:7" x14ac:dyDescent="0.25">
      <c r="A42" s="9"/>
      <c r="B42" s="9"/>
      <c r="F42" s="9"/>
      <c r="G42" s="10">
        <f>SUM(G2:G39)</f>
        <v>4176730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&amp;C&amp;20May 24, 2018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22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5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207976000</v>
      </c>
      <c r="C2" s="6">
        <f>SUM(B2-'24'!B2)</f>
        <v>121000</v>
      </c>
      <c r="D2" s="8"/>
      <c r="E2" s="2"/>
      <c r="F2" s="3"/>
      <c r="G2" s="33">
        <f>SUM(C2:C3)</f>
        <v>168690</v>
      </c>
    </row>
    <row r="3" spans="1:7" ht="17.25" x14ac:dyDescent="0.3">
      <c r="A3" s="1" t="s">
        <v>0</v>
      </c>
      <c r="B3" s="1">
        <v>120120</v>
      </c>
      <c r="C3" s="6">
        <f>SUM(B3-'24'!B3)</f>
        <v>47690</v>
      </c>
      <c r="D3" s="14"/>
      <c r="E3" s="1"/>
      <c r="F3" s="1"/>
      <c r="G3" s="34"/>
    </row>
    <row r="4" spans="1:7" ht="17.25" x14ac:dyDescent="0.3">
      <c r="A4" s="1" t="s">
        <v>2</v>
      </c>
      <c r="B4" s="1">
        <v>964000</v>
      </c>
      <c r="C4" s="6">
        <f>SUM(B4-'24'!B4)</f>
        <v>14000</v>
      </c>
      <c r="D4" s="14"/>
      <c r="E4" s="1"/>
      <c r="F4" s="1"/>
      <c r="G4" s="12">
        <f>SUM(C4)</f>
        <v>14000</v>
      </c>
    </row>
    <row r="5" spans="1:7" ht="17.25" x14ac:dyDescent="0.3">
      <c r="A5" s="1" t="s">
        <v>3</v>
      </c>
      <c r="B5" s="1">
        <v>21273180</v>
      </c>
      <c r="C5" s="6">
        <f>SUM(B5-'24'!B5)</f>
        <v>165580</v>
      </c>
      <c r="D5" s="8"/>
      <c r="E5" s="1"/>
      <c r="F5" s="1"/>
      <c r="G5" s="12">
        <f>SUM(C5)</f>
        <v>165580</v>
      </c>
    </row>
    <row r="6" spans="1:7" ht="17.25" x14ac:dyDescent="0.3">
      <c r="A6" s="1" t="s">
        <v>4</v>
      </c>
      <c r="B6" s="1">
        <v>38251540</v>
      </c>
      <c r="C6" s="6">
        <f>SUM(B6-'24'!B6)</f>
        <v>8150</v>
      </c>
      <c r="D6" s="14"/>
      <c r="E6" s="1"/>
      <c r="F6" s="1"/>
      <c r="G6" s="12">
        <f>SUM(C6)</f>
        <v>8150</v>
      </c>
    </row>
    <row r="7" spans="1:7" ht="17.25" x14ac:dyDescent="0.3">
      <c r="A7" s="1" t="s">
        <v>5</v>
      </c>
      <c r="B7" s="1">
        <v>11984800</v>
      </c>
      <c r="C7" s="6">
        <f>SUM(B7-'24'!B7)</f>
        <v>9700</v>
      </c>
      <c r="D7" s="14"/>
      <c r="E7" s="1"/>
      <c r="F7" s="1"/>
      <c r="G7" s="33">
        <f>SUM(C7:C8)</f>
        <v>36240</v>
      </c>
    </row>
    <row r="8" spans="1:7" ht="17.25" x14ac:dyDescent="0.3">
      <c r="A8" s="1" t="s">
        <v>6</v>
      </c>
      <c r="B8" s="1">
        <v>1875150</v>
      </c>
      <c r="C8" s="6">
        <f>SUM(B8-'24'!B8)</f>
        <v>26540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87318680</v>
      </c>
      <c r="C9" s="6">
        <f>SUM(B9-'24'!B9)</f>
        <v>70910</v>
      </c>
      <c r="D9" s="14"/>
      <c r="E9" s="1"/>
      <c r="F9" s="1"/>
      <c r="G9" s="12">
        <f>SUM(C9)</f>
        <v>70910</v>
      </c>
    </row>
    <row r="10" spans="1:7" ht="17.25" x14ac:dyDescent="0.3">
      <c r="A10" s="1" t="s">
        <v>8</v>
      </c>
      <c r="B10" s="1">
        <v>17993000</v>
      </c>
      <c r="C10" s="6">
        <f>SUM(B10-'24'!B10)</f>
        <v>306200</v>
      </c>
      <c r="D10" s="14"/>
      <c r="E10" s="1"/>
      <c r="F10" s="1"/>
      <c r="G10" s="33">
        <f>SUM(C10:C11)</f>
        <v>306200</v>
      </c>
    </row>
    <row r="11" spans="1:7" ht="17.25" x14ac:dyDescent="0.3">
      <c r="A11" s="1" t="s">
        <v>9</v>
      </c>
      <c r="B11" s="1">
        <v>36407390</v>
      </c>
      <c r="C11" s="6">
        <f>SUM(B11-'24'!B11)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6624370000</v>
      </c>
      <c r="C12" s="6">
        <f>SUM(B12-'24'!B12)</f>
        <v>2054000</v>
      </c>
      <c r="D12" s="14"/>
      <c r="E12" s="1"/>
      <c r="F12" s="1">
        <v>1.9</v>
      </c>
      <c r="G12" s="12">
        <f>SUM(C12)</f>
        <v>2054000</v>
      </c>
    </row>
    <row r="13" spans="1:7" ht="17.25" x14ac:dyDescent="0.3">
      <c r="A13" s="1" t="s">
        <v>11</v>
      </c>
      <c r="B13" s="11">
        <v>6666666632000</v>
      </c>
      <c r="C13" s="13">
        <f>SUM(B13-'24'!B13)</f>
        <v>415000</v>
      </c>
      <c r="D13" s="14"/>
      <c r="E13" s="1"/>
      <c r="F13" s="1"/>
      <c r="G13" s="12">
        <f>SUM(C13)</f>
        <v>415000</v>
      </c>
    </row>
    <row r="14" spans="1:7" ht="17.25" x14ac:dyDescent="0.3">
      <c r="A14" s="1" t="s">
        <v>12</v>
      </c>
      <c r="B14" s="1">
        <v>42300080</v>
      </c>
      <c r="C14" s="6">
        <f>SUM(B14-'24'!B14)</f>
        <v>32870</v>
      </c>
      <c r="D14" s="14"/>
      <c r="E14" s="1"/>
      <c r="F14" s="1"/>
      <c r="G14" s="12">
        <f>SUM(C14)</f>
        <v>32870</v>
      </c>
    </row>
    <row r="15" spans="1:7" ht="17.25" x14ac:dyDescent="0.3">
      <c r="A15" s="1" t="s">
        <v>13</v>
      </c>
      <c r="B15" s="1">
        <v>215212540</v>
      </c>
      <c r="C15" s="6">
        <f>SUM(B15-'24'!B15)</f>
        <v>205330</v>
      </c>
      <c r="D15" s="14"/>
      <c r="E15" s="1"/>
      <c r="F15" s="1"/>
      <c r="G15" s="30">
        <f>SUM(C15:C15)</f>
        <v>205330</v>
      </c>
    </row>
    <row r="16" spans="1:7" ht="17.25" x14ac:dyDescent="0.3">
      <c r="A16" s="1" t="s">
        <v>14</v>
      </c>
      <c r="B16" s="1">
        <v>216936000</v>
      </c>
      <c r="C16" s="6">
        <f>SUM(B16-'24'!B16)</f>
        <v>166000</v>
      </c>
      <c r="D16" s="14"/>
      <c r="E16" s="1"/>
      <c r="F16" s="1"/>
      <c r="G16" s="12">
        <f>SUM(C16)</f>
        <v>166000</v>
      </c>
    </row>
    <row r="17" spans="1:7" ht="17.25" x14ac:dyDescent="0.3">
      <c r="A17" s="1" t="s">
        <v>15</v>
      </c>
      <c r="B17" s="1">
        <v>2070790</v>
      </c>
      <c r="C17" s="6">
        <f>SUM(B17-'24'!B17)</f>
        <v>27590</v>
      </c>
      <c r="D17" s="14"/>
      <c r="E17" s="1"/>
      <c r="F17" s="1"/>
      <c r="G17" s="33">
        <f>SUM(C17:C18)</f>
        <v>28090</v>
      </c>
    </row>
    <row r="18" spans="1:7" ht="17.25" x14ac:dyDescent="0.3">
      <c r="A18" s="1" t="s">
        <v>16</v>
      </c>
      <c r="B18" s="1">
        <v>7360900</v>
      </c>
      <c r="C18" s="6">
        <f>SUM(B18-'24'!B18)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50049200</v>
      </c>
      <c r="C19" s="6">
        <f>SUM(B19-'24'!B19)</f>
        <v>39290</v>
      </c>
      <c r="D19" s="14"/>
      <c r="E19" s="1"/>
      <c r="F19" s="1"/>
      <c r="G19" s="12">
        <f>SUM(C19)</f>
        <v>39290</v>
      </c>
    </row>
    <row r="20" spans="1:7" ht="17.25" x14ac:dyDescent="0.3">
      <c r="A20" s="1" t="s">
        <v>18</v>
      </c>
      <c r="B20" s="1">
        <v>12739300</v>
      </c>
      <c r="C20" s="6">
        <f>SUM(B20-'24'!B20)</f>
        <v>67300</v>
      </c>
      <c r="D20" s="14"/>
      <c r="E20" s="1"/>
      <c r="F20" s="1"/>
      <c r="G20" s="12">
        <f>SUM(C20)</f>
        <v>67300</v>
      </c>
    </row>
    <row r="21" spans="1:7" ht="17.25" x14ac:dyDescent="0.3">
      <c r="A21" s="1" t="s">
        <v>19</v>
      </c>
      <c r="B21" s="1">
        <v>86692100</v>
      </c>
      <c r="C21" s="6">
        <f>SUM(B21-'24'!B21)</f>
        <v>75000</v>
      </c>
      <c r="D21" s="14"/>
      <c r="E21" s="1"/>
      <c r="F21" s="1"/>
      <c r="G21" s="12">
        <f>SUM(C21)</f>
        <v>75000</v>
      </c>
    </row>
    <row r="22" spans="1:7" ht="17.25" x14ac:dyDescent="0.3">
      <c r="A22" s="1" t="s">
        <v>42</v>
      </c>
      <c r="B22" s="1">
        <v>3829500</v>
      </c>
      <c r="C22" s="6">
        <f>SUM(B22-'24'!B22)</f>
        <v>64500</v>
      </c>
      <c r="D22" s="14"/>
      <c r="E22" s="1"/>
      <c r="F22" s="1"/>
      <c r="G22" s="27">
        <f>SUM(C22)</f>
        <v>64500</v>
      </c>
    </row>
    <row r="23" spans="1:7" ht="17.25" x14ac:dyDescent="0.3">
      <c r="A23" s="1" t="s">
        <v>20</v>
      </c>
      <c r="B23" s="1">
        <v>17449100</v>
      </c>
      <c r="C23" s="6">
        <f>SUM(B23-'24'!B23)</f>
        <v>65600</v>
      </c>
      <c r="D23" s="14"/>
      <c r="E23" s="1"/>
      <c r="F23" s="1"/>
      <c r="G23" s="33">
        <f>SUM(C23:C24)</f>
        <v>77030</v>
      </c>
    </row>
    <row r="24" spans="1:7" ht="17.25" x14ac:dyDescent="0.3">
      <c r="A24" s="1" t="s">
        <v>21</v>
      </c>
      <c r="B24" s="1">
        <v>2199840</v>
      </c>
      <c r="C24" s="6">
        <f>SUM(B24-'24'!B24)</f>
        <v>11430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37065000</v>
      </c>
      <c r="C25" s="6">
        <f>SUM(B25-'24'!B25)</f>
        <v>217000</v>
      </c>
      <c r="D25" s="14"/>
      <c r="E25" s="1"/>
      <c r="F25" s="1"/>
      <c r="G25" s="33">
        <f>SUM(C25:C26)</f>
        <v>259980</v>
      </c>
    </row>
    <row r="26" spans="1:7" ht="17.25" x14ac:dyDescent="0.3">
      <c r="A26" s="1" t="s">
        <v>23</v>
      </c>
      <c r="B26" s="1">
        <v>8158110</v>
      </c>
      <c r="C26" s="6">
        <f>SUM(B26-'24'!B26)</f>
        <v>42980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SUM(B27-'24'!B27)</f>
        <v>0</v>
      </c>
      <c r="D27" s="14"/>
      <c r="E27" s="1"/>
      <c r="F27" s="1"/>
      <c r="G27" s="33">
        <f>SUM(C27:C28)</f>
        <v>450</v>
      </c>
    </row>
    <row r="28" spans="1:7" ht="17.25" x14ac:dyDescent="0.3">
      <c r="A28" s="1" t="s">
        <v>25</v>
      </c>
      <c r="B28" s="1">
        <v>138510</v>
      </c>
      <c r="C28" s="6">
        <f>SUM(B28-'24'!B28)</f>
        <v>450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17871000</v>
      </c>
      <c r="C29" s="6">
        <f>SUM(B29-'24'!B29)</f>
        <v>156000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9694510</v>
      </c>
      <c r="C30" s="6">
        <f>SUM(B30-'24'!B30)</f>
        <v>39260</v>
      </c>
      <c r="D30" s="14"/>
      <c r="E30" s="1"/>
      <c r="F30" s="1"/>
      <c r="G30" s="21">
        <f>SUM(C29:C30)</f>
        <v>195260</v>
      </c>
    </row>
    <row r="31" spans="1:7" ht="17.25" x14ac:dyDescent="0.3">
      <c r="A31" s="1" t="s">
        <v>26</v>
      </c>
      <c r="B31" s="1">
        <v>37000</v>
      </c>
      <c r="C31" s="6">
        <f>SUM(B31-'24'!B31)</f>
        <v>0</v>
      </c>
      <c r="D31" s="14"/>
      <c r="E31" s="1"/>
      <c r="F31" s="1"/>
      <c r="G31" s="33">
        <f>SUM(C31:C32)</f>
        <v>26150</v>
      </c>
    </row>
    <row r="32" spans="1:7" ht="17.25" x14ac:dyDescent="0.3">
      <c r="A32" s="1" t="s">
        <v>27</v>
      </c>
      <c r="B32" s="1">
        <v>3226940</v>
      </c>
      <c r="C32" s="6">
        <f>SUM(B32-'24'!B32)</f>
        <v>26150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48304000</v>
      </c>
      <c r="C33" s="6">
        <f>SUM(B33-'24'!B33)</f>
        <v>80000</v>
      </c>
      <c r="D33" s="14"/>
      <c r="E33" s="1"/>
      <c r="F33" s="1"/>
      <c r="G33" s="33">
        <f>SUM(C33:C34)</f>
        <v>119450</v>
      </c>
    </row>
    <row r="34" spans="1:7" ht="17.25" x14ac:dyDescent="0.3">
      <c r="A34" s="1" t="s">
        <v>29</v>
      </c>
      <c r="B34" s="1">
        <v>7689750</v>
      </c>
      <c r="C34" s="6">
        <f>SUM(B34-'24'!B34)</f>
        <v>39450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27869700</v>
      </c>
      <c r="C35" s="6">
        <f>SUM(B35-'24'!B35)</f>
        <v>300</v>
      </c>
      <c r="D35" s="14"/>
      <c r="E35" s="1"/>
      <c r="F35" s="1"/>
      <c r="G35" s="33">
        <f>SUM(C35:C36)</f>
        <v>4940</v>
      </c>
    </row>
    <row r="36" spans="1:7" ht="17.25" x14ac:dyDescent="0.3">
      <c r="A36" s="1" t="s">
        <v>44</v>
      </c>
      <c r="B36" s="1">
        <v>2136730</v>
      </c>
      <c r="C36" s="6">
        <f>SUM(B36-'24'!B36)</f>
        <v>4640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44000</v>
      </c>
      <c r="C37" s="6">
        <f>SUM(B37-'24'!B37)</f>
        <v>1800</v>
      </c>
      <c r="D37" s="14"/>
      <c r="E37" s="1"/>
      <c r="F37" s="1"/>
      <c r="G37" s="33">
        <f>SUM(C37:C38)</f>
        <v>12940</v>
      </c>
    </row>
    <row r="38" spans="1:7" ht="17.25" x14ac:dyDescent="0.3">
      <c r="A38" s="1" t="s">
        <v>46</v>
      </c>
      <c r="B38" s="1">
        <v>525690</v>
      </c>
      <c r="C38" s="6">
        <f>SUM(B38-'24'!B38)</f>
        <v>11140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55046000</v>
      </c>
      <c r="C39" s="6">
        <f>SUM(B39-'24'!B39)</f>
        <v>88000</v>
      </c>
      <c r="D39" s="14"/>
      <c r="E39" s="1"/>
      <c r="F39" s="1"/>
      <c r="G39" s="33">
        <f>SUM(C39:C40)</f>
        <v>126610</v>
      </c>
    </row>
    <row r="40" spans="1:7" ht="17.25" x14ac:dyDescent="0.3">
      <c r="A40" s="1" t="s">
        <v>31</v>
      </c>
      <c r="B40" s="1">
        <v>7091670</v>
      </c>
      <c r="C40" s="6">
        <f>SUM(B40-'24'!B40)</f>
        <v>38610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11341900</v>
      </c>
      <c r="C41" s="6">
        <f>SUM(B41-'24'!B41)</f>
        <v>73600</v>
      </c>
      <c r="D41" s="14"/>
      <c r="E41" s="1"/>
      <c r="F41" s="1"/>
      <c r="G41" s="12">
        <f>SUM(C41)</f>
        <v>73600</v>
      </c>
    </row>
    <row r="42" spans="1:7" x14ac:dyDescent="0.25">
      <c r="A42" s="9"/>
      <c r="B42" s="9"/>
      <c r="F42" s="9"/>
      <c r="G42" s="10">
        <f>SUM(G2:G39)</f>
        <v>4739960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&amp;C&amp;20May 25, 2018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B40" sqref="B40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208081000</v>
      </c>
      <c r="C2" s="6">
        <f>SUM(B2-'25'!B2)</f>
        <v>105000</v>
      </c>
      <c r="D2" s="8"/>
      <c r="E2" s="2"/>
      <c r="F2" s="3"/>
      <c r="G2" s="33">
        <f>SUM(C2:C3)</f>
        <v>155860</v>
      </c>
    </row>
    <row r="3" spans="1:7" ht="17.25" x14ac:dyDescent="0.3">
      <c r="A3" s="1" t="s">
        <v>0</v>
      </c>
      <c r="B3" s="1">
        <v>170980</v>
      </c>
      <c r="C3" s="6">
        <f>SUM(B3-'25'!B3)</f>
        <v>50860</v>
      </c>
      <c r="D3" s="14"/>
      <c r="E3" s="1"/>
      <c r="F3" s="1"/>
      <c r="G3" s="34"/>
    </row>
    <row r="4" spans="1:7" ht="17.25" x14ac:dyDescent="0.3">
      <c r="A4" s="1" t="s">
        <v>2</v>
      </c>
      <c r="B4" s="1">
        <v>975000</v>
      </c>
      <c r="C4" s="6">
        <f>SUM(B4-'25'!B4)</f>
        <v>11000</v>
      </c>
      <c r="D4" s="14"/>
      <c r="E4" s="1"/>
      <c r="F4" s="1"/>
      <c r="G4" s="12">
        <f>SUM(C4)</f>
        <v>11000</v>
      </c>
    </row>
    <row r="5" spans="1:7" ht="17.25" x14ac:dyDescent="0.3">
      <c r="A5" s="1" t="s">
        <v>3</v>
      </c>
      <c r="B5" s="1">
        <v>21427860</v>
      </c>
      <c r="C5" s="6">
        <f>SUM(B5-'25'!B5)</f>
        <v>154680</v>
      </c>
      <c r="D5" s="8"/>
      <c r="E5" s="1"/>
      <c r="F5" s="1"/>
      <c r="G5" s="12">
        <f>SUM(C5)</f>
        <v>154680</v>
      </c>
    </row>
    <row r="6" spans="1:7" ht="17.25" x14ac:dyDescent="0.3">
      <c r="A6" s="1" t="s">
        <v>4</v>
      </c>
      <c r="B6" s="1">
        <v>38265360</v>
      </c>
      <c r="C6" s="6">
        <f>SUM(B6-'25'!B6)</f>
        <v>13820</v>
      </c>
      <c r="D6" s="14"/>
      <c r="E6" s="1"/>
      <c r="F6" s="1"/>
      <c r="G6" s="12">
        <f>SUM(C6)</f>
        <v>13820</v>
      </c>
    </row>
    <row r="7" spans="1:7" ht="17.25" x14ac:dyDescent="0.3">
      <c r="A7" s="1" t="s">
        <v>5</v>
      </c>
      <c r="B7" s="1">
        <v>11996500</v>
      </c>
      <c r="C7" s="6">
        <f>SUM(B7-'25'!B7)</f>
        <v>11700</v>
      </c>
      <c r="D7" s="14"/>
      <c r="E7" s="1"/>
      <c r="F7" s="1"/>
      <c r="G7" s="33">
        <f>SUM(C7:C8)</f>
        <v>40190</v>
      </c>
    </row>
    <row r="8" spans="1:7" ht="17.25" x14ac:dyDescent="0.3">
      <c r="A8" s="1" t="s">
        <v>6</v>
      </c>
      <c r="B8" s="1">
        <v>1903640</v>
      </c>
      <c r="C8" s="6">
        <f>SUM(B8-'25'!B8)</f>
        <v>28490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87397360</v>
      </c>
      <c r="C9" s="6">
        <f>SUM(B9-'25'!B9)</f>
        <v>78680</v>
      </c>
      <c r="D9" s="14"/>
      <c r="E9" s="1"/>
      <c r="F9" s="1"/>
      <c r="G9" s="12">
        <f>SUM(C9)</f>
        <v>78680</v>
      </c>
    </row>
    <row r="10" spans="1:7" ht="17.25" x14ac:dyDescent="0.3">
      <c r="A10" s="1" t="s">
        <v>8</v>
      </c>
      <c r="B10" s="1">
        <v>18374200</v>
      </c>
      <c r="C10" s="6">
        <f>SUM(B10-'25'!B10)</f>
        <v>381200</v>
      </c>
      <c r="D10" s="14"/>
      <c r="E10" s="1"/>
      <c r="F10" s="1"/>
      <c r="G10" s="33">
        <f>SUM(C10:C11)</f>
        <v>381200</v>
      </c>
    </row>
    <row r="11" spans="1:7" ht="17.25" x14ac:dyDescent="0.3">
      <c r="A11" s="1" t="s">
        <v>9</v>
      </c>
      <c r="B11" s="1">
        <v>36407390</v>
      </c>
      <c r="C11" s="6">
        <f>SUM(B11-'25'!B11)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6626559000</v>
      </c>
      <c r="C12" s="6">
        <f>SUM(B12-'25'!B12)</f>
        <v>2189000</v>
      </c>
      <c r="D12" s="14"/>
      <c r="E12" s="1"/>
      <c r="F12" s="1"/>
      <c r="G12" s="12">
        <f>SUM(C12)</f>
        <v>2189000</v>
      </c>
    </row>
    <row r="13" spans="1:7" ht="17.25" x14ac:dyDescent="0.3">
      <c r="A13" s="1" t="s">
        <v>11</v>
      </c>
      <c r="B13" s="11">
        <v>6666667033000</v>
      </c>
      <c r="C13" s="13">
        <f>SUM(B13-'25'!B13)</f>
        <v>401000</v>
      </c>
      <c r="D13" s="14"/>
      <c r="E13" s="1"/>
      <c r="F13" s="1"/>
      <c r="G13" s="12">
        <f>SUM(C13)</f>
        <v>401000</v>
      </c>
    </row>
    <row r="14" spans="1:7" ht="17.25" x14ac:dyDescent="0.3">
      <c r="A14" s="1" t="s">
        <v>12</v>
      </c>
      <c r="B14" s="1">
        <v>42333410</v>
      </c>
      <c r="C14" s="6">
        <f>SUM(B14-'25'!B14)</f>
        <v>33330</v>
      </c>
      <c r="D14" s="14"/>
      <c r="E14" s="1"/>
      <c r="F14" s="1"/>
      <c r="G14" s="12">
        <f>SUM(C14)</f>
        <v>33330</v>
      </c>
    </row>
    <row r="15" spans="1:7" ht="17.25" x14ac:dyDescent="0.3">
      <c r="A15" s="1" t="s">
        <v>13</v>
      </c>
      <c r="B15" s="1">
        <v>215407920</v>
      </c>
      <c r="C15" s="6">
        <f>SUM(B15-'25'!B15)</f>
        <v>195380</v>
      </c>
      <c r="D15" s="14"/>
      <c r="E15" s="1"/>
      <c r="F15" s="1"/>
      <c r="G15" s="30">
        <f>SUM(C15:C15)</f>
        <v>195380</v>
      </c>
    </row>
    <row r="16" spans="1:7" ht="17.25" x14ac:dyDescent="0.3">
      <c r="A16" s="1" t="s">
        <v>14</v>
      </c>
      <c r="B16" s="1">
        <v>217125000</v>
      </c>
      <c r="C16" s="6">
        <f>SUM(B16-'25'!B16)</f>
        <v>189000</v>
      </c>
      <c r="D16" s="14"/>
      <c r="E16" s="1"/>
      <c r="F16" s="1"/>
      <c r="G16" s="12">
        <f>SUM(C16)</f>
        <v>189000</v>
      </c>
    </row>
    <row r="17" spans="1:7" ht="17.25" x14ac:dyDescent="0.3">
      <c r="A17" s="1" t="s">
        <v>15</v>
      </c>
      <c r="B17" s="1">
        <v>2094780</v>
      </c>
      <c r="C17" s="6">
        <f>SUM(B17-'25'!B17)</f>
        <v>23990</v>
      </c>
      <c r="D17" s="14"/>
      <c r="E17" s="1"/>
      <c r="F17" s="1"/>
      <c r="G17" s="33">
        <f>SUM(C17:C18)</f>
        <v>23990</v>
      </c>
    </row>
    <row r="18" spans="1:7" ht="17.25" x14ac:dyDescent="0.3">
      <c r="A18" s="1" t="s">
        <v>16</v>
      </c>
      <c r="B18" s="1">
        <v>7360900</v>
      </c>
      <c r="C18" s="6">
        <f>SUM(B18-'25'!B18)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50089640</v>
      </c>
      <c r="C19" s="6">
        <f>SUM(B19-'25'!B19)</f>
        <v>40440</v>
      </c>
      <c r="D19" s="14"/>
      <c r="E19" s="1"/>
      <c r="F19" s="1"/>
      <c r="G19" s="12">
        <f>SUM(C19)</f>
        <v>40440</v>
      </c>
    </row>
    <row r="20" spans="1:7" ht="17.25" x14ac:dyDescent="0.3">
      <c r="A20" s="1" t="s">
        <v>18</v>
      </c>
      <c r="B20" s="1">
        <v>12813400</v>
      </c>
      <c r="C20" s="6">
        <f>SUM(B20-'25'!B20)</f>
        <v>74100</v>
      </c>
      <c r="D20" s="14"/>
      <c r="E20" s="1"/>
      <c r="F20" s="1"/>
      <c r="G20" s="12">
        <f>SUM(C20)</f>
        <v>74100</v>
      </c>
    </row>
    <row r="21" spans="1:7" ht="17.25" x14ac:dyDescent="0.3">
      <c r="A21" s="1" t="s">
        <v>19</v>
      </c>
      <c r="B21" s="1">
        <v>86761700</v>
      </c>
      <c r="C21" s="6">
        <f>SUM(B21-'25'!B21)</f>
        <v>69600</v>
      </c>
      <c r="D21" s="14"/>
      <c r="E21" s="1"/>
      <c r="F21" s="1"/>
      <c r="G21" s="12">
        <f>SUM(C21)</f>
        <v>69600</v>
      </c>
    </row>
    <row r="22" spans="1:7" ht="17.25" x14ac:dyDescent="0.3">
      <c r="A22" s="1" t="s">
        <v>42</v>
      </c>
      <c r="B22" s="1">
        <v>3897700</v>
      </c>
      <c r="C22" s="6">
        <f>SUM(B22-'25'!B22)</f>
        <v>68200</v>
      </c>
      <c r="D22" s="14"/>
      <c r="E22" s="1"/>
      <c r="F22" s="1"/>
      <c r="G22" s="27">
        <f>SUM(C22)</f>
        <v>68200</v>
      </c>
    </row>
    <row r="23" spans="1:7" ht="17.25" x14ac:dyDescent="0.3">
      <c r="A23" s="1" t="s">
        <v>20</v>
      </c>
      <c r="B23" s="1">
        <v>17522700</v>
      </c>
      <c r="C23" s="6">
        <f>SUM(B23-'25'!B23)</f>
        <v>73600</v>
      </c>
      <c r="D23" s="14"/>
      <c r="E23" s="1"/>
      <c r="F23" s="1"/>
      <c r="G23" s="33">
        <f>SUM(C23:C24)</f>
        <v>85800</v>
      </c>
    </row>
    <row r="24" spans="1:7" ht="17.25" x14ac:dyDescent="0.3">
      <c r="A24" s="1" t="s">
        <v>21</v>
      </c>
      <c r="B24" s="1">
        <v>2212040</v>
      </c>
      <c r="C24" s="6">
        <f>SUM(B24-'25'!B24)</f>
        <v>12200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37065000</v>
      </c>
      <c r="C25" s="6">
        <f>SUM(B25-'25'!B25)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8158110</v>
      </c>
      <c r="C26" s="6">
        <f>SUM(B26-'25'!B26)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SUM(B27-'25'!B27)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138510</v>
      </c>
      <c r="C28" s="6">
        <f>SUM(B28-'25'!B28)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17871000</v>
      </c>
      <c r="C29" s="6">
        <f>SUM(B29-'25'!B29)</f>
        <v>0</v>
      </c>
      <c r="D29" s="14"/>
      <c r="E29" s="1"/>
      <c r="F29" s="1"/>
      <c r="G29" s="22"/>
    </row>
    <row r="30" spans="1:7" ht="17.25" x14ac:dyDescent="0.3">
      <c r="A30" s="1" t="s">
        <v>41</v>
      </c>
      <c r="B30" s="1">
        <v>9694510</v>
      </c>
      <c r="C30" s="6">
        <f>SUM(B30-'25'!B30)</f>
        <v>0</v>
      </c>
      <c r="D30" s="14"/>
      <c r="E30" s="1"/>
      <c r="F30" s="1"/>
      <c r="G30" s="22">
        <f>SUM(C29:C30)</f>
        <v>0</v>
      </c>
    </row>
    <row r="31" spans="1:7" ht="17.25" x14ac:dyDescent="0.3">
      <c r="A31" s="1" t="s">
        <v>26</v>
      </c>
      <c r="B31" s="1">
        <v>37000</v>
      </c>
      <c r="C31" s="6">
        <f>SUM(B31-'25'!B31)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3226940</v>
      </c>
      <c r="C32" s="6">
        <f>SUM(B32-'25'!B32)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48304000</v>
      </c>
      <c r="C33" s="6">
        <f>SUM(B33-'25'!B33)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7689750</v>
      </c>
      <c r="C34" s="6">
        <f>SUM(B34-'25'!B34)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27869700</v>
      </c>
      <c r="C35" s="6">
        <f>SUM(B35-'25'!B35)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2136730</v>
      </c>
      <c r="C36" s="6">
        <f>SUM(B36-'25'!B36)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44000</v>
      </c>
      <c r="C37" s="6">
        <f>SUM(B37-'25'!B37)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525690</v>
      </c>
      <c r="C38" s="6">
        <f>SUM(B38-'25'!B38)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55046000</v>
      </c>
      <c r="C39" s="6">
        <f>SUM(B39-'25'!B39)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7091670</v>
      </c>
      <c r="C40" s="6">
        <f>SUM(B40-'25'!B40)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11341900</v>
      </c>
      <c r="C41" s="6">
        <f>SUM(B41-'25'!B41)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&amp;C&amp;20May 26, 2018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9" workbookViewId="0">
      <selection activeCell="B40" sqref="B40"/>
    </sheetView>
  </sheetViews>
  <sheetFormatPr defaultRowHeight="15" x14ac:dyDescent="0.25"/>
  <cols>
    <col min="1" max="1" width="16" customWidth="1"/>
    <col min="2" max="2" width="17.85546875" customWidth="1"/>
    <col min="3" max="3" width="17" customWidth="1"/>
    <col min="5" max="5" width="6.7109375" customWidth="1"/>
    <col min="6" max="6" width="6.42578125" customWidth="1"/>
    <col min="7" max="7" width="16.28515625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208173000</v>
      </c>
      <c r="C2" s="6">
        <f>SUM(B2-'26'!B2)</f>
        <v>92000</v>
      </c>
      <c r="D2" s="8"/>
      <c r="E2" s="2"/>
      <c r="F2" s="3"/>
      <c r="G2" s="33">
        <f>SUM(C2:C3)</f>
        <v>138470</v>
      </c>
    </row>
    <row r="3" spans="1:7" ht="17.25" x14ac:dyDescent="0.3">
      <c r="A3" s="1" t="s">
        <v>0</v>
      </c>
      <c r="B3" s="1">
        <v>217450</v>
      </c>
      <c r="C3" s="6">
        <f>SUM(B3-'26'!B3)</f>
        <v>46470</v>
      </c>
      <c r="D3" s="14"/>
      <c r="E3" s="1"/>
      <c r="F3" s="1"/>
      <c r="G3" s="34"/>
    </row>
    <row r="4" spans="1:7" ht="17.25" x14ac:dyDescent="0.3">
      <c r="A4" s="1" t="s">
        <v>2</v>
      </c>
      <c r="B4" s="1">
        <v>976000</v>
      </c>
      <c r="C4" s="6">
        <f>SUM(B4-'26'!B4)</f>
        <v>1000</v>
      </c>
      <c r="D4" s="14"/>
      <c r="E4" s="1"/>
      <c r="F4" s="1"/>
      <c r="G4" s="7">
        <f>SUM(C4)</f>
        <v>1000</v>
      </c>
    </row>
    <row r="5" spans="1:7" ht="17.25" x14ac:dyDescent="0.3">
      <c r="A5" s="1" t="s">
        <v>3</v>
      </c>
      <c r="B5" s="1">
        <v>21568500</v>
      </c>
      <c r="C5" s="6">
        <f>SUM(B5-'26'!B5)</f>
        <v>140640</v>
      </c>
      <c r="D5" s="8"/>
      <c r="E5" s="1"/>
      <c r="F5" s="1"/>
      <c r="G5" s="12">
        <f>SUM(C5)</f>
        <v>140640</v>
      </c>
    </row>
    <row r="6" spans="1:7" ht="17.25" x14ac:dyDescent="0.3">
      <c r="A6" s="1" t="s">
        <v>4</v>
      </c>
      <c r="B6" s="1">
        <v>38281440</v>
      </c>
      <c r="C6" s="6">
        <f>SUM(B6-'26'!B6)</f>
        <v>16080</v>
      </c>
      <c r="D6" s="14"/>
      <c r="E6" s="1"/>
      <c r="F6" s="1"/>
      <c r="G6" s="7">
        <f>SUM(C6)</f>
        <v>16080</v>
      </c>
    </row>
    <row r="7" spans="1:7" ht="17.25" x14ac:dyDescent="0.3">
      <c r="A7" s="1" t="s">
        <v>5</v>
      </c>
      <c r="B7" s="1">
        <v>12007600</v>
      </c>
      <c r="C7" s="6">
        <f>SUM(B7-'26'!B7)</f>
        <v>11100</v>
      </c>
      <c r="D7" s="14"/>
      <c r="E7" s="1"/>
      <c r="F7" s="1"/>
      <c r="G7" s="33">
        <f>SUM(C7:C8)</f>
        <v>36960</v>
      </c>
    </row>
    <row r="8" spans="1:7" ht="17.25" x14ac:dyDescent="0.3">
      <c r="A8" s="1" t="s">
        <v>6</v>
      </c>
      <c r="B8" s="1">
        <v>1929500</v>
      </c>
      <c r="C8" s="6">
        <f>SUM(B8-'26'!B8)</f>
        <v>25860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87458670</v>
      </c>
      <c r="C9" s="6">
        <f>SUM(B9-'26'!B9)</f>
        <v>61310</v>
      </c>
      <c r="D9" s="14"/>
      <c r="E9" s="1"/>
      <c r="F9" s="1"/>
      <c r="G9" s="12">
        <f>SUM(C9)</f>
        <v>61310</v>
      </c>
    </row>
    <row r="10" spans="1:7" ht="17.25" x14ac:dyDescent="0.3">
      <c r="A10" s="1" t="s">
        <v>8</v>
      </c>
      <c r="B10" s="1">
        <v>18747200</v>
      </c>
      <c r="C10" s="6">
        <f>SUM(B10-'26'!B10)</f>
        <v>373000</v>
      </c>
      <c r="D10" s="14"/>
      <c r="E10" s="1"/>
      <c r="F10" s="1"/>
      <c r="G10" s="33">
        <f>SUM(C10:C11)</f>
        <v>373000</v>
      </c>
    </row>
    <row r="11" spans="1:7" ht="17.25" x14ac:dyDescent="0.3">
      <c r="A11" s="1" t="s">
        <v>9</v>
      </c>
      <c r="B11" s="1">
        <v>36407390</v>
      </c>
      <c r="C11" s="6">
        <f>SUM(B11-'26'!B11)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6628686000</v>
      </c>
      <c r="C12" s="6">
        <f>SUM(B12-'26'!B12)</f>
        <v>2127000</v>
      </c>
      <c r="D12" s="14"/>
      <c r="E12" s="1"/>
      <c r="F12" s="1"/>
      <c r="G12" s="12">
        <f>SUM(C12)</f>
        <v>2127000</v>
      </c>
    </row>
    <row r="13" spans="1:7" ht="17.25" x14ac:dyDescent="0.3">
      <c r="A13" s="1" t="s">
        <v>11</v>
      </c>
      <c r="B13" s="11">
        <v>6666667453000</v>
      </c>
      <c r="C13" s="13">
        <f>SUM(B13-'26'!B13)</f>
        <v>420000</v>
      </c>
      <c r="D13" s="14"/>
      <c r="E13" s="1"/>
      <c r="F13" s="1"/>
      <c r="G13" s="12">
        <f>SUM(C13)</f>
        <v>420000</v>
      </c>
    </row>
    <row r="14" spans="1:7" ht="17.25" x14ac:dyDescent="0.3">
      <c r="A14" s="1" t="s">
        <v>12</v>
      </c>
      <c r="B14" s="1">
        <v>42333410</v>
      </c>
      <c r="C14" s="6">
        <f>SUM(B14-'26'!B14)</f>
        <v>0</v>
      </c>
      <c r="D14" s="1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215407920</v>
      </c>
      <c r="C15" s="6">
        <f>SUM(B15-'26'!B15)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217125000</v>
      </c>
      <c r="C16" s="6">
        <f>SUM(B16-'26'!B16)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2121290</v>
      </c>
      <c r="C17" s="6">
        <f>SUM(B17-'26'!B17)</f>
        <v>26510</v>
      </c>
      <c r="D17" s="14"/>
      <c r="E17" s="1"/>
      <c r="F17" s="1"/>
      <c r="G17" s="33">
        <f>SUM(C17:C18)</f>
        <v>26710</v>
      </c>
    </row>
    <row r="18" spans="1:7" ht="17.25" x14ac:dyDescent="0.3">
      <c r="A18" s="1" t="s">
        <v>16</v>
      </c>
      <c r="B18" s="1">
        <v>7361100</v>
      </c>
      <c r="C18" s="6">
        <f>SUM(B18-'26'!B18)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50131410</v>
      </c>
      <c r="C19" s="6">
        <f>SUM(B19-'26'!B19)</f>
        <v>41770</v>
      </c>
      <c r="D19" s="14"/>
      <c r="E19" s="1"/>
      <c r="F19" s="1"/>
      <c r="G19" s="12">
        <f>SUM(C19)</f>
        <v>41770</v>
      </c>
    </row>
    <row r="20" spans="1:7" ht="17.25" x14ac:dyDescent="0.3">
      <c r="A20" s="1" t="s">
        <v>18</v>
      </c>
      <c r="B20" s="1">
        <v>12883400</v>
      </c>
      <c r="C20" s="6">
        <f>SUM(B20-'26'!B20)</f>
        <v>70000</v>
      </c>
      <c r="D20" s="14"/>
      <c r="E20" s="1"/>
      <c r="F20" s="1"/>
      <c r="G20" s="12">
        <f>SUM(C20)</f>
        <v>70000</v>
      </c>
    </row>
    <row r="21" spans="1:7" ht="17.25" x14ac:dyDescent="0.3">
      <c r="A21" s="1" t="s">
        <v>19</v>
      </c>
      <c r="B21" s="1">
        <v>86761700</v>
      </c>
      <c r="C21" s="6">
        <f>SUM(B21-'26'!B21)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3897700</v>
      </c>
      <c r="C22" s="6">
        <f>SUM(B22-'26'!B22)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17522700</v>
      </c>
      <c r="C23" s="6">
        <f>SUM(B23-'26'!B23)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2212040</v>
      </c>
      <c r="C24" s="6">
        <f>SUM(B24-'26'!B24)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37581000</v>
      </c>
      <c r="C25" s="6">
        <f>SUM(B25-'26'!B25)</f>
        <v>516000</v>
      </c>
      <c r="D25" s="14"/>
      <c r="E25" s="1"/>
      <c r="F25" s="1"/>
      <c r="G25" s="33">
        <f>SUM(C25:C26)</f>
        <v>603590</v>
      </c>
    </row>
    <row r="26" spans="1:7" ht="17.25" x14ac:dyDescent="0.3">
      <c r="A26" s="1" t="s">
        <v>23</v>
      </c>
      <c r="B26" s="1">
        <v>8245700</v>
      </c>
      <c r="C26" s="6">
        <f>SUM(B26-'26'!B26)</f>
        <v>87590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SUM(B27-'26'!B27)</f>
        <v>0</v>
      </c>
      <c r="D27" s="14"/>
      <c r="E27" s="1"/>
      <c r="F27" s="1"/>
      <c r="G27" s="31">
        <f>SUM(C27:C28)</f>
        <v>1550</v>
      </c>
    </row>
    <row r="28" spans="1:7" ht="17.25" x14ac:dyDescent="0.3">
      <c r="A28" s="1" t="s">
        <v>25</v>
      </c>
      <c r="B28" s="1">
        <v>140060</v>
      </c>
      <c r="C28" s="6">
        <f>SUM(B28-'26'!B28)</f>
        <v>1550</v>
      </c>
      <c r="D28" s="14"/>
      <c r="E28" s="1"/>
      <c r="F28" s="1"/>
      <c r="G28" s="37"/>
    </row>
    <row r="29" spans="1:7" ht="17.25" x14ac:dyDescent="0.3">
      <c r="A29" s="1" t="s">
        <v>40</v>
      </c>
      <c r="B29" s="1">
        <v>18049000</v>
      </c>
      <c r="C29" s="6">
        <f>SUM(B29-'26'!B29)</f>
        <v>178000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9774330</v>
      </c>
      <c r="C30" s="6">
        <f>SUM(B30-'26'!B30)</f>
        <v>79820</v>
      </c>
      <c r="D30" s="14"/>
      <c r="E30" s="1"/>
      <c r="F30" s="1"/>
      <c r="G30" s="21">
        <f>SUM(C29:C30)</f>
        <v>257820</v>
      </c>
    </row>
    <row r="31" spans="1:7" ht="17.25" x14ac:dyDescent="0.3">
      <c r="A31" s="1" t="s">
        <v>26</v>
      </c>
      <c r="B31" s="1">
        <v>41000</v>
      </c>
      <c r="C31" s="6">
        <f>SUM(B31-'26'!B31)</f>
        <v>4000</v>
      </c>
      <c r="D31" s="14"/>
      <c r="E31" s="1"/>
      <c r="F31" s="1"/>
      <c r="G31" s="33">
        <f>SUM(C31:C32)</f>
        <v>54150</v>
      </c>
    </row>
    <row r="32" spans="1:7" ht="17.25" x14ac:dyDescent="0.3">
      <c r="A32" s="1" t="s">
        <v>27</v>
      </c>
      <c r="B32" s="1">
        <v>3277090</v>
      </c>
      <c r="C32" s="6">
        <f>SUM(B32-'26'!B32)</f>
        <v>50150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48487000</v>
      </c>
      <c r="C33" s="6">
        <f>SUM(B33-'26'!B33)</f>
        <v>183000</v>
      </c>
      <c r="D33" s="14"/>
      <c r="E33" s="1"/>
      <c r="F33" s="1"/>
      <c r="G33" s="33">
        <f>SUM(C33:C34)</f>
        <v>263570</v>
      </c>
    </row>
    <row r="34" spans="1:7" ht="17.25" x14ac:dyDescent="0.3">
      <c r="A34" s="1" t="s">
        <v>29</v>
      </c>
      <c r="B34" s="1">
        <v>7770320</v>
      </c>
      <c r="C34" s="6">
        <f>SUM(B34-'26'!B34)</f>
        <v>80570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27870400</v>
      </c>
      <c r="C35" s="6">
        <f>SUM(B35-'26'!B35)</f>
        <v>700</v>
      </c>
      <c r="D35" s="14"/>
      <c r="E35" s="1"/>
      <c r="F35" s="1"/>
      <c r="G35" s="33">
        <f>SUM(C35:C36)</f>
        <v>12130</v>
      </c>
    </row>
    <row r="36" spans="1:7" ht="17.25" x14ac:dyDescent="0.3">
      <c r="A36" s="1" t="s">
        <v>44</v>
      </c>
      <c r="B36" s="1">
        <v>2148160</v>
      </c>
      <c r="C36" s="6">
        <f>SUM(B36-'26'!B36)</f>
        <v>11430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48400</v>
      </c>
      <c r="C37" s="6">
        <f>SUM(B37-'26'!B37)</f>
        <v>4400</v>
      </c>
      <c r="D37" s="14"/>
      <c r="E37" s="1"/>
      <c r="F37" s="1"/>
      <c r="G37" s="33">
        <f>SUM(C37:C38)</f>
        <v>28380</v>
      </c>
    </row>
    <row r="38" spans="1:7" ht="17.25" x14ac:dyDescent="0.3">
      <c r="A38" s="1" t="s">
        <v>46</v>
      </c>
      <c r="B38" s="1">
        <v>549670</v>
      </c>
      <c r="C38" s="6">
        <f>SUM(B38-'26'!B38)</f>
        <v>23980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55230000</v>
      </c>
      <c r="C39" s="6">
        <f>SUM(B39-'26'!B39)</f>
        <v>184000</v>
      </c>
      <c r="D39" s="14"/>
      <c r="E39" s="1"/>
      <c r="F39" s="1"/>
      <c r="G39" s="33">
        <f>SUM(C39:C40)</f>
        <v>262420</v>
      </c>
    </row>
    <row r="40" spans="1:7" ht="17.25" x14ac:dyDescent="0.3">
      <c r="A40" s="1" t="s">
        <v>31</v>
      </c>
      <c r="B40" s="1">
        <v>7170090</v>
      </c>
      <c r="C40" s="6">
        <f>SUM(B40-'26'!B40)</f>
        <v>78420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11491400</v>
      </c>
      <c r="C41" s="6">
        <f>SUM(B41-'26'!B41)</f>
        <v>149500</v>
      </c>
      <c r="D41" s="1"/>
      <c r="E41" s="1"/>
      <c r="F41" s="1"/>
      <c r="G41" s="12">
        <f>SUM(C41)</f>
        <v>149500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625" bottom="0.75" header="0.3" footer="0.3"/>
  <pageSetup orientation="portrait" r:id="rId1"/>
  <headerFooter>
    <oddHeader>&amp;C&amp;20May 27, 2018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2" sqref="B2"/>
    </sheetView>
  </sheetViews>
  <sheetFormatPr defaultRowHeight="15" x14ac:dyDescent="0.25"/>
  <cols>
    <col min="1" max="1" width="17" customWidth="1"/>
    <col min="2" max="2" width="19.140625" customWidth="1"/>
    <col min="3" max="3" width="14.710937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208275000</v>
      </c>
      <c r="C2" s="6">
        <f>SUM(B2-'27'!B2)</f>
        <v>102000</v>
      </c>
      <c r="D2" s="8"/>
      <c r="E2" s="2"/>
      <c r="F2" s="3"/>
      <c r="G2" s="33">
        <f>SUM(C2:C3)</f>
        <v>152940</v>
      </c>
    </row>
    <row r="3" spans="1:7" ht="17.25" x14ac:dyDescent="0.3">
      <c r="A3" s="1" t="s">
        <v>0</v>
      </c>
      <c r="B3" s="1">
        <v>268390</v>
      </c>
      <c r="C3" s="6">
        <f>SUM(B3-'27'!B3)</f>
        <v>50940</v>
      </c>
      <c r="D3" s="14"/>
      <c r="E3" s="1"/>
      <c r="F3" s="1"/>
      <c r="G3" s="34"/>
    </row>
    <row r="4" spans="1:7" ht="17.25" x14ac:dyDescent="0.3">
      <c r="A4" s="1" t="s">
        <v>2</v>
      </c>
      <c r="B4" s="1">
        <v>979000</v>
      </c>
      <c r="C4" s="6">
        <f>SUM(B4-'27'!B4)</f>
        <v>3000</v>
      </c>
      <c r="D4" s="14"/>
      <c r="E4" s="1"/>
      <c r="F4" s="1"/>
      <c r="G4" s="12">
        <f>SUM(C4)</f>
        <v>3000</v>
      </c>
    </row>
    <row r="5" spans="1:7" ht="17.25" x14ac:dyDescent="0.3">
      <c r="A5" s="1" t="s">
        <v>3</v>
      </c>
      <c r="B5" s="1">
        <v>21718460</v>
      </c>
      <c r="C5" s="6">
        <f>SUM(B5-'27'!B5)</f>
        <v>149960</v>
      </c>
      <c r="D5" s="8"/>
      <c r="E5" s="1"/>
      <c r="F5" s="1"/>
      <c r="G5" s="12">
        <f>SUM(C5)</f>
        <v>149960</v>
      </c>
    </row>
    <row r="6" spans="1:7" ht="17.25" x14ac:dyDescent="0.3">
      <c r="A6" s="1" t="s">
        <v>4</v>
      </c>
      <c r="B6" s="1">
        <v>38298910</v>
      </c>
      <c r="C6" s="6">
        <f>SUM(B6-'27'!B6)</f>
        <v>17470</v>
      </c>
      <c r="D6" s="14"/>
      <c r="E6" s="1"/>
      <c r="F6" s="1"/>
      <c r="G6" s="12">
        <f>SUM(C6)</f>
        <v>17470</v>
      </c>
    </row>
    <row r="7" spans="1:7" ht="17.25" x14ac:dyDescent="0.3">
      <c r="A7" s="1" t="s">
        <v>5</v>
      </c>
      <c r="B7" s="1">
        <v>12019700</v>
      </c>
      <c r="C7" s="6">
        <f>SUM(B7-'27'!B7)</f>
        <v>12100</v>
      </c>
      <c r="D7" s="14"/>
      <c r="E7" s="1"/>
      <c r="F7" s="1"/>
      <c r="G7" s="33">
        <f>SUM(C7:C8)</f>
        <v>40570</v>
      </c>
    </row>
    <row r="8" spans="1:7" ht="17.25" x14ac:dyDescent="0.3">
      <c r="A8" s="1" t="s">
        <v>6</v>
      </c>
      <c r="B8" s="1">
        <v>1957970</v>
      </c>
      <c r="C8" s="6">
        <f>SUM(B8-'27'!B8)</f>
        <v>28470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87527570</v>
      </c>
      <c r="C9" s="6">
        <f>SUM(B9-'27'!B9)</f>
        <v>68900</v>
      </c>
      <c r="D9" s="14"/>
      <c r="E9" s="1"/>
      <c r="F9" s="1"/>
      <c r="G9" s="12">
        <f>SUM(C9)</f>
        <v>68900</v>
      </c>
    </row>
    <row r="10" spans="1:7" ht="17.25" x14ac:dyDescent="0.3">
      <c r="A10" s="1" t="s">
        <v>8</v>
      </c>
      <c r="B10" s="1">
        <v>19166700</v>
      </c>
      <c r="C10" s="6">
        <f>SUM(B10-'27'!B10)</f>
        <v>419500</v>
      </c>
      <c r="D10" s="14"/>
      <c r="E10" s="1"/>
      <c r="F10" s="1"/>
      <c r="G10" s="33">
        <f>SUM(C10:C11)</f>
        <v>419500</v>
      </c>
    </row>
    <row r="11" spans="1:7" ht="17.25" x14ac:dyDescent="0.3">
      <c r="A11" s="1" t="s">
        <v>9</v>
      </c>
      <c r="B11" s="1">
        <v>36407390</v>
      </c>
      <c r="C11" s="6">
        <f>SUM(B11-'27'!B11)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1">
        <v>6630868000</v>
      </c>
      <c r="C12" s="6">
        <f>SUM(B12-'27'!B12)</f>
        <v>2182000</v>
      </c>
      <c r="D12" s="14"/>
      <c r="E12" s="1"/>
      <c r="F12" s="1"/>
      <c r="G12" s="12">
        <f>SUM(C12)</f>
        <v>2182000</v>
      </c>
    </row>
    <row r="13" spans="1:7" ht="17.25" x14ac:dyDescent="0.3">
      <c r="A13" s="1" t="s">
        <v>11</v>
      </c>
      <c r="B13" s="11">
        <v>6666667827000</v>
      </c>
      <c r="C13" s="13">
        <f>SUM(B13-'27'!B13)</f>
        <v>374000</v>
      </c>
      <c r="D13" s="14"/>
      <c r="E13" s="1"/>
      <c r="F13" s="1"/>
      <c r="G13" s="12">
        <f>SUM(C13)</f>
        <v>374000</v>
      </c>
    </row>
    <row r="14" spans="1:7" ht="17.25" x14ac:dyDescent="0.3">
      <c r="A14" s="1" t="s">
        <v>12</v>
      </c>
      <c r="B14" s="1">
        <v>42438450</v>
      </c>
      <c r="C14" s="6">
        <f>SUM(B14-'27'!B14)</f>
        <v>105040</v>
      </c>
      <c r="D14" s="14"/>
      <c r="E14" s="1"/>
      <c r="F14" s="1"/>
      <c r="G14" s="12">
        <f>SUM(C14)</f>
        <v>105040</v>
      </c>
    </row>
    <row r="15" spans="1:7" ht="17.25" x14ac:dyDescent="0.3">
      <c r="A15" s="1" t="s">
        <v>13</v>
      </c>
      <c r="B15" s="1">
        <v>215821730</v>
      </c>
      <c r="C15" s="6">
        <f>SUM(B15-'27'!B15)</f>
        <v>413810</v>
      </c>
      <c r="D15" s="14"/>
      <c r="E15" s="1"/>
      <c r="F15" s="1"/>
      <c r="G15" s="28">
        <f>SUM(C15:C15)</f>
        <v>413810</v>
      </c>
    </row>
    <row r="16" spans="1:7" ht="17.25" x14ac:dyDescent="0.3">
      <c r="A16" s="1" t="s">
        <v>14</v>
      </c>
      <c r="B16" s="1">
        <v>217515000</v>
      </c>
      <c r="C16" s="6">
        <f>SUM(B16-'27'!B16)</f>
        <v>390000</v>
      </c>
      <c r="D16" s="14"/>
      <c r="E16" s="1"/>
      <c r="F16" s="1"/>
      <c r="G16" s="12">
        <f>SUM(C16)</f>
        <v>390000</v>
      </c>
    </row>
    <row r="17" spans="1:7" ht="17.25" x14ac:dyDescent="0.3">
      <c r="A17" s="1" t="s">
        <v>15</v>
      </c>
      <c r="B17" s="1">
        <v>2150310</v>
      </c>
      <c r="C17" s="6">
        <f>SUM(B17-'27'!B17)</f>
        <v>29020</v>
      </c>
      <c r="D17" s="14"/>
      <c r="E17" s="1"/>
      <c r="F17" s="1"/>
      <c r="G17" s="33">
        <f>SUM(C17:C18)</f>
        <v>29220</v>
      </c>
    </row>
    <row r="18" spans="1:7" ht="17.25" x14ac:dyDescent="0.3">
      <c r="A18" s="1" t="s">
        <v>16</v>
      </c>
      <c r="B18" s="1">
        <v>7361300</v>
      </c>
      <c r="C18" s="6">
        <f>SUM(B18-'27'!B18)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50194490</v>
      </c>
      <c r="C19" s="6">
        <f>SUM(B19-'27'!B19)</f>
        <v>63080</v>
      </c>
      <c r="D19" s="14"/>
      <c r="E19" s="1"/>
      <c r="F19" s="1"/>
      <c r="G19" s="12">
        <f>SUM(C19)</f>
        <v>63080</v>
      </c>
    </row>
    <row r="20" spans="1:7" ht="17.25" x14ac:dyDescent="0.3">
      <c r="A20" s="1" t="s">
        <v>18</v>
      </c>
      <c r="B20" s="1">
        <v>12998400</v>
      </c>
      <c r="C20" s="6">
        <f>SUM(B20-'27'!B20)</f>
        <v>115000</v>
      </c>
      <c r="D20" s="14"/>
      <c r="E20" s="1"/>
      <c r="F20" s="1"/>
      <c r="G20" s="12">
        <f>SUM(C20)</f>
        <v>115000</v>
      </c>
    </row>
    <row r="21" spans="1:7" ht="17.25" x14ac:dyDescent="0.3">
      <c r="A21" s="1" t="s">
        <v>19</v>
      </c>
      <c r="B21" s="1">
        <v>86927900</v>
      </c>
      <c r="C21" s="6">
        <f>SUM(B21-'27'!B21)</f>
        <v>166200</v>
      </c>
      <c r="D21" s="14"/>
      <c r="E21" s="1"/>
      <c r="F21" s="1"/>
      <c r="G21" s="12">
        <f>SUM(C21)</f>
        <v>166200</v>
      </c>
    </row>
    <row r="22" spans="1:7" ht="17.25" x14ac:dyDescent="0.3">
      <c r="A22" s="1" t="s">
        <v>42</v>
      </c>
      <c r="B22" s="1">
        <v>4059500</v>
      </c>
      <c r="C22" s="6">
        <f>SUM(B22-'27'!B22)</f>
        <v>161800</v>
      </c>
      <c r="D22" s="14"/>
      <c r="E22" s="1"/>
      <c r="F22" s="1"/>
      <c r="G22" s="27">
        <f>SUM(C22)</f>
        <v>161800</v>
      </c>
    </row>
    <row r="23" spans="1:7" ht="17.25" x14ac:dyDescent="0.3">
      <c r="A23" s="1" t="s">
        <v>20</v>
      </c>
      <c r="B23" s="1">
        <v>17664300</v>
      </c>
      <c r="C23" s="6">
        <f>SUM(B23-'27'!B23)</f>
        <v>141600</v>
      </c>
      <c r="D23" s="14"/>
      <c r="E23" s="1"/>
      <c r="F23" s="1"/>
      <c r="G23" s="33">
        <f>SUM(C23:C24)</f>
        <v>165100</v>
      </c>
    </row>
    <row r="24" spans="1:7" ht="17.25" x14ac:dyDescent="0.3">
      <c r="A24" s="1" t="s">
        <v>21</v>
      </c>
      <c r="B24" s="1">
        <v>2235540</v>
      </c>
      <c r="C24" s="6">
        <f>SUM(B24-'27'!B24)</f>
        <v>23500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37833000</v>
      </c>
      <c r="C25" s="6">
        <f>SUM(B25-'27'!B25)</f>
        <v>252000</v>
      </c>
      <c r="D25" s="14"/>
      <c r="E25" s="1"/>
      <c r="F25" s="1"/>
      <c r="G25" s="33">
        <f>SUM(C25:C26)</f>
        <v>296950</v>
      </c>
    </row>
    <row r="26" spans="1:7" ht="17.25" x14ac:dyDescent="0.3">
      <c r="A26" s="1" t="s">
        <v>23</v>
      </c>
      <c r="B26" s="1">
        <v>8290650</v>
      </c>
      <c r="C26" s="6">
        <f>SUM(B26-'27'!B26)</f>
        <v>44950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SUM(B27-'27'!B27)</f>
        <v>0</v>
      </c>
      <c r="D27" s="14"/>
      <c r="E27" s="1"/>
      <c r="F27" s="1"/>
      <c r="G27" s="33">
        <f>SUM(C27:C28)</f>
        <v>560</v>
      </c>
    </row>
    <row r="28" spans="1:7" ht="17.25" x14ac:dyDescent="0.3">
      <c r="A28" s="1" t="s">
        <v>25</v>
      </c>
      <c r="B28" s="1">
        <v>140620</v>
      </c>
      <c r="C28" s="6">
        <f>SUM(B28-'27'!B28)</f>
        <v>560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18152000</v>
      </c>
      <c r="C29" s="6">
        <f>SUM(B29-'27'!B29)</f>
        <v>103000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9815360</v>
      </c>
      <c r="C30" s="6">
        <f>SUM(B30-'27'!B30)</f>
        <v>41030</v>
      </c>
      <c r="D30" s="14"/>
      <c r="E30" s="1"/>
      <c r="F30" s="1"/>
      <c r="G30" s="21">
        <f>SUM(C29:C30)</f>
        <v>144030</v>
      </c>
    </row>
    <row r="31" spans="1:7" ht="17.25" x14ac:dyDescent="0.3">
      <c r="A31" s="1" t="s">
        <v>26</v>
      </c>
      <c r="B31" s="1">
        <v>42000</v>
      </c>
      <c r="C31" s="6">
        <f>SUM(B31-'27'!B31)</f>
        <v>1000</v>
      </c>
      <c r="D31" s="14"/>
      <c r="E31" s="1"/>
      <c r="F31" s="1"/>
      <c r="G31" s="33">
        <f>SUM(C31:C32)</f>
        <v>26870</v>
      </c>
    </row>
    <row r="32" spans="1:7" ht="17.25" x14ac:dyDescent="0.3">
      <c r="A32" s="1" t="s">
        <v>27</v>
      </c>
      <c r="B32" s="1">
        <v>3302960</v>
      </c>
      <c r="C32" s="6">
        <f>SUM(B32-'27'!B32)</f>
        <v>25870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48586000</v>
      </c>
      <c r="C33" s="6">
        <f>SUM(B33-'27'!B33)</f>
        <v>99000</v>
      </c>
      <c r="D33" s="14"/>
      <c r="E33" s="1"/>
      <c r="F33" s="1"/>
      <c r="G33" s="33">
        <f>SUM(C33:C34)</f>
        <v>140420</v>
      </c>
    </row>
    <row r="34" spans="1:7" ht="17.25" x14ac:dyDescent="0.3">
      <c r="A34" s="1" t="s">
        <v>29</v>
      </c>
      <c r="B34" s="1">
        <v>7811740</v>
      </c>
      <c r="C34" s="6">
        <f>SUM(B34-'27'!B34)</f>
        <v>41420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27871000</v>
      </c>
      <c r="C35" s="6">
        <f>SUM(B35-'27'!B35)</f>
        <v>600</v>
      </c>
      <c r="D35" s="14"/>
      <c r="E35" s="1"/>
      <c r="F35" s="1"/>
      <c r="G35" s="33">
        <f>SUM(C35:C36)</f>
        <v>8470</v>
      </c>
    </row>
    <row r="36" spans="1:7" ht="17.25" x14ac:dyDescent="0.3">
      <c r="A36" s="1" t="s">
        <v>44</v>
      </c>
      <c r="B36" s="1">
        <v>2156030</v>
      </c>
      <c r="C36" s="6">
        <f>SUM(B36-'27'!B36)</f>
        <v>7870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51500</v>
      </c>
      <c r="C37" s="6">
        <f>SUM(B37-'27'!B37)</f>
        <v>3100</v>
      </c>
      <c r="D37" s="14"/>
      <c r="E37" s="1"/>
      <c r="F37" s="1"/>
      <c r="G37" s="33">
        <f>SUM(C37:C38)</f>
        <v>16420</v>
      </c>
    </row>
    <row r="38" spans="1:7" ht="17.25" x14ac:dyDescent="0.3">
      <c r="A38" s="1" t="s">
        <v>46</v>
      </c>
      <c r="B38" s="1">
        <v>562990</v>
      </c>
      <c r="C38" s="6">
        <f>SUM(B38-'27'!B38)</f>
        <v>13320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55323000</v>
      </c>
      <c r="C39" s="6">
        <f>SUM(B39-'27'!B39)</f>
        <v>93000</v>
      </c>
      <c r="D39" s="14"/>
      <c r="E39" s="1"/>
      <c r="F39" s="1"/>
      <c r="G39" s="33">
        <f>SUM(C39:C40)</f>
        <v>133240</v>
      </c>
    </row>
    <row r="40" spans="1:7" ht="17.25" x14ac:dyDescent="0.3">
      <c r="A40" s="1" t="s">
        <v>31</v>
      </c>
      <c r="B40" s="1">
        <v>7210330</v>
      </c>
      <c r="C40" s="6">
        <f>SUM(B40-'27'!B40)</f>
        <v>40240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11569000</v>
      </c>
      <c r="C41" s="6">
        <f>SUM(B41-'27'!B41)</f>
        <v>77600</v>
      </c>
      <c r="D41" s="14"/>
      <c r="E41" s="1"/>
      <c r="F41" s="1"/>
      <c r="G41" s="12">
        <f>SUM(C41)</f>
        <v>77600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&amp;C&amp;20May 28, 2018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208374000</v>
      </c>
      <c r="C2" s="6">
        <f>SUM(B2-'28'!B2)</f>
        <v>99000</v>
      </c>
      <c r="D2" s="8"/>
      <c r="E2" s="2"/>
      <c r="F2" s="3"/>
      <c r="G2" s="33">
        <f>SUM(C2:C3)</f>
        <v>144790</v>
      </c>
    </row>
    <row r="3" spans="1:7" ht="17.25" x14ac:dyDescent="0.3">
      <c r="A3" s="1" t="s">
        <v>0</v>
      </c>
      <c r="B3" s="1">
        <v>314180</v>
      </c>
      <c r="C3" s="6">
        <f>SUM(B3-'28'!B3)</f>
        <v>45790</v>
      </c>
      <c r="D3" s="14"/>
      <c r="E3" s="1"/>
      <c r="F3" s="1"/>
      <c r="G3" s="34"/>
    </row>
    <row r="4" spans="1:7" ht="17.25" x14ac:dyDescent="0.3">
      <c r="A4" s="1" t="s">
        <v>2</v>
      </c>
      <c r="B4" s="1">
        <v>980000</v>
      </c>
      <c r="C4" s="6">
        <f>SUM(B4-'28'!B4)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21865590</v>
      </c>
      <c r="C5" s="6">
        <f>SUM(B5-'28'!B5)</f>
        <v>147130</v>
      </c>
      <c r="D5" s="8"/>
      <c r="E5" s="1"/>
      <c r="F5" s="1"/>
      <c r="G5" s="12">
        <f>SUM(C5)</f>
        <v>147130</v>
      </c>
    </row>
    <row r="6" spans="1:7" ht="17.25" x14ac:dyDescent="0.3">
      <c r="A6" s="1" t="s">
        <v>4</v>
      </c>
      <c r="B6" s="1">
        <v>38312160</v>
      </c>
      <c r="C6" s="6">
        <f>SUM(B6-'28'!B6)</f>
        <v>13250</v>
      </c>
      <c r="D6" s="14"/>
      <c r="E6" s="1"/>
      <c r="F6" s="1"/>
      <c r="G6" s="12">
        <f>SUM(C6)</f>
        <v>13250</v>
      </c>
    </row>
    <row r="7" spans="1:7" ht="17.25" x14ac:dyDescent="0.3">
      <c r="A7" s="1" t="s">
        <v>5</v>
      </c>
      <c r="B7" s="1">
        <v>12033700</v>
      </c>
      <c r="C7" s="6">
        <f>SUM(B7-'28'!B7)</f>
        <v>14000</v>
      </c>
      <c r="D7" s="14"/>
      <c r="E7" s="1"/>
      <c r="F7" s="1"/>
      <c r="G7" s="33">
        <f>SUM(C7:C8)</f>
        <v>39110</v>
      </c>
    </row>
    <row r="8" spans="1:7" ht="17.25" x14ac:dyDescent="0.3">
      <c r="A8" s="1" t="s">
        <v>6</v>
      </c>
      <c r="B8" s="1">
        <v>1983080</v>
      </c>
      <c r="C8" s="6">
        <f>SUM(B8-'28'!B8)</f>
        <v>25110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87587040</v>
      </c>
      <c r="C9" s="6">
        <f>SUM(B9-'28'!B9)</f>
        <v>59470</v>
      </c>
      <c r="D9" s="14"/>
      <c r="E9" s="1"/>
      <c r="F9" s="1"/>
      <c r="G9" s="12">
        <f>SUM(C9)</f>
        <v>59470</v>
      </c>
    </row>
    <row r="10" spans="1:7" ht="17.25" x14ac:dyDescent="0.3">
      <c r="A10" s="1" t="s">
        <v>8</v>
      </c>
      <c r="B10" s="1">
        <v>19525500</v>
      </c>
      <c r="C10" s="6">
        <f>SUM(B10-'28'!B10)</f>
        <v>358800</v>
      </c>
      <c r="D10" s="14"/>
      <c r="E10" s="1"/>
      <c r="F10" s="1"/>
      <c r="G10" s="33">
        <f>SUM(C10:C11)</f>
        <v>358800</v>
      </c>
    </row>
    <row r="11" spans="1:7" ht="17.25" x14ac:dyDescent="0.3">
      <c r="A11" s="1" t="s">
        <v>9</v>
      </c>
      <c r="B11" s="1">
        <v>36407390</v>
      </c>
      <c r="C11" s="6">
        <f>SUM(B11-'28'!B11)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6633134000</v>
      </c>
      <c r="C12" s="6">
        <f>SUM(B12-'28'!B12)</f>
        <v>2266000</v>
      </c>
      <c r="D12" s="14"/>
      <c r="E12" s="1"/>
      <c r="F12" s="1">
        <v>1.98</v>
      </c>
      <c r="G12" s="12">
        <f>SUM(C12)</f>
        <v>2266000</v>
      </c>
    </row>
    <row r="13" spans="1:7" ht="17.25" x14ac:dyDescent="0.3">
      <c r="A13" s="1" t="s">
        <v>11</v>
      </c>
      <c r="B13" s="11">
        <v>6666668269000</v>
      </c>
      <c r="C13" s="13">
        <f>SUM(B13-'28'!B13)</f>
        <v>442000</v>
      </c>
      <c r="D13" s="14"/>
      <c r="E13" s="1"/>
      <c r="F13" s="1"/>
      <c r="G13" s="12">
        <f>SUM(C13)</f>
        <v>442000</v>
      </c>
    </row>
    <row r="14" spans="1:7" ht="17.25" x14ac:dyDescent="0.3">
      <c r="A14" s="1" t="s">
        <v>12</v>
      </c>
      <c r="B14" s="1">
        <v>42475890</v>
      </c>
      <c r="C14" s="6">
        <f>SUM(B14-'28'!B14)</f>
        <v>37440</v>
      </c>
      <c r="D14" s="14"/>
      <c r="E14" s="1"/>
      <c r="F14" s="1"/>
      <c r="G14" s="12">
        <f>SUM(C14)</f>
        <v>37440</v>
      </c>
    </row>
    <row r="15" spans="1:7" ht="17.25" x14ac:dyDescent="0.3">
      <c r="A15" s="1" t="s">
        <v>13</v>
      </c>
      <c r="B15" s="1">
        <v>216045120</v>
      </c>
      <c r="C15" s="6">
        <f>SUM(B15-'28'!B15)</f>
        <v>223390</v>
      </c>
      <c r="D15" s="14"/>
      <c r="E15" s="1"/>
      <c r="F15" s="1"/>
      <c r="G15" s="28">
        <f>SUM(C15:C15)</f>
        <v>223390</v>
      </c>
    </row>
    <row r="16" spans="1:7" ht="17.25" x14ac:dyDescent="0.3">
      <c r="A16" s="1" t="s">
        <v>14</v>
      </c>
      <c r="B16" s="1">
        <v>217682000</v>
      </c>
      <c r="C16" s="6">
        <f>SUM(B16-'28'!B16)</f>
        <v>167000</v>
      </c>
      <c r="D16" s="14"/>
      <c r="E16" s="1"/>
      <c r="F16" s="1"/>
      <c r="G16" s="12">
        <f>SUM(C16)</f>
        <v>167000</v>
      </c>
    </row>
    <row r="17" spans="1:7" ht="17.25" x14ac:dyDescent="0.3">
      <c r="A17" s="1" t="s">
        <v>15</v>
      </c>
      <c r="B17" s="1">
        <v>2174710</v>
      </c>
      <c r="C17" s="6">
        <f>SUM(B17-'28'!B17)</f>
        <v>24400</v>
      </c>
      <c r="D17" s="14"/>
      <c r="E17" s="1"/>
      <c r="F17" s="1"/>
      <c r="G17" s="33">
        <f>SUM(C17:C18)</f>
        <v>24500</v>
      </c>
    </row>
    <row r="18" spans="1:7" ht="17.25" x14ac:dyDescent="0.3">
      <c r="A18" s="1" t="s">
        <v>16</v>
      </c>
      <c r="B18" s="1">
        <v>7361400</v>
      </c>
      <c r="C18" s="6">
        <f>SUM(B18-'28'!B18)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50260900</v>
      </c>
      <c r="C19" s="6">
        <f>SUM(B19-'28'!B19)</f>
        <v>66410</v>
      </c>
      <c r="D19" s="14"/>
      <c r="E19" s="1"/>
      <c r="F19" s="1"/>
      <c r="G19" s="12">
        <f>SUM(C19)</f>
        <v>66410</v>
      </c>
    </row>
    <row r="20" spans="1:7" ht="17.25" x14ac:dyDescent="0.3">
      <c r="A20" s="1" t="s">
        <v>18</v>
      </c>
      <c r="B20" s="1">
        <v>13051600</v>
      </c>
      <c r="C20" s="6">
        <f>SUM(B20-'28'!B20)</f>
        <v>53200</v>
      </c>
      <c r="D20" s="14"/>
      <c r="E20" s="1"/>
      <c r="F20" s="1"/>
      <c r="G20" s="12">
        <f>SUM(C20)</f>
        <v>53200</v>
      </c>
    </row>
    <row r="21" spans="1:7" ht="17.25" x14ac:dyDescent="0.3">
      <c r="A21" s="1" t="s">
        <v>19</v>
      </c>
      <c r="B21" s="1">
        <v>87000300</v>
      </c>
      <c r="C21" s="6">
        <f>SUM(B21-'28'!B21)</f>
        <v>72400</v>
      </c>
      <c r="D21" s="14"/>
      <c r="E21" s="1"/>
      <c r="F21" s="1"/>
      <c r="G21" s="12">
        <f>SUM(C21)</f>
        <v>72400</v>
      </c>
    </row>
    <row r="22" spans="1:7" ht="17.25" x14ac:dyDescent="0.3">
      <c r="A22" s="1" t="s">
        <v>42</v>
      </c>
      <c r="B22" s="1">
        <v>4122100</v>
      </c>
      <c r="C22" s="6">
        <f>SUM(B22-'28'!B22)</f>
        <v>62600</v>
      </c>
      <c r="D22" s="14"/>
      <c r="E22" s="1"/>
      <c r="F22" s="1"/>
      <c r="G22" s="27">
        <f>SUM(C22)</f>
        <v>62600</v>
      </c>
    </row>
    <row r="23" spans="1:7" ht="17.25" x14ac:dyDescent="0.3">
      <c r="A23" s="1" t="s">
        <v>20</v>
      </c>
      <c r="B23" s="1">
        <v>17727900</v>
      </c>
      <c r="C23" s="6">
        <f>SUM(B23-'28'!B23)</f>
        <v>63600</v>
      </c>
      <c r="D23" s="14"/>
      <c r="E23" s="1"/>
      <c r="F23" s="1"/>
      <c r="G23" s="33">
        <f>SUM(C23:C24)</f>
        <v>73620</v>
      </c>
    </row>
    <row r="24" spans="1:7" ht="17.25" x14ac:dyDescent="0.3">
      <c r="A24" s="1" t="s">
        <v>21</v>
      </c>
      <c r="B24" s="1">
        <v>2245560</v>
      </c>
      <c r="C24" s="6">
        <f>SUM(B24-'28'!B24)</f>
        <v>10020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38062000</v>
      </c>
      <c r="C25" s="6">
        <f>SUM(B25-'28'!B25)</f>
        <v>229000</v>
      </c>
      <c r="D25" s="14"/>
      <c r="E25" s="1"/>
      <c r="F25" s="1"/>
      <c r="G25" s="33">
        <f>SUM(C25:C26)</f>
        <v>269250</v>
      </c>
    </row>
    <row r="26" spans="1:7" ht="17.25" x14ac:dyDescent="0.3">
      <c r="A26" s="1" t="s">
        <v>23</v>
      </c>
      <c r="B26" s="1">
        <v>8330900</v>
      </c>
      <c r="C26" s="6">
        <f>SUM(B26-'28'!B26)</f>
        <v>40250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SUM(B27-'28'!B27)</f>
        <v>0</v>
      </c>
      <c r="D27" s="14"/>
      <c r="E27" s="1"/>
      <c r="F27" s="1"/>
      <c r="G27" s="33">
        <f>SUM(C27:C28)</f>
        <v>960</v>
      </c>
    </row>
    <row r="28" spans="1:7" ht="17.25" x14ac:dyDescent="0.3">
      <c r="A28" s="1" t="s">
        <v>25</v>
      </c>
      <c r="B28" s="1">
        <v>141580</v>
      </c>
      <c r="C28" s="6">
        <f>SUM(B28-'28'!B28)</f>
        <v>960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18261000</v>
      </c>
      <c r="C29" s="6">
        <f>SUM(B29-'28'!B29)</f>
        <v>109000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9852230</v>
      </c>
      <c r="C30" s="6">
        <f>SUM(B30-'28'!B30)</f>
        <v>36870</v>
      </c>
      <c r="D30" s="14"/>
      <c r="E30" s="1"/>
      <c r="F30" s="1"/>
      <c r="G30" s="21">
        <f>SUM(C29:C30)</f>
        <v>145870</v>
      </c>
    </row>
    <row r="31" spans="1:7" ht="17.25" x14ac:dyDescent="0.3">
      <c r="A31" s="1" t="s">
        <v>26</v>
      </c>
      <c r="B31" s="1">
        <v>44000</v>
      </c>
      <c r="C31" s="6">
        <f>SUM(B31-'28'!B31)</f>
        <v>2000</v>
      </c>
      <c r="D31" s="14"/>
      <c r="E31" s="1"/>
      <c r="F31" s="1"/>
      <c r="G31" s="33">
        <f>SUM(C31:C32)</f>
        <v>24340</v>
      </c>
    </row>
    <row r="32" spans="1:7" ht="17.25" x14ac:dyDescent="0.3">
      <c r="A32" s="1" t="s">
        <v>27</v>
      </c>
      <c r="B32" s="1">
        <v>3325300</v>
      </c>
      <c r="C32" s="6">
        <f>SUM(B32-'28'!B32)</f>
        <v>22340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48677000</v>
      </c>
      <c r="C33" s="6">
        <f>SUM(B33-'28'!B33)</f>
        <v>91000</v>
      </c>
      <c r="D33" s="14"/>
      <c r="E33" s="1"/>
      <c r="F33" s="1"/>
      <c r="G33" s="33">
        <f>SUM(C33:C34)</f>
        <v>128260</v>
      </c>
    </row>
    <row r="34" spans="1:7" ht="17.25" x14ac:dyDescent="0.3">
      <c r="A34" s="1" t="s">
        <v>29</v>
      </c>
      <c r="B34" s="1">
        <v>7849000</v>
      </c>
      <c r="C34" s="6">
        <f>SUM(B34-'28'!B34)</f>
        <v>37260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27871100</v>
      </c>
      <c r="C35" s="6">
        <f>SUM(B35-'28'!B35)</f>
        <v>100</v>
      </c>
      <c r="D35" s="14"/>
      <c r="E35" s="1">
        <v>1.06</v>
      </c>
      <c r="F35" s="1">
        <v>1.02</v>
      </c>
      <c r="G35" s="33">
        <f>SUM(C35:C36)</f>
        <v>10190</v>
      </c>
    </row>
    <row r="36" spans="1:7" ht="17.25" x14ac:dyDescent="0.3">
      <c r="A36" s="1" t="s">
        <v>44</v>
      </c>
      <c r="B36" s="1">
        <v>2166120</v>
      </c>
      <c r="C36" s="6">
        <f>SUM(B36-'28'!B36)</f>
        <v>10090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56400</v>
      </c>
      <c r="C37" s="6">
        <f>SUM(B37-'28'!B37)</f>
        <v>4900</v>
      </c>
      <c r="D37" s="14"/>
      <c r="E37" s="1"/>
      <c r="F37" s="1"/>
      <c r="G37" s="33">
        <f>SUM(C37:C38)</f>
        <v>18360</v>
      </c>
    </row>
    <row r="38" spans="1:7" ht="17.25" x14ac:dyDescent="0.3">
      <c r="A38" s="1" t="s">
        <v>46</v>
      </c>
      <c r="B38" s="1">
        <v>576450</v>
      </c>
      <c r="C38" s="6">
        <f>SUM(B38-'28'!B38)</f>
        <v>13460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55408000</v>
      </c>
      <c r="C39" s="6">
        <f>SUM(B39-'28'!B39)</f>
        <v>85000</v>
      </c>
      <c r="D39" s="14"/>
      <c r="E39" s="1"/>
      <c r="F39" s="1"/>
      <c r="G39" s="33">
        <f>SUM(C39:C40)</f>
        <v>121100</v>
      </c>
    </row>
    <row r="40" spans="1:7" ht="17.25" x14ac:dyDescent="0.3">
      <c r="A40" s="1" t="s">
        <v>31</v>
      </c>
      <c r="B40" s="1">
        <v>7246430</v>
      </c>
      <c r="C40" s="6">
        <f>SUM(B40-'28'!B40)</f>
        <v>36100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11641200</v>
      </c>
      <c r="C41" s="6">
        <f>SUM(B41-'28'!B41)</f>
        <v>72200</v>
      </c>
      <c r="D41" s="1"/>
      <c r="E41" s="1"/>
      <c r="F41" s="1"/>
      <c r="G41" s="12">
        <f>SUM(C41)</f>
        <v>72200</v>
      </c>
    </row>
    <row r="42" spans="1:7" x14ac:dyDescent="0.25">
      <c r="A42" s="9"/>
      <c r="B42" s="9"/>
      <c r="F42" s="9"/>
      <c r="G42" s="10">
        <f>SUM(G2:G39)</f>
        <v>4970440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&amp;C&amp;20May 29,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Layout" topLeftCell="A19" workbookViewId="0">
      <selection activeCell="G42" sqref="G42"/>
    </sheetView>
  </sheetViews>
  <sheetFormatPr defaultRowHeight="15" x14ac:dyDescent="0.25"/>
  <cols>
    <col min="1" max="1" width="16.28515625" customWidth="1"/>
    <col min="2" max="2" width="18.28515625" customWidth="1"/>
    <col min="3" max="3" width="15.7109375" customWidth="1"/>
    <col min="4" max="4" width="6.7109375" customWidth="1"/>
    <col min="5" max="5" width="7.140625" customWidth="1"/>
    <col min="6" max="6" width="6.140625" customWidth="1"/>
    <col min="7" max="7" width="19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205235000</v>
      </c>
      <c r="C2" s="6">
        <f>SUM(B2-'2'!B2)</f>
        <v>131000</v>
      </c>
      <c r="D2" s="8"/>
      <c r="E2" s="2"/>
      <c r="F2" s="3"/>
      <c r="G2" s="33">
        <f>SUM(C2:C3)</f>
        <v>179710</v>
      </c>
    </row>
    <row r="3" spans="1:7" ht="17.25" x14ac:dyDescent="0.3">
      <c r="A3" s="1" t="s">
        <v>0</v>
      </c>
      <c r="B3" s="1">
        <v>9044410</v>
      </c>
      <c r="C3" s="6">
        <f>SUM(B3-'2'!B3)</f>
        <v>48710</v>
      </c>
      <c r="D3" s="14"/>
      <c r="E3" s="1"/>
      <c r="F3" s="1"/>
      <c r="G3" s="34"/>
    </row>
    <row r="4" spans="1:7" ht="17.25" x14ac:dyDescent="0.3">
      <c r="A4" s="1" t="s">
        <v>2</v>
      </c>
      <c r="B4" s="1">
        <v>747000</v>
      </c>
      <c r="C4" s="6">
        <f>SUM(B4-'2'!B4)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17549360</v>
      </c>
      <c r="C5" s="6">
        <f>SUM(B5-'2'!B5)</f>
        <v>173390</v>
      </c>
      <c r="D5" s="8"/>
      <c r="E5" s="1"/>
      <c r="F5" s="1"/>
      <c r="G5" s="12">
        <f>SUM(C5)</f>
        <v>173390</v>
      </c>
    </row>
    <row r="6" spans="1:7" ht="17.25" x14ac:dyDescent="0.3">
      <c r="A6" s="1" t="s">
        <v>4</v>
      </c>
      <c r="B6" s="1">
        <v>38041400</v>
      </c>
      <c r="C6" s="6">
        <f>SUM(B6-'2'!B6)</f>
        <v>6080</v>
      </c>
      <c r="D6" s="14"/>
      <c r="E6" s="1"/>
      <c r="F6" s="1"/>
      <c r="G6" s="12">
        <f>SUM(C6)</f>
        <v>6080</v>
      </c>
    </row>
    <row r="7" spans="1:7" ht="17.25" x14ac:dyDescent="0.3">
      <c r="A7" s="1" t="s">
        <v>5</v>
      </c>
      <c r="B7" s="1">
        <v>11715700</v>
      </c>
      <c r="C7" s="6">
        <f>SUM(B7-'2'!B7)</f>
        <v>11200</v>
      </c>
      <c r="D7" s="14"/>
      <c r="E7" s="1"/>
      <c r="F7" s="1"/>
      <c r="G7" s="33">
        <f>SUM(C7:C8)</f>
        <v>37830</v>
      </c>
    </row>
    <row r="8" spans="1:7" ht="17.25" x14ac:dyDescent="0.3">
      <c r="A8" s="1" t="s">
        <v>6</v>
      </c>
      <c r="B8" s="1">
        <v>1278080</v>
      </c>
      <c r="C8" s="6">
        <f>SUM(B8-'2'!B8)</f>
        <v>26630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85676070</v>
      </c>
      <c r="C9" s="6">
        <f>SUM(B9-'2'!B9)</f>
        <v>73310</v>
      </c>
      <c r="D9" s="14"/>
      <c r="E9" s="1"/>
      <c r="F9" s="1"/>
      <c r="G9" s="12">
        <f>SUM(C9)</f>
        <v>73310</v>
      </c>
    </row>
    <row r="10" spans="1:7" ht="17.25" x14ac:dyDescent="0.3">
      <c r="A10" s="1" t="s">
        <v>8</v>
      </c>
      <c r="B10" s="1">
        <v>9022400</v>
      </c>
      <c r="C10" s="6">
        <f>SUM(B10-'2'!B10)</f>
        <v>428100</v>
      </c>
      <c r="D10" s="14"/>
      <c r="E10" s="1"/>
      <c r="F10" s="1"/>
      <c r="G10" s="33">
        <f>SUM(C10:C11)</f>
        <v>428100</v>
      </c>
    </row>
    <row r="11" spans="1:7" ht="17.25" x14ac:dyDescent="0.3">
      <c r="A11" s="1" t="s">
        <v>9</v>
      </c>
      <c r="B11" s="1">
        <v>36407390</v>
      </c>
      <c r="C11" s="6">
        <f>SUM(B11-'2'!B11)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6580683000</v>
      </c>
      <c r="C12" s="6">
        <f>SUM(B12-'2'!B12)</f>
        <v>1999000</v>
      </c>
      <c r="D12" s="14"/>
      <c r="E12" s="1"/>
      <c r="F12" s="1">
        <v>1.9</v>
      </c>
      <c r="G12" s="12">
        <f>SUM(C12)</f>
        <v>1999000</v>
      </c>
    </row>
    <row r="13" spans="1:7" ht="17.25" x14ac:dyDescent="0.3">
      <c r="A13" s="1" t="s">
        <v>11</v>
      </c>
      <c r="B13" s="11">
        <v>6666672591000</v>
      </c>
      <c r="C13" s="13">
        <f>SUM(B13-'2'!B13)</f>
        <v>331000</v>
      </c>
      <c r="D13" s="14"/>
      <c r="E13" s="1"/>
      <c r="F13" s="1"/>
      <c r="G13" s="12">
        <f>SUM(C13)</f>
        <v>331000</v>
      </c>
    </row>
    <row r="14" spans="1:7" ht="17.25" x14ac:dyDescent="0.3">
      <c r="A14" s="1" t="s">
        <v>12</v>
      </c>
      <c r="B14" s="1">
        <v>41227490</v>
      </c>
      <c r="C14" s="6">
        <f>SUM(B14-'2'!B14)</f>
        <v>39390</v>
      </c>
      <c r="D14" s="14"/>
      <c r="E14" s="1"/>
      <c r="F14" s="1"/>
      <c r="G14" s="12">
        <f>SUM(C14)</f>
        <v>39390</v>
      </c>
    </row>
    <row r="15" spans="1:7" ht="17.25" x14ac:dyDescent="0.3">
      <c r="A15" s="1" t="s">
        <v>13</v>
      </c>
      <c r="B15" s="1">
        <v>211075230</v>
      </c>
      <c r="C15" s="6">
        <f>SUM(B15-'2'!B15)</f>
        <v>185590</v>
      </c>
      <c r="D15" s="14"/>
      <c r="E15" s="1"/>
      <c r="F15" s="1"/>
      <c r="G15" s="30">
        <f>SUM(C15:C15)</f>
        <v>185590</v>
      </c>
    </row>
    <row r="16" spans="1:7" ht="17.25" x14ac:dyDescent="0.3">
      <c r="A16" s="1" t="s">
        <v>14</v>
      </c>
      <c r="B16" s="1">
        <v>213254000</v>
      </c>
      <c r="C16" s="6">
        <f>SUM(B16-'2'!B16)</f>
        <v>118000</v>
      </c>
      <c r="D16" s="14"/>
      <c r="E16" s="1"/>
      <c r="F16" s="1"/>
      <c r="G16" s="12">
        <f>SUM(C16)</f>
        <v>118000</v>
      </c>
    </row>
    <row r="17" spans="1:7" ht="17.25" x14ac:dyDescent="0.3">
      <c r="A17" s="1" t="s">
        <v>15</v>
      </c>
      <c r="B17" s="1">
        <v>1464090</v>
      </c>
      <c r="C17" s="6">
        <f>SUM(B17-'2'!B17)</f>
        <v>26730</v>
      </c>
      <c r="D17" s="14"/>
      <c r="E17" s="1"/>
      <c r="F17" s="1"/>
      <c r="G17" s="33">
        <f>SUM(C17:C18)</f>
        <v>27030</v>
      </c>
    </row>
    <row r="18" spans="1:7" ht="17.25" x14ac:dyDescent="0.3">
      <c r="A18" s="1" t="s">
        <v>16</v>
      </c>
      <c r="B18" s="1">
        <v>7352800</v>
      </c>
      <c r="C18" s="6">
        <f>SUM(B18-'2'!B18)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49077210</v>
      </c>
      <c r="C19" s="6">
        <f>SUM(B19-'2'!B19)</f>
        <v>50810</v>
      </c>
      <c r="D19" s="14"/>
      <c r="E19" s="1"/>
      <c r="F19" s="1"/>
      <c r="G19" s="12">
        <f>SUM(C19)</f>
        <v>50810</v>
      </c>
    </row>
    <row r="20" spans="1:7" ht="17.25" x14ac:dyDescent="0.3">
      <c r="A20" s="1" t="s">
        <v>18</v>
      </c>
      <c r="B20" s="1">
        <v>11289700</v>
      </c>
      <c r="C20" s="6">
        <f>SUM(B20-'2'!B20)</f>
        <v>84000</v>
      </c>
      <c r="D20" s="14"/>
      <c r="E20" s="1"/>
      <c r="F20" s="1"/>
      <c r="G20" s="12">
        <f>SUM(C20)</f>
        <v>84000</v>
      </c>
    </row>
    <row r="21" spans="1:7" ht="17.25" x14ac:dyDescent="0.3">
      <c r="A21" s="1" t="s">
        <v>19</v>
      </c>
      <c r="B21" s="1">
        <v>85433500</v>
      </c>
      <c r="C21" s="6">
        <f>SUM(B21-'2'!B21)</f>
        <v>57200</v>
      </c>
      <c r="D21" s="14"/>
      <c r="E21" s="1"/>
      <c r="F21" s="1"/>
      <c r="G21" s="12">
        <f>SUM(C21)</f>
        <v>57200</v>
      </c>
    </row>
    <row r="22" spans="1:7" ht="17.25" x14ac:dyDescent="0.3">
      <c r="A22" s="1" t="s">
        <v>42</v>
      </c>
      <c r="B22" s="1">
        <v>2452600</v>
      </c>
      <c r="C22" s="6">
        <f>SUM(B22-'2'!B22)</f>
        <v>52000</v>
      </c>
      <c r="D22" s="14"/>
      <c r="E22" s="1"/>
      <c r="F22" s="1"/>
      <c r="G22" s="30">
        <f>SUM(C22)</f>
        <v>52000</v>
      </c>
    </row>
    <row r="23" spans="1:7" ht="17.25" x14ac:dyDescent="0.3">
      <c r="A23" s="1" t="s">
        <v>20</v>
      </c>
      <c r="B23" s="1">
        <v>16020000</v>
      </c>
      <c r="C23" s="6">
        <f>SUM(B23-'2'!B23)</f>
        <v>68000</v>
      </c>
      <c r="D23" s="14"/>
      <c r="E23" s="1"/>
      <c r="F23" s="1"/>
      <c r="G23" s="33">
        <f>SUM(C23:C24)</f>
        <v>68000</v>
      </c>
    </row>
    <row r="24" spans="1:7" ht="17.25" x14ac:dyDescent="0.3">
      <c r="A24" s="1" t="s">
        <v>21</v>
      </c>
      <c r="B24" s="1">
        <v>2034170</v>
      </c>
      <c r="C24" s="6">
        <f>SUM(B24-'2'!B24)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33168000</v>
      </c>
      <c r="C25" s="6">
        <f>SUM(B25-'2'!B25)</f>
        <v>154000</v>
      </c>
      <c r="D25" s="14"/>
      <c r="E25" s="1"/>
      <c r="F25" s="1"/>
      <c r="G25" s="33">
        <f>SUM(C25:C26)</f>
        <v>196660</v>
      </c>
    </row>
    <row r="26" spans="1:7" ht="17.25" x14ac:dyDescent="0.3">
      <c r="A26" s="1" t="s">
        <v>23</v>
      </c>
      <c r="B26" s="1">
        <v>7214520</v>
      </c>
      <c r="C26" s="6">
        <f>SUM(B26-'2'!B26)</f>
        <v>42660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SUM(B27-'2'!B27)</f>
        <v>0</v>
      </c>
      <c r="D27" s="14"/>
      <c r="E27" s="1"/>
      <c r="F27" s="1"/>
      <c r="G27" s="33">
        <f>SUM(C27:C28)</f>
        <v>730</v>
      </c>
    </row>
    <row r="28" spans="1:7" ht="17.25" x14ac:dyDescent="0.3">
      <c r="A28" s="1" t="s">
        <v>25</v>
      </c>
      <c r="B28" s="1">
        <v>125710</v>
      </c>
      <c r="C28" s="6">
        <f>SUM(B28-'2'!B28)</f>
        <v>730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15937000</v>
      </c>
      <c r="C29" s="6">
        <f>SUM(B29-'2'!B29)</f>
        <v>65000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9000080</v>
      </c>
      <c r="C30" s="6">
        <f>SUM(B30-'2'!B30)</f>
        <v>39960</v>
      </c>
      <c r="D30" s="14"/>
      <c r="E30" s="1"/>
      <c r="F30" s="1"/>
      <c r="G30" s="21">
        <f>SUM(C29:C30)</f>
        <v>104960</v>
      </c>
    </row>
    <row r="31" spans="1:7" ht="17.25" x14ac:dyDescent="0.3">
      <c r="A31" s="1" t="s">
        <v>26</v>
      </c>
      <c r="B31" s="1">
        <v>31000</v>
      </c>
      <c r="C31" s="6">
        <f>SUM(B31-'2'!B31)</f>
        <v>0</v>
      </c>
      <c r="D31" s="14"/>
      <c r="E31" s="1"/>
      <c r="F31" s="1"/>
      <c r="G31" s="33">
        <f>SUM(C31:C32)</f>
        <v>13650</v>
      </c>
    </row>
    <row r="32" spans="1:7" ht="17.25" x14ac:dyDescent="0.3">
      <c r="A32" s="1" t="s">
        <v>27</v>
      </c>
      <c r="B32" s="1">
        <v>2765550</v>
      </c>
      <c r="C32" s="6">
        <f>SUM(B32-'2'!B32)</f>
        <v>13650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46668000</v>
      </c>
      <c r="C33" s="6">
        <f>SUM(B33-'2'!B33)</f>
        <v>73000</v>
      </c>
      <c r="D33" s="14"/>
      <c r="E33" s="1"/>
      <c r="F33" s="1"/>
      <c r="G33" s="33">
        <f>SUM(C33:C34)</f>
        <v>112270</v>
      </c>
    </row>
    <row r="34" spans="1:7" ht="17.25" x14ac:dyDescent="0.3">
      <c r="A34" s="1" t="s">
        <v>29</v>
      </c>
      <c r="B34" s="1">
        <v>6822150</v>
      </c>
      <c r="C34" s="6">
        <f>SUM(B34-'2'!B34)</f>
        <v>39270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27862800</v>
      </c>
      <c r="C35" s="6">
        <f>SUM(B35-'2'!B35)</f>
        <v>300</v>
      </c>
      <c r="D35" s="14"/>
      <c r="E35" s="1"/>
      <c r="F35" s="1"/>
      <c r="G35" s="33">
        <f>SUM(C35:C36)</f>
        <v>3320</v>
      </c>
    </row>
    <row r="36" spans="1:7" ht="17.25" x14ac:dyDescent="0.3">
      <c r="A36" s="1" t="s">
        <v>44</v>
      </c>
      <c r="B36" s="1">
        <v>2052260</v>
      </c>
      <c r="C36" s="6">
        <f>SUM(B36-'2'!B36)</f>
        <v>3020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20400</v>
      </c>
      <c r="C37" s="6">
        <f>SUM(B37-'2'!B37)</f>
        <v>900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294920</v>
      </c>
      <c r="C38" s="6">
        <f>SUM(B38-'2'!B38)</f>
        <v>10330</v>
      </c>
      <c r="D38" s="14"/>
      <c r="E38" s="1"/>
      <c r="F38" s="1"/>
      <c r="G38" s="21">
        <f>SUM(C37:C38)</f>
        <v>11230</v>
      </c>
    </row>
    <row r="39" spans="1:7" ht="17.25" x14ac:dyDescent="0.3">
      <c r="A39" s="1" t="s">
        <v>30</v>
      </c>
      <c r="B39" s="1">
        <v>53220000</v>
      </c>
      <c r="C39" s="6">
        <f>SUM(B39-'2'!B39)</f>
        <v>86000</v>
      </c>
      <c r="D39" s="14"/>
      <c r="E39" s="1"/>
      <c r="F39" s="1"/>
      <c r="G39" s="33">
        <f>SUM(C39:C40)</f>
        <v>124320</v>
      </c>
    </row>
    <row r="40" spans="1:7" ht="17.25" x14ac:dyDescent="0.3">
      <c r="A40" s="1" t="s">
        <v>31</v>
      </c>
      <c r="B40" s="1">
        <v>6241160</v>
      </c>
      <c r="C40" s="6">
        <f>SUM(B40-'2'!B40)</f>
        <v>38320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9734900</v>
      </c>
      <c r="C41" s="6">
        <f>SUM(B41-'2'!B41)</f>
        <v>70500</v>
      </c>
      <c r="D41" s="14"/>
      <c r="E41" s="1"/>
      <c r="F41" s="1"/>
      <c r="G41" s="12">
        <f>SUM(C41)</f>
        <v>70500</v>
      </c>
    </row>
    <row r="42" spans="1:7" x14ac:dyDescent="0.25">
      <c r="A42" s="9"/>
      <c r="B42" s="9"/>
      <c r="F42" s="9"/>
      <c r="G42" s="10">
        <f>SUM(G2:G39)</f>
        <v>4485580</v>
      </c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60416666666666663" bottom="0.75" header="0.3" footer="0.3"/>
  <pageSetup orientation="portrait" r:id="rId1"/>
  <headerFooter>
    <oddHeader>&amp;C&amp;"-,Bold"&amp;18May 3, 2018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F13" sqref="F1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208473000</v>
      </c>
      <c r="C2" s="6">
        <f>SUM(B2-'29'!B2)</f>
        <v>99000</v>
      </c>
      <c r="D2" s="8"/>
      <c r="E2" s="2"/>
      <c r="F2" s="3"/>
      <c r="G2" s="33">
        <f>SUM(C2:C3)</f>
        <v>147940</v>
      </c>
    </row>
    <row r="3" spans="1:7" ht="17.25" x14ac:dyDescent="0.3">
      <c r="A3" s="1" t="s">
        <v>0</v>
      </c>
      <c r="B3" s="1">
        <v>363120</v>
      </c>
      <c r="C3" s="6">
        <f>SUM(B3-'29'!B3)</f>
        <v>48940</v>
      </c>
      <c r="D3" s="14"/>
      <c r="E3" s="1"/>
      <c r="F3" s="1"/>
      <c r="G3" s="34"/>
    </row>
    <row r="4" spans="1:7" ht="17.25" x14ac:dyDescent="0.3">
      <c r="A4" s="1" t="s">
        <v>2</v>
      </c>
      <c r="B4" s="1">
        <v>993000</v>
      </c>
      <c r="C4" s="6">
        <f>SUM(B4-'29'!B4)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22011950</v>
      </c>
      <c r="C5" s="6">
        <f>SUM(B5-'29'!B5)</f>
        <v>146360</v>
      </c>
      <c r="D5" s="8"/>
      <c r="E5" s="1"/>
      <c r="F5" s="1"/>
      <c r="G5" s="12">
        <f>SUM(C5)</f>
        <v>146360</v>
      </c>
    </row>
    <row r="6" spans="1:7" ht="17.25" x14ac:dyDescent="0.3">
      <c r="A6" s="1" t="s">
        <v>4</v>
      </c>
      <c r="B6" s="1">
        <v>38327620</v>
      </c>
      <c r="C6" s="6">
        <f>SUM(B6-'29'!B6)</f>
        <v>15460</v>
      </c>
      <c r="D6" s="14"/>
      <c r="E6" s="1"/>
      <c r="F6" s="1"/>
      <c r="G6" s="12">
        <f>SUM(C6)</f>
        <v>15460</v>
      </c>
    </row>
    <row r="7" spans="1:7" ht="17.25" x14ac:dyDescent="0.3">
      <c r="A7" s="1" t="s">
        <v>5</v>
      </c>
      <c r="B7" s="1">
        <v>12044600</v>
      </c>
      <c r="C7" s="6">
        <f>SUM(B7-'29'!B7)</f>
        <v>10900</v>
      </c>
      <c r="D7" s="14"/>
      <c r="E7" s="1"/>
      <c r="F7" s="1"/>
      <c r="G7" s="33">
        <f>SUM(C7:C8)</f>
        <v>38210</v>
      </c>
    </row>
    <row r="8" spans="1:7" ht="17.25" x14ac:dyDescent="0.3">
      <c r="A8" s="1" t="s">
        <v>6</v>
      </c>
      <c r="B8" s="1">
        <v>2010390</v>
      </c>
      <c r="C8" s="6">
        <f>SUM(B8-'29'!B8)</f>
        <v>27310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87653280</v>
      </c>
      <c r="C9" s="6">
        <f>SUM(B9-'29'!B9)</f>
        <v>66240</v>
      </c>
      <c r="D9" s="14"/>
      <c r="E9" s="1"/>
      <c r="F9" s="1"/>
      <c r="G9" s="12">
        <f>SUM(C9)</f>
        <v>66240</v>
      </c>
    </row>
    <row r="10" spans="1:7" ht="17.25" x14ac:dyDescent="0.3">
      <c r="A10" s="1" t="s">
        <v>8</v>
      </c>
      <c r="B10" s="1">
        <v>19927800</v>
      </c>
      <c r="C10" s="6">
        <f>SUM(B10-'29'!B10)</f>
        <v>402300</v>
      </c>
      <c r="D10" s="14"/>
      <c r="E10" s="1"/>
      <c r="F10" s="1"/>
      <c r="G10" s="33">
        <f>SUM(C10:C11)</f>
        <v>402300</v>
      </c>
    </row>
    <row r="11" spans="1:7" ht="17.25" x14ac:dyDescent="0.3">
      <c r="A11" s="1" t="s">
        <v>9</v>
      </c>
      <c r="B11" s="1">
        <v>36407390</v>
      </c>
      <c r="C11" s="6">
        <f>SUM(B11-'29'!B11)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6635085000</v>
      </c>
      <c r="C12" s="6">
        <f>SUM(B12-'29'!B12)</f>
        <v>1951000</v>
      </c>
      <c r="D12" s="14"/>
      <c r="E12" s="1"/>
      <c r="F12" s="1">
        <v>2</v>
      </c>
      <c r="G12" s="12">
        <f>SUM(C12)</f>
        <v>1951000</v>
      </c>
    </row>
    <row r="13" spans="1:7" ht="17.25" x14ac:dyDescent="0.3">
      <c r="A13" s="1" t="s">
        <v>11</v>
      </c>
      <c r="B13" s="11">
        <v>6666668641000</v>
      </c>
      <c r="C13" s="13">
        <f>SUM(B13-'29'!B13)</f>
        <v>372000</v>
      </c>
      <c r="D13" s="14"/>
      <c r="E13" s="1"/>
      <c r="F13" s="1"/>
      <c r="G13" s="12">
        <f>SUM(C13)</f>
        <v>372000</v>
      </c>
    </row>
    <row r="14" spans="1:7" ht="17.25" x14ac:dyDescent="0.3">
      <c r="A14" s="1" t="s">
        <v>12</v>
      </c>
      <c r="B14" s="1">
        <v>42509960</v>
      </c>
      <c r="C14" s="6">
        <f>SUM(B14-'29'!B14)</f>
        <v>34070</v>
      </c>
      <c r="D14" s="14"/>
      <c r="E14" s="1"/>
      <c r="F14" s="1"/>
      <c r="G14" s="12">
        <f>SUM(C14)</f>
        <v>34070</v>
      </c>
    </row>
    <row r="15" spans="1:7" ht="17.25" x14ac:dyDescent="0.3">
      <c r="A15" s="1" t="s">
        <v>13</v>
      </c>
      <c r="B15" s="1">
        <v>216241640</v>
      </c>
      <c r="C15" s="6">
        <f>SUM(B15-'29'!B15)</f>
        <v>196520</v>
      </c>
      <c r="D15" s="14"/>
      <c r="E15" s="1"/>
      <c r="F15" s="1"/>
      <c r="G15" s="28">
        <f>SUM(C15:C15)</f>
        <v>196520</v>
      </c>
    </row>
    <row r="16" spans="1:7" ht="17.25" x14ac:dyDescent="0.3">
      <c r="A16" s="1" t="s">
        <v>14</v>
      </c>
      <c r="B16" s="1">
        <v>217865000</v>
      </c>
      <c r="C16" s="6">
        <f>SUM(B16-'29'!B16)</f>
        <v>183000</v>
      </c>
      <c r="D16" s="14"/>
      <c r="E16" s="1"/>
      <c r="F16" s="1"/>
      <c r="G16" s="12">
        <f>SUM(C16)</f>
        <v>183000</v>
      </c>
    </row>
    <row r="17" spans="1:7" ht="17.25" x14ac:dyDescent="0.3">
      <c r="A17" s="1" t="s">
        <v>15</v>
      </c>
      <c r="B17" s="1">
        <v>2202160</v>
      </c>
      <c r="C17" s="6">
        <f>SUM(B17-'29'!B17)</f>
        <v>27450</v>
      </c>
      <c r="D17" s="14"/>
      <c r="E17" s="1"/>
      <c r="F17" s="1"/>
      <c r="G17" s="33">
        <f>SUM(C17:C18)</f>
        <v>28250</v>
      </c>
    </row>
    <row r="18" spans="1:7" ht="17.25" x14ac:dyDescent="0.3">
      <c r="A18" s="1" t="s">
        <v>16</v>
      </c>
      <c r="B18" s="1">
        <v>7362200</v>
      </c>
      <c r="C18" s="6">
        <f>SUM(B18-'29'!B18)</f>
        <v>800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50301250</v>
      </c>
      <c r="C19" s="6">
        <f>SUM(B19-'29'!B19)</f>
        <v>40350</v>
      </c>
      <c r="D19" s="14"/>
      <c r="E19" s="1"/>
      <c r="F19" s="1"/>
      <c r="G19" s="12">
        <f>SUM(C19)</f>
        <v>40350</v>
      </c>
    </row>
    <row r="20" spans="1:7" ht="17.25" x14ac:dyDescent="0.3">
      <c r="A20" s="1" t="s">
        <v>18</v>
      </c>
      <c r="B20" s="1">
        <v>13113800</v>
      </c>
      <c r="C20" s="6">
        <f>SUM(B20-'29'!B20)</f>
        <v>62200</v>
      </c>
      <c r="D20" s="14"/>
      <c r="E20" s="1"/>
      <c r="F20" s="1"/>
      <c r="G20" s="12">
        <f>SUM(C20)</f>
        <v>62200</v>
      </c>
    </row>
    <row r="21" spans="1:7" ht="17.25" x14ac:dyDescent="0.3">
      <c r="A21" s="1" t="s">
        <v>19</v>
      </c>
      <c r="B21" s="1">
        <v>87066700</v>
      </c>
      <c r="C21" s="6">
        <f>SUM(B21-'29'!B21)</f>
        <v>66400</v>
      </c>
      <c r="D21" s="14"/>
      <c r="E21" s="1"/>
      <c r="F21" s="1"/>
      <c r="G21" s="12">
        <f>SUM(C21)</f>
        <v>66400</v>
      </c>
    </row>
    <row r="22" spans="1:7" ht="17.25" x14ac:dyDescent="0.3">
      <c r="A22" s="1" t="s">
        <v>42</v>
      </c>
      <c r="B22" s="1">
        <v>4189500</v>
      </c>
      <c r="C22" s="6">
        <f>SUM(B22-'29'!B22)</f>
        <v>67400</v>
      </c>
      <c r="D22" s="14"/>
      <c r="E22" s="1"/>
      <c r="F22" s="1"/>
      <c r="G22" s="27">
        <f>SUM(C22)</f>
        <v>67400</v>
      </c>
    </row>
    <row r="23" spans="1:7" ht="17.25" x14ac:dyDescent="0.3">
      <c r="A23" s="1" t="s">
        <v>20</v>
      </c>
      <c r="B23" s="1">
        <v>17791500</v>
      </c>
      <c r="C23" s="6">
        <f>SUM(B23-'29'!B23)</f>
        <v>63600</v>
      </c>
      <c r="D23" s="14"/>
      <c r="E23" s="1"/>
      <c r="F23" s="1"/>
      <c r="G23" s="33">
        <f>SUM(C23:C24)</f>
        <v>74780</v>
      </c>
    </row>
    <row r="24" spans="1:7" ht="17.25" x14ac:dyDescent="0.3">
      <c r="A24" s="1" t="s">
        <v>21</v>
      </c>
      <c r="B24" s="1">
        <v>2256740</v>
      </c>
      <c r="C24" s="6">
        <f>SUM(B24-'29'!B24)</f>
        <v>11180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38258000</v>
      </c>
      <c r="C25" s="6">
        <f>SUM(B25-'29'!B25)</f>
        <v>196000</v>
      </c>
      <c r="D25" s="14"/>
      <c r="E25" s="1"/>
      <c r="F25" s="1"/>
      <c r="G25" s="33">
        <f>SUM(C25:C26)</f>
        <v>238640</v>
      </c>
    </row>
    <row r="26" spans="1:7" ht="17.25" x14ac:dyDescent="0.3">
      <c r="A26" s="1" t="s">
        <v>23</v>
      </c>
      <c r="B26" s="1">
        <v>8373540</v>
      </c>
      <c r="C26" s="6">
        <f>SUM(B26-'29'!B26)</f>
        <v>42640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SUM(B27-'29'!B27)</f>
        <v>0</v>
      </c>
      <c r="D27" s="14"/>
      <c r="E27" s="1"/>
      <c r="F27" s="1"/>
      <c r="G27" s="33">
        <f>SUM(C27:C28)</f>
        <v>420</v>
      </c>
    </row>
    <row r="28" spans="1:7" ht="17.25" x14ac:dyDescent="0.3">
      <c r="A28" s="1" t="s">
        <v>25</v>
      </c>
      <c r="B28" s="1">
        <v>142000</v>
      </c>
      <c r="C28" s="6">
        <f>SUM(B28-'29'!B28)</f>
        <v>420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18356000</v>
      </c>
      <c r="C29" s="6">
        <f>SUM(B29-'29'!B29)</f>
        <v>95000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9891030</v>
      </c>
      <c r="C30" s="6">
        <f>SUM(B30-'29'!B30)</f>
        <v>38800</v>
      </c>
      <c r="D30" s="14"/>
      <c r="E30" s="1"/>
      <c r="F30" s="1"/>
      <c r="G30" s="21">
        <f>SUM(C29:C30)</f>
        <v>133800</v>
      </c>
    </row>
    <row r="31" spans="1:7" ht="17.25" x14ac:dyDescent="0.3">
      <c r="A31" s="1" t="s">
        <v>26</v>
      </c>
      <c r="B31" s="1">
        <v>44000</v>
      </c>
      <c r="C31" s="6">
        <f>SUM(B31-'29'!B31)</f>
        <v>0</v>
      </c>
      <c r="D31" s="14"/>
      <c r="E31" s="1"/>
      <c r="F31" s="1"/>
      <c r="G31" s="33">
        <f>SUM(C31:C32)</f>
        <v>24640</v>
      </c>
    </row>
    <row r="32" spans="1:7" ht="17.25" x14ac:dyDescent="0.3">
      <c r="A32" s="1" t="s">
        <v>27</v>
      </c>
      <c r="B32" s="1">
        <v>3349940</v>
      </c>
      <c r="C32" s="6">
        <f>SUM(B32-'29'!B32)</f>
        <v>24640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48757000</v>
      </c>
      <c r="C33" s="6">
        <f>SUM(B33-'29'!B33)</f>
        <v>80000</v>
      </c>
      <c r="D33" s="14"/>
      <c r="E33" s="1"/>
      <c r="F33" s="1"/>
      <c r="G33" s="33">
        <f>SUM(C33:C34)</f>
        <v>118940</v>
      </c>
    </row>
    <row r="34" spans="1:7" ht="17.25" x14ac:dyDescent="0.3">
      <c r="A34" s="1" t="s">
        <v>29</v>
      </c>
      <c r="B34" s="1">
        <v>7887940</v>
      </c>
      <c r="C34" s="6">
        <f>SUM(B34-'29'!B34)</f>
        <v>38940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27871500</v>
      </c>
      <c r="C35" s="6">
        <f>SUM(B35-'29'!B35)</f>
        <v>400</v>
      </c>
      <c r="D35" s="14"/>
      <c r="E35" s="1"/>
      <c r="F35" s="1"/>
      <c r="G35" s="33">
        <f>SUM(C35:C36)</f>
        <v>6810</v>
      </c>
    </row>
    <row r="36" spans="1:7" ht="17.25" x14ac:dyDescent="0.3">
      <c r="A36" s="1" t="s">
        <v>44</v>
      </c>
      <c r="B36" s="1">
        <v>2172530</v>
      </c>
      <c r="C36" s="6">
        <f>SUM(B36-'29'!B36)</f>
        <v>6410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60700</v>
      </c>
      <c r="C37" s="6">
        <f>SUM(B37-'29'!B37)</f>
        <v>4300</v>
      </c>
      <c r="D37" s="14"/>
      <c r="E37" s="1"/>
      <c r="F37" s="1"/>
      <c r="G37" s="33">
        <f>SUM(C37:C38)</f>
        <v>16450</v>
      </c>
    </row>
    <row r="38" spans="1:7" ht="17.25" x14ac:dyDescent="0.3">
      <c r="A38" s="1" t="s">
        <v>46</v>
      </c>
      <c r="B38" s="1">
        <v>588600</v>
      </c>
      <c r="C38" s="6">
        <f>SUM(B38-'29'!B38)</f>
        <v>12150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55496000</v>
      </c>
      <c r="C39" s="6">
        <f>SUM(B39-'29'!B39)</f>
        <v>88000</v>
      </c>
      <c r="D39" s="14"/>
      <c r="E39" s="1"/>
      <c r="F39" s="1"/>
      <c r="G39" s="33">
        <f>SUM(C39:C40)</f>
        <v>125730</v>
      </c>
    </row>
    <row r="40" spans="1:7" ht="17.25" x14ac:dyDescent="0.3">
      <c r="A40" s="1" t="s">
        <v>31</v>
      </c>
      <c r="B40" s="1">
        <v>7284160</v>
      </c>
      <c r="C40" s="6">
        <f>SUM(B40-'29'!B40)</f>
        <v>37730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11715400</v>
      </c>
      <c r="C41" s="6">
        <f>SUM(B41-'29'!B41)</f>
        <v>74200</v>
      </c>
      <c r="D41" s="1"/>
      <c r="E41" s="1"/>
      <c r="F41" s="1"/>
      <c r="G41" s="12">
        <f>SUM(C41)</f>
        <v>74200</v>
      </c>
    </row>
    <row r="42" spans="1:7" x14ac:dyDescent="0.25">
      <c r="A42" s="9"/>
      <c r="B42" s="10"/>
      <c r="F42" s="9"/>
      <c r="G42" s="10"/>
    </row>
    <row r="43" spans="1:7" x14ac:dyDescent="0.25">
      <c r="B43" s="10"/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&amp;C&amp;20May 30, 2018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16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8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208570000</v>
      </c>
      <c r="C2" s="6">
        <f>SUM(B2-'30'!B2)</f>
        <v>97000</v>
      </c>
      <c r="D2" s="8"/>
      <c r="E2" s="2"/>
      <c r="F2" s="3"/>
      <c r="G2" s="33">
        <f>SUM(C2:C3)</f>
        <v>146100</v>
      </c>
    </row>
    <row r="3" spans="1:7" ht="17.25" x14ac:dyDescent="0.3">
      <c r="A3" s="1" t="s">
        <v>0</v>
      </c>
      <c r="B3" s="1">
        <v>412220</v>
      </c>
      <c r="C3" s="6">
        <f>SUM(B3-'30'!B3)</f>
        <v>49100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1002000</v>
      </c>
      <c r="C4" s="6">
        <f>SUM(B4-'30'!B4)</f>
        <v>9000</v>
      </c>
      <c r="D4" s="14"/>
      <c r="E4" s="1"/>
      <c r="F4" s="1"/>
      <c r="G4" s="12">
        <f>SUM(C4)</f>
        <v>9000</v>
      </c>
    </row>
    <row r="5" spans="1:7" ht="17.25" x14ac:dyDescent="0.3">
      <c r="A5" s="1" t="s">
        <v>3</v>
      </c>
      <c r="B5" s="1">
        <v>22155570</v>
      </c>
      <c r="C5" s="6">
        <f>SUM(B5-'30'!B5)</f>
        <v>143620</v>
      </c>
      <c r="D5" s="8"/>
      <c r="E5" s="1"/>
      <c r="F5" s="1"/>
      <c r="G5" s="12">
        <f>SUM(C5)</f>
        <v>143620</v>
      </c>
    </row>
    <row r="6" spans="1:7" ht="17.25" x14ac:dyDescent="0.3">
      <c r="A6" s="1" t="s">
        <v>4</v>
      </c>
      <c r="B6" s="1">
        <v>38334470</v>
      </c>
      <c r="C6" s="6">
        <f>SUM(B6-'30'!B6)</f>
        <v>6850</v>
      </c>
      <c r="D6" s="14"/>
      <c r="E6" s="1"/>
      <c r="F6" s="1"/>
      <c r="G6" s="12">
        <f>SUM(C6)</f>
        <v>6850</v>
      </c>
    </row>
    <row r="7" spans="1:7" ht="17.25" x14ac:dyDescent="0.3">
      <c r="A7" s="1" t="s">
        <v>5</v>
      </c>
      <c r="B7" s="1">
        <v>12057600</v>
      </c>
      <c r="C7" s="6">
        <f>SUM(B7-'30'!B7)</f>
        <v>13000</v>
      </c>
      <c r="D7" s="14"/>
      <c r="E7" s="1"/>
      <c r="F7" s="1"/>
      <c r="G7" s="33">
        <f>SUM(C7:C8)</f>
        <v>41240</v>
      </c>
    </row>
    <row r="8" spans="1:7" ht="17.25" x14ac:dyDescent="0.3">
      <c r="A8" s="1" t="s">
        <v>6</v>
      </c>
      <c r="B8" s="1">
        <v>2038630</v>
      </c>
      <c r="C8" s="6">
        <f>SUM(B8-'30'!B8)</f>
        <v>28240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87721330</v>
      </c>
      <c r="C9" s="6">
        <f>SUM(B9-'30'!B9)</f>
        <v>68050</v>
      </c>
      <c r="D9" s="14"/>
      <c r="E9" s="1"/>
      <c r="F9" s="1"/>
      <c r="G9" s="12">
        <f>SUM(C9)</f>
        <v>68050</v>
      </c>
    </row>
    <row r="10" spans="1:7" ht="17.25" x14ac:dyDescent="0.3">
      <c r="A10" s="1" t="s">
        <v>8</v>
      </c>
      <c r="B10" s="1">
        <v>20290200</v>
      </c>
      <c r="C10" s="6">
        <f>SUM(B10-'30'!B10)</f>
        <v>362400</v>
      </c>
      <c r="D10" s="14"/>
      <c r="E10" s="1"/>
      <c r="F10" s="1"/>
      <c r="G10" s="33">
        <f>SUM(C10:C11)</f>
        <v>362400</v>
      </c>
    </row>
    <row r="11" spans="1:7" ht="17.25" x14ac:dyDescent="0.3">
      <c r="A11" s="1" t="s">
        <v>9</v>
      </c>
      <c r="B11" s="1">
        <v>36407390</v>
      </c>
      <c r="C11" s="6">
        <f>SUM(B11-'30'!B11)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6637042000</v>
      </c>
      <c r="C12" s="6">
        <f>SUM(B12-'30'!B12)</f>
        <v>1957000</v>
      </c>
      <c r="D12" s="14"/>
      <c r="E12" s="1"/>
      <c r="F12" s="1">
        <v>2.02</v>
      </c>
      <c r="G12" s="12">
        <f>SUM(C12)</f>
        <v>1957000</v>
      </c>
    </row>
    <row r="13" spans="1:7" ht="17.25" x14ac:dyDescent="0.3">
      <c r="A13" s="1" t="s">
        <v>11</v>
      </c>
      <c r="B13" s="11">
        <v>6666668948000</v>
      </c>
      <c r="C13" s="13">
        <f>SUM(B13-'30'!B13)</f>
        <v>307000</v>
      </c>
      <c r="D13" s="14"/>
      <c r="E13" s="1"/>
      <c r="F13" s="1"/>
      <c r="G13" s="12">
        <f>SUM(C13)</f>
        <v>307000</v>
      </c>
    </row>
    <row r="14" spans="1:7" ht="17.25" x14ac:dyDescent="0.3">
      <c r="A14" s="1" t="s">
        <v>12</v>
      </c>
      <c r="B14" s="1">
        <v>42557510</v>
      </c>
      <c r="C14" s="6">
        <f>SUM(B14-'30'!B14)</f>
        <v>47550</v>
      </c>
      <c r="D14" s="14"/>
      <c r="E14" s="1"/>
      <c r="F14" s="1"/>
      <c r="G14" s="12">
        <f>SUM(C14)</f>
        <v>47550</v>
      </c>
    </row>
    <row r="15" spans="1:7" ht="17.25" x14ac:dyDescent="0.3">
      <c r="A15" s="1" t="s">
        <v>13</v>
      </c>
      <c r="B15" s="1">
        <v>216415510</v>
      </c>
      <c r="C15" s="6">
        <f>SUM(B15-'30'!B15)</f>
        <v>173870</v>
      </c>
      <c r="D15" s="14"/>
      <c r="E15" s="1"/>
      <c r="F15" s="1"/>
      <c r="G15" s="28">
        <f>SUM(C15:C15)</f>
        <v>173870</v>
      </c>
    </row>
    <row r="16" spans="1:7" ht="17.25" x14ac:dyDescent="0.3">
      <c r="A16" s="1" t="s">
        <v>14</v>
      </c>
      <c r="B16" s="1">
        <v>217974000</v>
      </c>
      <c r="C16" s="6">
        <f>SUM(B16-'30'!B16)</f>
        <v>109000</v>
      </c>
      <c r="D16" s="14"/>
      <c r="E16" s="1"/>
      <c r="F16" s="1"/>
      <c r="G16" s="12">
        <f>SUM(C16)</f>
        <v>109000</v>
      </c>
    </row>
    <row r="17" spans="1:7" ht="17.25" x14ac:dyDescent="0.3">
      <c r="A17" s="1" t="s">
        <v>15</v>
      </c>
      <c r="B17" s="1">
        <v>2229490</v>
      </c>
      <c r="C17" s="6">
        <f>SUM(B17-'30'!B17)</f>
        <v>27330</v>
      </c>
      <c r="D17" s="14"/>
      <c r="E17" s="1"/>
      <c r="F17" s="1"/>
      <c r="G17" s="33">
        <f>SUM(C17:C18)</f>
        <v>27830</v>
      </c>
    </row>
    <row r="18" spans="1:7" ht="17.25" x14ac:dyDescent="0.3">
      <c r="A18" s="1" t="s">
        <v>16</v>
      </c>
      <c r="B18" s="1">
        <v>7362700</v>
      </c>
      <c r="C18" s="6">
        <f>SUM(B18-'30'!B18)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50339980</v>
      </c>
      <c r="C19" s="6">
        <f>SUM(B19-'30'!B19)</f>
        <v>38730</v>
      </c>
      <c r="D19" s="14"/>
      <c r="E19" s="1"/>
      <c r="F19" s="1"/>
      <c r="G19" s="12">
        <f>SUM(C19)</f>
        <v>38730</v>
      </c>
    </row>
    <row r="20" spans="1:7" ht="17.25" x14ac:dyDescent="0.3">
      <c r="A20" s="1" t="s">
        <v>18</v>
      </c>
      <c r="B20" s="1">
        <v>13190100</v>
      </c>
      <c r="C20" s="6">
        <f>SUM(B20-'30'!B20)</f>
        <v>76300</v>
      </c>
      <c r="D20" s="14"/>
      <c r="E20" s="1"/>
      <c r="F20" s="1"/>
      <c r="G20" s="12">
        <f>SUM(C20)</f>
        <v>76300</v>
      </c>
    </row>
    <row r="21" spans="1:7" ht="17.25" x14ac:dyDescent="0.3">
      <c r="A21" s="1" t="s">
        <v>19</v>
      </c>
      <c r="B21" s="1">
        <v>87137200</v>
      </c>
      <c r="C21" s="6">
        <f>SUM(B21-'30'!B21)</f>
        <v>70500</v>
      </c>
      <c r="D21" s="14"/>
      <c r="E21" s="1"/>
      <c r="F21" s="1"/>
      <c r="G21" s="12">
        <f>SUM(C21)</f>
        <v>70500</v>
      </c>
    </row>
    <row r="22" spans="1:7" ht="17.25" x14ac:dyDescent="0.3">
      <c r="A22" s="1" t="s">
        <v>42</v>
      </c>
      <c r="B22" s="1">
        <v>4259400</v>
      </c>
      <c r="C22" s="6">
        <f>SUM(B22-'30'!B22)</f>
        <v>69900</v>
      </c>
      <c r="D22" s="14"/>
      <c r="E22" s="1"/>
      <c r="F22" s="1"/>
      <c r="G22" s="27">
        <f>SUM(C22)</f>
        <v>69900</v>
      </c>
    </row>
    <row r="23" spans="1:7" ht="17.25" x14ac:dyDescent="0.3">
      <c r="A23" s="1" t="s">
        <v>20</v>
      </c>
      <c r="B23" s="1">
        <v>17865100</v>
      </c>
      <c r="C23" s="6">
        <f>SUM(B23-'30'!B23)</f>
        <v>73600</v>
      </c>
      <c r="D23" s="14"/>
      <c r="E23" s="1"/>
      <c r="F23" s="1"/>
      <c r="G23" s="33">
        <f>SUM(C23:C24)</f>
        <v>85210</v>
      </c>
    </row>
    <row r="24" spans="1:7" ht="17.25" x14ac:dyDescent="0.3">
      <c r="A24" s="1" t="s">
        <v>21</v>
      </c>
      <c r="B24" s="1">
        <v>2268350</v>
      </c>
      <c r="C24" s="6">
        <f>SUM(B24-'30'!B24)</f>
        <v>11610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38460000</v>
      </c>
      <c r="C25" s="6">
        <f>SUM(B25-'30'!B25)</f>
        <v>202000</v>
      </c>
      <c r="D25" s="14"/>
      <c r="E25" s="1"/>
      <c r="F25" s="1"/>
      <c r="G25" s="33">
        <f>SUM(C25:C26)</f>
        <v>245080</v>
      </c>
    </row>
    <row r="26" spans="1:7" ht="17.25" x14ac:dyDescent="0.3">
      <c r="A26" s="1" t="s">
        <v>23</v>
      </c>
      <c r="B26" s="1">
        <v>8416620</v>
      </c>
      <c r="C26" s="6">
        <f>SUM(B26-'30'!B26)</f>
        <v>43080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SUM(B27-'30'!B27)</f>
        <v>0</v>
      </c>
      <c r="D27" s="14"/>
      <c r="E27" s="1"/>
      <c r="F27" s="1"/>
      <c r="G27" s="33">
        <f>SUM(C27:C28)</f>
        <v>500</v>
      </c>
    </row>
    <row r="28" spans="1:7" ht="17.25" x14ac:dyDescent="0.3">
      <c r="A28" s="1" t="s">
        <v>25</v>
      </c>
      <c r="B28" s="1">
        <v>142500</v>
      </c>
      <c r="C28" s="6">
        <f>SUM(B28-'30'!B28)</f>
        <v>500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18457000</v>
      </c>
      <c r="C29" s="6">
        <f>SUM(B29-'30'!B29)</f>
        <v>101000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9930350</v>
      </c>
      <c r="C30" s="6">
        <f>SUM(B30-'30'!B30)</f>
        <v>39320</v>
      </c>
      <c r="D30" s="14"/>
      <c r="E30" s="1"/>
      <c r="F30" s="1"/>
      <c r="G30" s="21">
        <f>SUM(C29:C30)</f>
        <v>140320</v>
      </c>
    </row>
    <row r="31" spans="1:7" ht="17.25" x14ac:dyDescent="0.3">
      <c r="A31" s="1" t="s">
        <v>26</v>
      </c>
      <c r="B31" s="1">
        <v>46000</v>
      </c>
      <c r="C31" s="6">
        <f>SUM(B31-'30'!B31)</f>
        <v>2000</v>
      </c>
      <c r="D31" s="14"/>
      <c r="E31" s="1"/>
      <c r="F31" s="1"/>
      <c r="G31" s="33">
        <f>SUM(C31:C32)</f>
        <v>27370</v>
      </c>
    </row>
    <row r="32" spans="1:7" ht="17.25" x14ac:dyDescent="0.3">
      <c r="A32" s="1" t="s">
        <v>27</v>
      </c>
      <c r="B32" s="1">
        <v>3375310</v>
      </c>
      <c r="C32" s="6">
        <f>SUM(B32-'30'!B32)</f>
        <v>25370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48845000</v>
      </c>
      <c r="C33" s="6">
        <f>SUM(B33-'30'!B33)</f>
        <v>88000</v>
      </c>
      <c r="D33" s="14"/>
      <c r="E33" s="1"/>
      <c r="F33" s="1"/>
      <c r="G33" s="33">
        <f>SUM(C33:C34)</f>
        <v>127410</v>
      </c>
    </row>
    <row r="34" spans="1:7" ht="17.25" x14ac:dyDescent="0.3">
      <c r="A34" s="1" t="s">
        <v>29</v>
      </c>
      <c r="B34" s="1">
        <v>7927350</v>
      </c>
      <c r="C34" s="6">
        <f>SUM(B34-'30'!B34)</f>
        <v>39410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27871800</v>
      </c>
      <c r="C35" s="6">
        <f>SUM(B35-'30'!B35)</f>
        <v>300</v>
      </c>
      <c r="D35" s="14"/>
      <c r="E35" s="1"/>
      <c r="F35" s="1"/>
      <c r="G35" s="33">
        <f>SUM(C35:C36)</f>
        <v>8660</v>
      </c>
    </row>
    <row r="36" spans="1:7" ht="17.25" x14ac:dyDescent="0.3">
      <c r="A36" s="1" t="s">
        <v>44</v>
      </c>
      <c r="B36" s="1">
        <v>2180890</v>
      </c>
      <c r="C36" s="6">
        <f>SUM(B36-'30'!B36)</f>
        <v>8360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63900</v>
      </c>
      <c r="C37" s="6">
        <f>SUM(B37-'30'!B37)</f>
        <v>3200</v>
      </c>
      <c r="D37" s="14"/>
      <c r="E37" s="1"/>
      <c r="F37" s="1"/>
      <c r="G37" s="33">
        <f>SUM(C37:C38)</f>
        <v>16710</v>
      </c>
    </row>
    <row r="38" spans="1:7" ht="17.25" x14ac:dyDescent="0.3">
      <c r="A38" s="1" t="s">
        <v>46</v>
      </c>
      <c r="B38" s="1">
        <v>602110</v>
      </c>
      <c r="C38" s="6">
        <f>SUM(B38-'30'!B38)</f>
        <v>13510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55584000</v>
      </c>
      <c r="C39" s="6">
        <f>SUM(B39-'30'!B39)</f>
        <v>88000</v>
      </c>
      <c r="D39" s="14"/>
      <c r="E39" s="1"/>
      <c r="F39" s="1"/>
      <c r="G39" s="33">
        <f>SUM(C39:C40)</f>
        <v>126210</v>
      </c>
    </row>
    <row r="40" spans="1:7" ht="17.25" x14ac:dyDescent="0.3">
      <c r="A40" s="1" t="s">
        <v>31</v>
      </c>
      <c r="B40" s="1">
        <v>7322370</v>
      </c>
      <c r="C40" s="6">
        <f>SUM(B40-'30'!B40)</f>
        <v>38210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11792500</v>
      </c>
      <c r="C41" s="6">
        <f>SUM(B41-'29'!B41)</f>
        <v>151300</v>
      </c>
      <c r="D41" s="1"/>
      <c r="E41" s="1"/>
      <c r="F41" s="1"/>
      <c r="G41" s="12">
        <f>SUM(C41)</f>
        <v>151300</v>
      </c>
    </row>
    <row r="42" spans="1:7" x14ac:dyDescent="0.25">
      <c r="A42" s="9"/>
      <c r="B42" s="10"/>
      <c r="F42" s="9"/>
      <c r="G42" s="10">
        <f>SUM(G2:G39)</f>
        <v>4432410</v>
      </c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291666666666663" bottom="0.75" header="0.3" footer="0.3"/>
  <pageSetup orientation="portrait" r:id="rId1"/>
  <headerFooter>
    <oddHeader>&amp;C&amp;20May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4" sqref="G44"/>
    </sheetView>
  </sheetViews>
  <sheetFormatPr defaultRowHeight="15" x14ac:dyDescent="0.25"/>
  <cols>
    <col min="1" max="1" width="16.42578125" customWidth="1"/>
    <col min="2" max="2" width="18.140625" customWidth="1"/>
    <col min="3" max="3" width="15.5703125" customWidth="1"/>
    <col min="4" max="4" width="7.7109375" customWidth="1"/>
    <col min="5" max="5" width="7.140625" customWidth="1"/>
    <col min="6" max="6" width="6.140625" customWidth="1"/>
    <col min="7" max="7" width="18.42578125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8" customHeight="1" x14ac:dyDescent="0.3">
      <c r="A2" s="1" t="s">
        <v>1</v>
      </c>
      <c r="B2" s="1">
        <v>205366000</v>
      </c>
      <c r="C2" s="6">
        <f>SUM(B2-'3'!B2)</f>
        <v>131000</v>
      </c>
      <c r="D2" s="8"/>
      <c r="E2" s="2"/>
      <c r="F2" s="3"/>
      <c r="G2" s="33">
        <f>SUM(C2:C3)</f>
        <v>179640</v>
      </c>
    </row>
    <row r="3" spans="1:7" ht="17.25" x14ac:dyDescent="0.3">
      <c r="A3" s="1" t="s">
        <v>0</v>
      </c>
      <c r="B3" s="1">
        <v>9093050</v>
      </c>
      <c r="C3" s="6">
        <f>SUM(B3-'3'!B3)</f>
        <v>48640</v>
      </c>
      <c r="D3" s="14"/>
      <c r="E3" s="1"/>
      <c r="F3" s="1"/>
      <c r="G3" s="34"/>
    </row>
    <row r="4" spans="1:7" ht="17.25" x14ac:dyDescent="0.3">
      <c r="A4" s="1" t="s">
        <v>2</v>
      </c>
      <c r="B4" s="1">
        <v>752000</v>
      </c>
      <c r="C4" s="6">
        <f>SUM(B4-'3'!B4)</f>
        <v>5000</v>
      </c>
      <c r="D4" s="14"/>
      <c r="E4" s="1"/>
      <c r="F4" s="1"/>
      <c r="G4" s="15">
        <f>SUM(C4)</f>
        <v>5000</v>
      </c>
    </row>
    <row r="5" spans="1:7" ht="17.25" x14ac:dyDescent="0.3">
      <c r="A5" s="1" t="s">
        <v>3</v>
      </c>
      <c r="B5" s="1">
        <v>17723180</v>
      </c>
      <c r="C5" s="6">
        <f>SUM(B5-'3'!B5)</f>
        <v>173820</v>
      </c>
      <c r="D5" s="8"/>
      <c r="E5" s="1"/>
      <c r="F5" s="1"/>
      <c r="G5" s="12">
        <f>SUM(C5)</f>
        <v>173820</v>
      </c>
    </row>
    <row r="6" spans="1:7" ht="17.25" x14ac:dyDescent="0.3">
      <c r="A6" s="1" t="s">
        <v>4</v>
      </c>
      <c r="B6" s="1">
        <v>38048640</v>
      </c>
      <c r="C6" s="6">
        <f>SUM(B6-'3'!B6)</f>
        <v>7240</v>
      </c>
      <c r="D6" s="14"/>
      <c r="E6" s="1"/>
      <c r="F6" s="1"/>
      <c r="G6" s="12">
        <f>SUM(C6)</f>
        <v>7240</v>
      </c>
    </row>
    <row r="7" spans="1:7" ht="17.25" x14ac:dyDescent="0.3">
      <c r="A7" s="1" t="s">
        <v>5</v>
      </c>
      <c r="B7" s="1">
        <v>11727400</v>
      </c>
      <c r="C7" s="6">
        <f>SUM(B7-'3'!B7)</f>
        <v>11700</v>
      </c>
      <c r="D7" s="14"/>
      <c r="E7" s="1"/>
      <c r="F7" s="1"/>
      <c r="G7" s="33">
        <f>SUM(C7:C8)</f>
        <v>38860</v>
      </c>
    </row>
    <row r="8" spans="1:7" ht="17.25" x14ac:dyDescent="0.3">
      <c r="A8" s="1" t="s">
        <v>6</v>
      </c>
      <c r="B8" s="1">
        <v>1305240</v>
      </c>
      <c r="C8" s="6">
        <f>SUM(B8-'3'!B8)</f>
        <v>27160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85751020</v>
      </c>
      <c r="C9" s="6">
        <f>SUM(B9-'3'!B9)</f>
        <v>74950</v>
      </c>
      <c r="D9" s="14"/>
      <c r="E9" s="1"/>
      <c r="F9" s="1"/>
      <c r="G9" s="12">
        <f>SUM(C9)</f>
        <v>74950</v>
      </c>
    </row>
    <row r="10" spans="1:7" ht="17.25" x14ac:dyDescent="0.3">
      <c r="A10" s="1" t="s">
        <v>8</v>
      </c>
      <c r="B10" s="1">
        <v>9453200</v>
      </c>
      <c r="C10" s="6">
        <f>SUM(B10-'3'!B10)</f>
        <v>430800</v>
      </c>
      <c r="D10" s="14"/>
      <c r="E10" s="1"/>
      <c r="F10" s="1"/>
      <c r="G10" s="33">
        <f>SUM(C10:C11)</f>
        <v>430800</v>
      </c>
    </row>
    <row r="11" spans="1:7" ht="17.25" x14ac:dyDescent="0.3">
      <c r="A11" s="1" t="s">
        <v>9</v>
      </c>
      <c r="B11" s="1">
        <v>36407390</v>
      </c>
      <c r="C11" s="6">
        <f>SUM(B11-'3'!B11)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6582709000</v>
      </c>
      <c r="C12" s="6">
        <f>SUM(B12-'3'!B12)</f>
        <v>2026000</v>
      </c>
      <c r="D12" s="14"/>
      <c r="E12" s="1"/>
      <c r="F12" s="1">
        <v>2.1</v>
      </c>
      <c r="G12" s="12">
        <f>SUM(C12)</f>
        <v>2026000</v>
      </c>
    </row>
    <row r="13" spans="1:7" ht="17.25" x14ac:dyDescent="0.3">
      <c r="A13" s="1" t="s">
        <v>11</v>
      </c>
      <c r="B13" s="11">
        <v>6666672979000</v>
      </c>
      <c r="C13" s="13">
        <f>SUM(B13-'3'!B13)</f>
        <v>388000</v>
      </c>
      <c r="D13" s="14"/>
      <c r="E13" s="1"/>
      <c r="F13" s="1"/>
      <c r="G13" s="12">
        <f>SUM(C13)</f>
        <v>388000</v>
      </c>
    </row>
    <row r="14" spans="1:7" ht="17.25" x14ac:dyDescent="0.3">
      <c r="A14" s="1" t="s">
        <v>12</v>
      </c>
      <c r="B14" s="1">
        <v>41305810</v>
      </c>
      <c r="C14" s="6">
        <f>SUM(B14-'3'!B14)</f>
        <v>78320</v>
      </c>
      <c r="D14" s="14"/>
      <c r="E14" s="1"/>
      <c r="F14" s="1"/>
      <c r="G14" s="12">
        <f>SUM(C14)</f>
        <v>78320</v>
      </c>
    </row>
    <row r="15" spans="1:7" ht="17.25" x14ac:dyDescent="0.3">
      <c r="A15" s="1" t="s">
        <v>13</v>
      </c>
      <c r="B15" s="1">
        <v>211247320</v>
      </c>
      <c r="C15" s="6">
        <f>SUM(B15-'3'!B15)</f>
        <v>172090</v>
      </c>
      <c r="D15" s="14"/>
      <c r="E15" s="1"/>
      <c r="F15" s="1"/>
      <c r="G15" s="30">
        <f>SUM(C15:C15)</f>
        <v>172090</v>
      </c>
    </row>
    <row r="16" spans="1:7" ht="17.25" x14ac:dyDescent="0.3">
      <c r="A16" s="1" t="s">
        <v>14</v>
      </c>
      <c r="B16" s="1">
        <v>213495000</v>
      </c>
      <c r="C16" s="6">
        <f>SUM(B16-'3'!B16)</f>
        <v>241000</v>
      </c>
      <c r="D16" s="14"/>
      <c r="E16" s="1"/>
      <c r="F16" s="1"/>
      <c r="G16" s="12">
        <f>SUM(C16)</f>
        <v>241000</v>
      </c>
    </row>
    <row r="17" spans="1:7" ht="17.25" x14ac:dyDescent="0.3">
      <c r="A17" s="1" t="s">
        <v>15</v>
      </c>
      <c r="B17" s="1">
        <v>1492660</v>
      </c>
      <c r="C17" s="6">
        <f>SUM(B17-'3'!B17)</f>
        <v>28570</v>
      </c>
      <c r="D17" s="14"/>
      <c r="E17" s="1"/>
      <c r="F17" s="1"/>
      <c r="G17" s="33">
        <f>SUM(C17:C18)</f>
        <v>28870</v>
      </c>
    </row>
    <row r="18" spans="1:7" ht="17.25" x14ac:dyDescent="0.3">
      <c r="A18" s="1" t="s">
        <v>16</v>
      </c>
      <c r="B18" s="1">
        <v>7353100</v>
      </c>
      <c r="C18" s="6">
        <f>SUM(B18-'3'!B18)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49124250</v>
      </c>
      <c r="C19" s="6">
        <f>SUM(B19-'3'!B19)</f>
        <v>47040</v>
      </c>
      <c r="D19" s="14"/>
      <c r="E19" s="1"/>
      <c r="F19" s="1"/>
      <c r="G19" s="12">
        <f>SUM(C19)</f>
        <v>47040</v>
      </c>
    </row>
    <row r="20" spans="1:7" ht="17.25" x14ac:dyDescent="0.3">
      <c r="A20" s="1" t="s">
        <v>18</v>
      </c>
      <c r="B20" s="1">
        <v>11366200</v>
      </c>
      <c r="C20" s="6">
        <f>SUM(B20-'3'!B20)</f>
        <v>76500</v>
      </c>
      <c r="D20" s="14"/>
      <c r="E20" s="1"/>
      <c r="F20" s="1"/>
      <c r="G20" s="12">
        <f>SUM(C20)</f>
        <v>76500</v>
      </c>
    </row>
    <row r="21" spans="1:7" ht="17.25" x14ac:dyDescent="0.3">
      <c r="A21" s="1" t="s">
        <v>19</v>
      </c>
      <c r="B21" s="1">
        <v>85490100</v>
      </c>
      <c r="C21" s="6">
        <f>SUM(B21-'3'!B21)</f>
        <v>56600</v>
      </c>
      <c r="D21" s="14"/>
      <c r="E21" s="1"/>
      <c r="F21" s="1"/>
      <c r="G21" s="12">
        <f>SUM(C21)</f>
        <v>56600</v>
      </c>
    </row>
    <row r="22" spans="1:7" ht="17.25" x14ac:dyDescent="0.3">
      <c r="A22" s="1" t="s">
        <v>42</v>
      </c>
      <c r="B22" s="1">
        <v>2506600</v>
      </c>
      <c r="C22" s="6">
        <f>SUM(B22-'3'!B22)</f>
        <v>54000</v>
      </c>
      <c r="D22" s="14"/>
      <c r="E22" s="1"/>
      <c r="F22" s="1"/>
      <c r="G22" s="30">
        <f>SUM(C22)</f>
        <v>54000</v>
      </c>
    </row>
    <row r="23" spans="1:7" ht="17.25" x14ac:dyDescent="0.3">
      <c r="A23" s="1" t="s">
        <v>20</v>
      </c>
      <c r="B23" s="1">
        <v>16085900</v>
      </c>
      <c r="C23" s="6">
        <f>SUM(B23-'3'!B23)</f>
        <v>65900</v>
      </c>
      <c r="D23" s="14"/>
      <c r="E23" s="1"/>
      <c r="F23" s="1"/>
      <c r="G23" s="33">
        <f>SUM(C23:C24)</f>
        <v>65900</v>
      </c>
    </row>
    <row r="24" spans="1:7" ht="17.25" x14ac:dyDescent="0.3">
      <c r="A24" s="1" t="s">
        <v>21</v>
      </c>
      <c r="B24" s="1">
        <v>2034170</v>
      </c>
      <c r="C24" s="6">
        <f>SUM(B24-'3'!B24)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33337000</v>
      </c>
      <c r="C25" s="6">
        <f>SUM(B25-'3'!B25)</f>
        <v>169000</v>
      </c>
      <c r="D25" s="14"/>
      <c r="E25" s="1"/>
      <c r="F25" s="1"/>
      <c r="G25" s="33">
        <f>SUM(C25:C26)</f>
        <v>211750</v>
      </c>
    </row>
    <row r="26" spans="1:7" ht="17.25" x14ac:dyDescent="0.3">
      <c r="A26" s="1" t="s">
        <v>23</v>
      </c>
      <c r="B26" s="1">
        <v>7257270</v>
      </c>
      <c r="C26" s="6">
        <f>SUM(B26-'3'!B26)</f>
        <v>42750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SUM(B27-'3'!B27)</f>
        <v>0</v>
      </c>
      <c r="D27" s="14"/>
      <c r="E27" s="1"/>
      <c r="F27" s="1"/>
      <c r="G27" s="35">
        <f>SUM(C27:C28)</f>
        <v>510</v>
      </c>
    </row>
    <row r="28" spans="1:7" ht="17.25" x14ac:dyDescent="0.3">
      <c r="A28" s="1" t="s">
        <v>25</v>
      </c>
      <c r="B28" s="1">
        <v>126220</v>
      </c>
      <c r="C28" s="6">
        <f>SUM(B28-'3'!B28)</f>
        <v>510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16001000</v>
      </c>
      <c r="C29" s="6">
        <f>SUM(B29-'3'!B29)</f>
        <v>64000</v>
      </c>
      <c r="D29" s="14"/>
      <c r="E29" s="1"/>
      <c r="F29" s="1"/>
      <c r="G29" s="24"/>
    </row>
    <row r="30" spans="1:7" ht="17.25" x14ac:dyDescent="0.3">
      <c r="A30" s="1" t="s">
        <v>41</v>
      </c>
      <c r="B30" s="1">
        <v>9040090</v>
      </c>
      <c r="C30" s="6">
        <f>SUM(B30-'3'!B30)</f>
        <v>40010</v>
      </c>
      <c r="D30" s="14"/>
      <c r="E30" s="1"/>
      <c r="F30" s="1"/>
      <c r="G30" s="24">
        <f>SUM(C29:C30)</f>
        <v>104010</v>
      </c>
    </row>
    <row r="31" spans="1:7" ht="17.25" x14ac:dyDescent="0.3">
      <c r="A31" s="1" t="s">
        <v>26</v>
      </c>
      <c r="B31" s="1">
        <v>31000</v>
      </c>
      <c r="C31" s="6">
        <f>SUM(B31-'3'!B31)</f>
        <v>0</v>
      </c>
      <c r="D31" s="14"/>
      <c r="E31" s="1"/>
      <c r="F31" s="1"/>
      <c r="G31" s="33">
        <f>SUM(C31:C32)</f>
        <v>15100</v>
      </c>
    </row>
    <row r="32" spans="1:7" ht="17.25" x14ac:dyDescent="0.3">
      <c r="A32" s="1" t="s">
        <v>27</v>
      </c>
      <c r="B32" s="1">
        <v>2780650</v>
      </c>
      <c r="C32" s="6">
        <f>SUM(B32-'3'!B32)</f>
        <v>15100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46744000</v>
      </c>
      <c r="C33" s="6">
        <f>SUM(B33-'3'!B33)</f>
        <v>76000</v>
      </c>
      <c r="D33" s="14"/>
      <c r="E33" s="1"/>
      <c r="F33" s="1"/>
      <c r="G33" s="33">
        <f>SUM(C33:C34)</f>
        <v>115390</v>
      </c>
    </row>
    <row r="34" spans="1:7" ht="17.25" x14ac:dyDescent="0.3">
      <c r="A34" s="1" t="s">
        <v>29</v>
      </c>
      <c r="B34" s="1">
        <v>6861540</v>
      </c>
      <c r="C34" s="6">
        <f>SUM(B34-'3'!B34)</f>
        <v>39390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27863100</v>
      </c>
      <c r="C35" s="6">
        <f>SUM(B35-'3'!B35)</f>
        <v>300</v>
      </c>
      <c r="D35" s="14"/>
      <c r="E35" s="1"/>
      <c r="F35" s="1"/>
      <c r="G35" s="33">
        <f>SUM(C35:C36)</f>
        <v>3560</v>
      </c>
    </row>
    <row r="36" spans="1:7" ht="17.25" x14ac:dyDescent="0.3">
      <c r="A36" s="1" t="s">
        <v>44</v>
      </c>
      <c r="B36" s="1">
        <v>2055520</v>
      </c>
      <c r="C36" s="6">
        <f>SUM(B36-'3'!B36)</f>
        <v>3260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20900</v>
      </c>
      <c r="C37" s="6">
        <f>SUM(B37-'2'!B37)</f>
        <v>1400</v>
      </c>
      <c r="D37" s="14"/>
      <c r="E37" s="1"/>
      <c r="F37" s="1"/>
      <c r="G37" s="33">
        <f>SUM(C37:C38)</f>
        <v>11200</v>
      </c>
    </row>
    <row r="38" spans="1:7" ht="17.25" x14ac:dyDescent="0.3">
      <c r="A38" s="1" t="s">
        <v>46</v>
      </c>
      <c r="B38" s="1">
        <v>304720</v>
      </c>
      <c r="C38" s="6">
        <f>SUM(B38-'3'!B38)</f>
        <v>9800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53304000</v>
      </c>
      <c r="C39" s="6">
        <f>SUM(B39-'3'!B39)</f>
        <v>84000</v>
      </c>
      <c r="D39" s="14"/>
      <c r="E39" s="1"/>
      <c r="F39" s="1"/>
      <c r="G39" s="33">
        <f>SUM(C39:C40)</f>
        <v>122430</v>
      </c>
    </row>
    <row r="40" spans="1:7" ht="17.25" x14ac:dyDescent="0.3">
      <c r="A40" s="1" t="s">
        <v>31</v>
      </c>
      <c r="B40" s="1">
        <v>6279590</v>
      </c>
      <c r="C40" s="6">
        <f>SUM(B40-'3'!B40)</f>
        <v>38430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9807100</v>
      </c>
      <c r="C41" s="6">
        <f>SUM(B41-'3'!B41)</f>
        <v>72200</v>
      </c>
      <c r="D41" s="14"/>
      <c r="E41" s="1"/>
      <c r="F41" s="1"/>
      <c r="G41" s="12">
        <f>SUM(C41)</f>
        <v>72200</v>
      </c>
    </row>
    <row r="42" spans="1:7" x14ac:dyDescent="0.25">
      <c r="A42" s="9"/>
      <c r="B42" s="9"/>
      <c r="F42" s="9"/>
      <c r="G42" s="10">
        <f>SUM(G2:G39)</f>
        <v>4728580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&amp;C&amp;20May 4,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C27" sqref="C27"/>
    </sheetView>
  </sheetViews>
  <sheetFormatPr defaultRowHeight="15" x14ac:dyDescent="0.25"/>
  <cols>
    <col min="1" max="1" width="16.28515625" customWidth="1"/>
    <col min="2" max="2" width="18.140625" customWidth="1"/>
    <col min="3" max="3" width="13.7109375" customWidth="1"/>
    <col min="4" max="5" width="7" customWidth="1"/>
    <col min="6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205509000</v>
      </c>
      <c r="C2" s="6">
        <v>143000</v>
      </c>
      <c r="D2" s="8"/>
      <c r="E2" s="2"/>
      <c r="F2" s="3"/>
      <c r="G2" s="33">
        <f>SUM(C2:C3)</f>
        <v>192280</v>
      </c>
    </row>
    <row r="3" spans="1:7" ht="17.25" x14ac:dyDescent="0.3">
      <c r="A3" s="1" t="s">
        <v>0</v>
      </c>
      <c r="B3" s="1">
        <v>9142330</v>
      </c>
      <c r="C3" s="6">
        <f>SUM(B3-'4'!B3)</f>
        <v>49280</v>
      </c>
      <c r="D3" s="14"/>
      <c r="E3" s="1"/>
      <c r="F3" s="1"/>
      <c r="G3" s="34"/>
    </row>
    <row r="4" spans="1:7" ht="17.25" x14ac:dyDescent="0.3">
      <c r="A4" s="1" t="s">
        <v>2</v>
      </c>
      <c r="B4" s="1">
        <v>765000</v>
      </c>
      <c r="C4" s="6">
        <f>SUM(B4-'4'!B4)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17907120</v>
      </c>
      <c r="C5" s="6">
        <f>SUM(B5-'4'!B5)</f>
        <v>183940</v>
      </c>
      <c r="D5" s="8"/>
      <c r="E5" s="1"/>
      <c r="F5" s="1"/>
      <c r="G5" s="12">
        <f>SUM(C5)</f>
        <v>183940</v>
      </c>
    </row>
    <row r="6" spans="1:7" ht="17.25" x14ac:dyDescent="0.3">
      <c r="A6" s="1" t="s">
        <v>4</v>
      </c>
      <c r="B6" s="1">
        <v>38053960</v>
      </c>
      <c r="C6" s="6">
        <f>SUM(B6-'4'!B6)</f>
        <v>5320</v>
      </c>
      <c r="D6" s="14"/>
      <c r="E6" s="1"/>
      <c r="F6" s="1"/>
      <c r="G6" s="12">
        <f>SUM(C6)</f>
        <v>5320</v>
      </c>
    </row>
    <row r="7" spans="1:7" ht="17.25" x14ac:dyDescent="0.3">
      <c r="A7" s="1" t="s">
        <v>5</v>
      </c>
      <c r="B7" s="1">
        <v>11735700</v>
      </c>
      <c r="C7" s="6">
        <f>SUM(B7-'4'!B7)</f>
        <v>8300</v>
      </c>
      <c r="D7" s="14"/>
      <c r="E7" s="1"/>
      <c r="F7" s="1"/>
      <c r="G7" s="33">
        <f>SUM(C7:C8)</f>
        <v>35650</v>
      </c>
    </row>
    <row r="8" spans="1:7" ht="17.25" x14ac:dyDescent="0.3">
      <c r="A8" s="1" t="s">
        <v>6</v>
      </c>
      <c r="B8" s="1">
        <v>1332590</v>
      </c>
      <c r="C8" s="6">
        <f>SUM(B8-'4'!B8)</f>
        <v>27350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85830570</v>
      </c>
      <c r="C9" s="6">
        <f>SUM(B9-'4'!B9)</f>
        <v>79550</v>
      </c>
      <c r="D9" s="14"/>
      <c r="E9" s="1"/>
      <c r="F9" s="1"/>
      <c r="G9" s="12">
        <f>SUM(C9)</f>
        <v>79550</v>
      </c>
    </row>
    <row r="10" spans="1:7" ht="17.25" x14ac:dyDescent="0.3">
      <c r="A10" s="1" t="s">
        <v>8</v>
      </c>
      <c r="B10" s="1">
        <v>9901100</v>
      </c>
      <c r="C10" s="6">
        <f>SUM(B10-'4'!B10)</f>
        <v>447900</v>
      </c>
      <c r="D10" s="14"/>
      <c r="E10" s="1"/>
      <c r="F10" s="1"/>
      <c r="G10" s="33">
        <f>SUM(C10:C11)</f>
        <v>447900</v>
      </c>
    </row>
    <row r="11" spans="1:7" ht="17.25" x14ac:dyDescent="0.3">
      <c r="A11" s="1" t="s">
        <v>9</v>
      </c>
      <c r="B11" s="1">
        <v>36407390</v>
      </c>
      <c r="C11" s="6">
        <f>SUM(B11-'4'!B11)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6584550000</v>
      </c>
      <c r="C12" s="6">
        <f>SUM(B12-'4'!B12)</f>
        <v>1841000</v>
      </c>
      <c r="D12" s="14"/>
      <c r="E12" s="1"/>
      <c r="F12" s="1"/>
      <c r="G12" s="12">
        <f>SUM(C12)</f>
        <v>1841000</v>
      </c>
    </row>
    <row r="13" spans="1:7" ht="17.25" x14ac:dyDescent="0.3">
      <c r="A13" s="1" t="s">
        <v>11</v>
      </c>
      <c r="B13" s="11">
        <v>6666673272000</v>
      </c>
      <c r="C13" s="13">
        <f>SUM(B13-'4'!B13)</f>
        <v>293000</v>
      </c>
      <c r="D13" s="14"/>
      <c r="E13" s="1"/>
      <c r="F13" s="1"/>
      <c r="G13" s="12">
        <f>SUM(C13)</f>
        <v>293000</v>
      </c>
    </row>
    <row r="14" spans="1:7" ht="17.25" x14ac:dyDescent="0.3">
      <c r="A14" s="1" t="s">
        <v>12</v>
      </c>
      <c r="B14" s="1">
        <v>41305810</v>
      </c>
      <c r="C14" s="6">
        <f>SUM(B14-'4'!B14)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211247320</v>
      </c>
      <c r="C15" s="6">
        <f>SUM(B15-'4'!B15)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213495000</v>
      </c>
      <c r="C16" s="6">
        <f>SUM(B16-'4'!B16)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1516020</v>
      </c>
      <c r="C17" s="6">
        <f>SUM(B17-'4'!B17)</f>
        <v>23360</v>
      </c>
      <c r="D17" s="14"/>
      <c r="E17" s="1"/>
      <c r="F17" s="1"/>
      <c r="G17" s="33">
        <f>SUM(C17:C18)</f>
        <v>23960</v>
      </c>
    </row>
    <row r="18" spans="1:7" ht="17.25" x14ac:dyDescent="0.3">
      <c r="A18" s="1" t="s">
        <v>16</v>
      </c>
      <c r="B18" s="1">
        <v>7353700</v>
      </c>
      <c r="C18" s="6">
        <f>SUM(B18-'4'!B18)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49159800</v>
      </c>
      <c r="C19" s="6">
        <f>SUM(B19-'4'!B19)</f>
        <v>35550</v>
      </c>
      <c r="D19" s="14"/>
      <c r="E19" s="1"/>
      <c r="F19" s="1"/>
      <c r="G19" s="12">
        <f>SUM(C19)</f>
        <v>35550</v>
      </c>
    </row>
    <row r="20" spans="1:7" ht="17.25" x14ac:dyDescent="0.3">
      <c r="A20" s="1" t="s">
        <v>18</v>
      </c>
      <c r="B20" s="1">
        <v>11414600</v>
      </c>
      <c r="C20" s="6">
        <f>SUM(B20-'4'!B20)</f>
        <v>48400</v>
      </c>
      <c r="D20" s="14"/>
      <c r="E20" s="1"/>
      <c r="F20" s="1"/>
      <c r="G20" s="12">
        <f>SUM(C20)</f>
        <v>48400</v>
      </c>
    </row>
    <row r="21" spans="1:7" ht="17.25" x14ac:dyDescent="0.3">
      <c r="A21" s="1" t="s">
        <v>19</v>
      </c>
      <c r="B21" s="1">
        <v>85490100</v>
      </c>
      <c r="C21" s="6">
        <f>SUM(B21-'4'!B21)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2557300</v>
      </c>
      <c r="C22" s="6">
        <f>SUM(B22-'3'!B22)</f>
        <v>104700</v>
      </c>
      <c r="D22" s="14"/>
      <c r="E22" s="1"/>
      <c r="F22" s="1"/>
      <c r="G22" s="30">
        <f>SUM(C22)</f>
        <v>104700</v>
      </c>
    </row>
    <row r="23" spans="1:7" ht="17.25" x14ac:dyDescent="0.3">
      <c r="A23" s="1" t="s">
        <v>20</v>
      </c>
      <c r="B23" s="1">
        <v>16148300</v>
      </c>
      <c r="C23" s="6">
        <f>SUM(B23-'4'!B23)</f>
        <v>62400</v>
      </c>
      <c r="D23" s="14"/>
      <c r="E23" s="1"/>
      <c r="F23" s="1"/>
      <c r="G23" s="33">
        <f>SUM(C23:C24)</f>
        <v>62400</v>
      </c>
    </row>
    <row r="24" spans="1:7" ht="17.25" x14ac:dyDescent="0.3">
      <c r="A24" s="1" t="s">
        <v>21</v>
      </c>
      <c r="B24" s="1">
        <v>2034170</v>
      </c>
      <c r="C24" s="6">
        <f>SUM(B24-'4'!B24)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33475000</v>
      </c>
      <c r="C25" s="6">
        <f>SUM(B25-'4'!B25)</f>
        <v>138000</v>
      </c>
      <c r="D25" s="14"/>
      <c r="E25" s="1"/>
      <c r="F25" s="1"/>
      <c r="G25" s="33">
        <f>SUM(C25:C26)</f>
        <v>183040</v>
      </c>
    </row>
    <row r="26" spans="1:7" ht="17.25" x14ac:dyDescent="0.3">
      <c r="A26" s="1" t="s">
        <v>23</v>
      </c>
      <c r="B26" s="1">
        <v>7302310</v>
      </c>
      <c r="C26" s="6">
        <f>SUM(B26-'4'!B26)</f>
        <v>45040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"/>
      <c r="G27" s="33">
        <f>SUM(C27:C28)</f>
        <v>480</v>
      </c>
    </row>
    <row r="28" spans="1:7" ht="17.25" x14ac:dyDescent="0.3">
      <c r="A28" s="1" t="s">
        <v>25</v>
      </c>
      <c r="B28" s="1">
        <v>126700</v>
      </c>
      <c r="C28" s="6">
        <f>SUM(B28-'4'!B28)</f>
        <v>480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16060000</v>
      </c>
      <c r="C29" s="6">
        <f>SUM(B29-'4'!B29)</f>
        <v>59000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9040090</v>
      </c>
      <c r="C30" s="6">
        <f>SUM(B30-'4'!B30)</f>
        <v>0</v>
      </c>
      <c r="D30" s="14"/>
      <c r="E30" s="1"/>
      <c r="F30" s="1"/>
      <c r="G30" s="21">
        <f>SUM(C29:C30)</f>
        <v>59000</v>
      </c>
    </row>
    <row r="31" spans="1:7" ht="17.25" x14ac:dyDescent="0.3">
      <c r="A31" s="1" t="s">
        <v>26</v>
      </c>
      <c r="B31" s="1">
        <v>31000</v>
      </c>
      <c r="C31" s="6">
        <f>SUM(B31-'4'!B31)</f>
        <v>0</v>
      </c>
      <c r="D31" s="14"/>
      <c r="E31" s="1"/>
      <c r="F31" s="1"/>
      <c r="G31" s="33">
        <f>SUM(C31:C32)</f>
        <v>14340</v>
      </c>
    </row>
    <row r="32" spans="1:7" ht="17.25" x14ac:dyDescent="0.3">
      <c r="A32" s="1" t="s">
        <v>27</v>
      </c>
      <c r="B32" s="1">
        <v>2794990</v>
      </c>
      <c r="C32" s="6">
        <f>SUM(B32-'4'!B32)</f>
        <v>14340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46817000</v>
      </c>
      <c r="C33" s="6">
        <f>SUM(B33-'4'!B33)</f>
        <v>73000</v>
      </c>
      <c r="D33" s="14"/>
      <c r="E33" s="1"/>
      <c r="F33" s="1"/>
      <c r="G33" s="33">
        <f>SUM(C33:C34)</f>
        <v>114590</v>
      </c>
    </row>
    <row r="34" spans="1:7" ht="17.25" x14ac:dyDescent="0.3">
      <c r="A34" s="1" t="s">
        <v>29</v>
      </c>
      <c r="B34" s="1">
        <v>6903130</v>
      </c>
      <c r="C34" s="6">
        <f>SUM(B34-'4'!B34)</f>
        <v>41590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27863400</v>
      </c>
      <c r="C35" s="6">
        <f>SUM(B35-'4'!B35)</f>
        <v>300</v>
      </c>
      <c r="D35" s="14"/>
      <c r="E35" s="1"/>
      <c r="F35" s="1"/>
      <c r="G35" s="33">
        <f>SUM(C35:C36)</f>
        <v>2480</v>
      </c>
    </row>
    <row r="36" spans="1:7" ht="17.25" x14ac:dyDescent="0.3">
      <c r="A36" s="1" t="s">
        <v>44</v>
      </c>
      <c r="B36" s="1">
        <v>2057700</v>
      </c>
      <c r="C36" s="6">
        <f>SUM(B36-'4'!B36)</f>
        <v>2180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21200</v>
      </c>
      <c r="C37" s="6">
        <f>SUM(B37-'4'!B37)</f>
        <v>300</v>
      </c>
      <c r="D37" s="14"/>
      <c r="E37" s="1"/>
      <c r="F37" s="1"/>
      <c r="G37" s="33">
        <f>SUM(C37:C38)</f>
        <v>9750</v>
      </c>
    </row>
    <row r="38" spans="1:7" ht="17.25" x14ac:dyDescent="0.3">
      <c r="A38" s="1" t="s">
        <v>46</v>
      </c>
      <c r="B38" s="1">
        <v>314170</v>
      </c>
      <c r="C38" s="6">
        <f>SUM(B38-'4'!B38)</f>
        <v>9450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53386000</v>
      </c>
      <c r="C39" s="6">
        <f>SUM(B39-'4'!B39)</f>
        <v>82000</v>
      </c>
      <c r="D39" s="14"/>
      <c r="E39" s="1"/>
      <c r="F39" s="1"/>
      <c r="G39" s="33">
        <f>SUM(C39:C40)</f>
        <v>122660</v>
      </c>
    </row>
    <row r="40" spans="1:7" ht="17.25" x14ac:dyDescent="0.3">
      <c r="A40" s="1" t="s">
        <v>31</v>
      </c>
      <c r="B40" s="1">
        <v>6320250</v>
      </c>
      <c r="C40" s="6">
        <f>SUM(B40-'4'!B40)</f>
        <v>40660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9884400</v>
      </c>
      <c r="C41" s="6">
        <f>SUM(B41-'4'!B41)</f>
        <v>77300</v>
      </c>
      <c r="D41" s="14"/>
      <c r="E41" s="1"/>
      <c r="F41" s="1"/>
      <c r="G41" s="12">
        <f>SUM(C41)</f>
        <v>77300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&amp;C&amp;"-,Bold"&amp;18May 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C10" sqref="C10"/>
    </sheetView>
  </sheetViews>
  <sheetFormatPr defaultRowHeight="15" x14ac:dyDescent="0.25"/>
  <cols>
    <col min="1" max="1" width="16.140625" customWidth="1"/>
    <col min="2" max="2" width="19.42578125" customWidth="1"/>
    <col min="3" max="3" width="15.140625" customWidth="1"/>
    <col min="4" max="4" width="7" customWidth="1"/>
    <col min="5" max="5" width="6.7109375" customWidth="1"/>
    <col min="6" max="6" width="6.42578125" customWidth="1"/>
    <col min="7" max="7" width="19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205626000</v>
      </c>
      <c r="C2" s="6">
        <f>SUM(B2-'5'!B2)</f>
        <v>117000</v>
      </c>
      <c r="D2" s="8"/>
      <c r="E2" s="2"/>
      <c r="F2" s="3"/>
      <c r="G2" s="33">
        <f>SUM(C2:C3)</f>
        <v>165060</v>
      </c>
    </row>
    <row r="3" spans="1:7" ht="17.25" x14ac:dyDescent="0.3">
      <c r="A3" s="1" t="s">
        <v>0</v>
      </c>
      <c r="B3" s="1">
        <v>9190390</v>
      </c>
      <c r="C3" s="6">
        <f>SUM(B3-'5'!B3)</f>
        <v>48060</v>
      </c>
      <c r="D3" s="14"/>
      <c r="E3" s="1"/>
      <c r="F3" s="1"/>
      <c r="G3" s="34"/>
    </row>
    <row r="4" spans="1:7" ht="17.25" x14ac:dyDescent="0.3">
      <c r="A4" s="1" t="s">
        <v>2</v>
      </c>
      <c r="B4" s="1">
        <v>766000</v>
      </c>
      <c r="C4" s="6">
        <f>SUM(B4-'5'!B4)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18067910</v>
      </c>
      <c r="C5" s="6">
        <f>SUM(B5-'5'!B5)</f>
        <v>160790</v>
      </c>
      <c r="D5" s="8"/>
      <c r="E5" s="14"/>
      <c r="F5" s="1"/>
      <c r="G5" s="12">
        <f>SUM(C5)</f>
        <v>160790</v>
      </c>
    </row>
    <row r="6" spans="1:7" ht="17.25" x14ac:dyDescent="0.3">
      <c r="A6" s="1" t="s">
        <v>4</v>
      </c>
      <c r="B6" s="1">
        <v>38059720</v>
      </c>
      <c r="C6" s="6">
        <f>SUM(B6-'5'!B6)</f>
        <v>5760</v>
      </c>
      <c r="D6" s="14"/>
      <c r="E6" s="1"/>
      <c r="F6" s="1"/>
      <c r="G6" s="12">
        <f>SUM(C6)</f>
        <v>5760</v>
      </c>
    </row>
    <row r="7" spans="1:7" ht="17.25" x14ac:dyDescent="0.3">
      <c r="A7" s="1" t="s">
        <v>5</v>
      </c>
      <c r="B7" s="1">
        <v>11746000</v>
      </c>
      <c r="C7" s="6">
        <f>SUM(B7-'5'!B7)</f>
        <v>10300</v>
      </c>
      <c r="D7" s="14"/>
      <c r="E7" s="1"/>
      <c r="F7" s="1"/>
      <c r="G7" s="33">
        <f>SUM(C7:C8)</f>
        <v>36560</v>
      </c>
    </row>
    <row r="8" spans="1:7" ht="17.25" x14ac:dyDescent="0.3">
      <c r="A8" s="1" t="s">
        <v>6</v>
      </c>
      <c r="B8" s="1">
        <v>1358850</v>
      </c>
      <c r="C8" s="6">
        <f>SUM(B8-'5'!B8)</f>
        <v>26260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85900710</v>
      </c>
      <c r="C9" s="6">
        <f>SUM(B9-'5'!B9)</f>
        <v>70140</v>
      </c>
      <c r="D9" s="14"/>
      <c r="E9" s="1"/>
      <c r="F9" s="1"/>
      <c r="G9" s="12">
        <f>SUM(C9)</f>
        <v>70140</v>
      </c>
    </row>
    <row r="10" spans="1:7" ht="17.25" x14ac:dyDescent="0.3">
      <c r="A10" s="1" t="s">
        <v>8</v>
      </c>
      <c r="B10" s="1">
        <v>10308300</v>
      </c>
      <c r="C10" s="6"/>
      <c r="D10" s="14"/>
      <c r="E10" s="1"/>
      <c r="F10" s="1"/>
      <c r="G10" s="33">
        <f>SUM(C10:C11)</f>
        <v>0</v>
      </c>
    </row>
    <row r="11" spans="1:7" ht="17.25" x14ac:dyDescent="0.3">
      <c r="A11" s="1" t="s">
        <v>9</v>
      </c>
      <c r="B11" s="1">
        <v>36407390</v>
      </c>
      <c r="C11" s="6">
        <f>SUM(B11-'5'!B11)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6586458000</v>
      </c>
      <c r="C12" s="6">
        <f>SUM(B12-'5'!B12)</f>
        <v>1908000</v>
      </c>
      <c r="D12" s="14"/>
      <c r="E12" s="1"/>
      <c r="F12" s="16"/>
      <c r="G12" s="12">
        <f>SUM(C12)</f>
        <v>1908000</v>
      </c>
    </row>
    <row r="13" spans="1:7" ht="17.25" x14ac:dyDescent="0.3">
      <c r="A13" s="1" t="s">
        <v>11</v>
      </c>
      <c r="B13" s="11">
        <v>6666673649000</v>
      </c>
      <c r="C13" s="6">
        <f>SUM(B13-'5'!B13)</f>
        <v>377000</v>
      </c>
      <c r="D13" s="14"/>
      <c r="E13" s="1"/>
      <c r="F13" s="1"/>
      <c r="G13" s="12">
        <f>SUM(C13)</f>
        <v>377000</v>
      </c>
    </row>
    <row r="14" spans="1:7" ht="17.25" x14ac:dyDescent="0.3">
      <c r="A14" s="1" t="s">
        <v>12</v>
      </c>
      <c r="B14" s="1">
        <v>41446200</v>
      </c>
      <c r="C14" s="6">
        <f>SUM(B14-'5'!B14)</f>
        <v>140390</v>
      </c>
      <c r="D14" s="14"/>
      <c r="E14" s="1"/>
      <c r="F14" s="1"/>
      <c r="G14" s="12">
        <f>SUM(C14)</f>
        <v>140390</v>
      </c>
    </row>
    <row r="15" spans="1:7" ht="17.25" x14ac:dyDescent="0.3">
      <c r="A15" s="1" t="s">
        <v>13</v>
      </c>
      <c r="B15" s="1">
        <v>211574890</v>
      </c>
      <c r="C15" s="6">
        <f>SUM(B15-'5'!B15)</f>
        <v>327570</v>
      </c>
      <c r="D15" s="14"/>
      <c r="E15" s="1"/>
      <c r="F15" s="1"/>
      <c r="G15" s="30">
        <f>SUM(C15:C15)</f>
        <v>327570</v>
      </c>
    </row>
    <row r="16" spans="1:7" ht="17.25" x14ac:dyDescent="0.3">
      <c r="A16" s="1" t="s">
        <v>14</v>
      </c>
      <c r="B16" s="1">
        <v>213883000</v>
      </c>
      <c r="C16" s="6">
        <f>SUM(B16-'5'!B16)</f>
        <v>388000</v>
      </c>
      <c r="D16" s="14"/>
      <c r="E16" s="1"/>
      <c r="F16" s="1"/>
      <c r="G16" s="12">
        <f>SUM(C16)</f>
        <v>388000</v>
      </c>
    </row>
    <row r="17" spans="1:7" ht="17.25" x14ac:dyDescent="0.3">
      <c r="A17" s="1" t="s">
        <v>15</v>
      </c>
      <c r="B17" s="1">
        <v>1540060</v>
      </c>
      <c r="C17" s="6">
        <f>SUM(B17-'5'!B17)</f>
        <v>24040</v>
      </c>
      <c r="D17" s="14"/>
      <c r="E17" s="1"/>
      <c r="F17" s="1"/>
      <c r="G17" s="33">
        <f>SUM(C17:C18)</f>
        <v>24040</v>
      </c>
    </row>
    <row r="18" spans="1:7" ht="17.25" x14ac:dyDescent="0.3">
      <c r="A18" s="1" t="s">
        <v>16</v>
      </c>
      <c r="B18" s="1">
        <v>7353700</v>
      </c>
      <c r="C18" s="6">
        <f>SUM(B18-'5'!B18)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49198210</v>
      </c>
      <c r="C19" s="6">
        <f>SUM(B19-'5'!B19)</f>
        <v>38410</v>
      </c>
      <c r="D19" s="14"/>
      <c r="E19" s="1"/>
      <c r="F19" s="1"/>
      <c r="G19" s="12">
        <f>SUM(C19)</f>
        <v>38410</v>
      </c>
    </row>
    <row r="20" spans="1:7" ht="17.25" x14ac:dyDescent="0.3">
      <c r="A20" s="1" t="s">
        <v>18</v>
      </c>
      <c r="B20" s="1">
        <v>11464100</v>
      </c>
      <c r="C20" s="6">
        <f>SUM(B20-'5'!B20)</f>
        <v>49500</v>
      </c>
      <c r="D20" s="14"/>
      <c r="E20" s="1"/>
      <c r="F20" s="1"/>
      <c r="G20" s="12">
        <f>SUM(C20)</f>
        <v>49500</v>
      </c>
    </row>
    <row r="21" spans="1:7" ht="17.25" x14ac:dyDescent="0.3">
      <c r="A21" s="1" t="s">
        <v>19</v>
      </c>
      <c r="B21" s="1">
        <v>85523900</v>
      </c>
      <c r="C21" s="6">
        <f>SUM(B21-'5'!B21)</f>
        <v>33800</v>
      </c>
      <c r="D21" s="14"/>
      <c r="E21" s="1"/>
      <c r="F21" s="1"/>
      <c r="G21" s="12">
        <f>SUM(C21)</f>
        <v>33800</v>
      </c>
    </row>
    <row r="22" spans="1:7" ht="17.25" x14ac:dyDescent="0.3">
      <c r="A22" s="1" t="s">
        <v>42</v>
      </c>
      <c r="B22" s="1">
        <v>2613000</v>
      </c>
      <c r="C22" s="6">
        <f>SUM(B22-'5'!B22)</f>
        <v>55700</v>
      </c>
      <c r="D22" s="14"/>
      <c r="E22" s="1"/>
      <c r="F22" s="1"/>
      <c r="G22" s="30">
        <f>SUM(C22)</f>
        <v>55700</v>
      </c>
    </row>
    <row r="23" spans="1:7" ht="17.25" x14ac:dyDescent="0.3">
      <c r="A23" s="1" t="s">
        <v>20</v>
      </c>
      <c r="B23" s="1">
        <v>16213400</v>
      </c>
      <c r="C23" s="6">
        <f>SUM(B23-'5'!B23)</f>
        <v>65100</v>
      </c>
      <c r="D23" s="14"/>
      <c r="E23" s="1"/>
      <c r="F23" s="1"/>
      <c r="G23" s="33">
        <f>SUM(C23:C24)</f>
        <v>65100</v>
      </c>
    </row>
    <row r="24" spans="1:7" ht="17.25" x14ac:dyDescent="0.3">
      <c r="A24" s="1" t="s">
        <v>21</v>
      </c>
      <c r="B24" s="1">
        <v>2034170</v>
      </c>
      <c r="C24" s="6">
        <f>SUM(B24-'5'!B24)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33475000</v>
      </c>
      <c r="C25" s="6">
        <f>SUM(B25-'5'!B25)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7302310</v>
      </c>
      <c r="C26" s="6">
        <f>SUM(B26-'5'!B26)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SUM(B27-'5'!B27)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126700</v>
      </c>
      <c r="C28" s="6">
        <f>SUM(B28-'5'!B28)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16060000</v>
      </c>
      <c r="C29" s="6">
        <f>SUM(B29-'5'!B29)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9040090</v>
      </c>
      <c r="C30" s="6">
        <f>SUM(B30-'5'!B30)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31000</v>
      </c>
      <c r="C31" s="6">
        <f>SUM(B31-'5'!B31)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2794990</v>
      </c>
      <c r="C32" s="6">
        <f>SUM(B32-'5'!B32)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46817000</v>
      </c>
      <c r="C33" s="6">
        <f>SUM(B33-'5'!B33)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6903130</v>
      </c>
      <c r="C34" s="6">
        <f>SUM(B34-'5'!B34)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27863400</v>
      </c>
      <c r="C35" s="6">
        <f>SUM(B35-'5'!B35)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2057700</v>
      </c>
      <c r="C36" s="6">
        <f>SUM(B36-'5'!B36)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21200</v>
      </c>
      <c r="C37" s="6">
        <f>SUM(B37-'5'!B37)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314170</v>
      </c>
      <c r="C38" s="6">
        <f>SUM(B38-'5'!B38)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53386000</v>
      </c>
      <c r="C39" s="6">
        <f>SUM(B39-'5'!B39)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6320250</v>
      </c>
      <c r="C40" s="6">
        <f>SUM(B40-'5'!B40)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9884400</v>
      </c>
      <c r="C41" s="6">
        <f>SUM(B41-'5'!B41)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&amp;C&amp;20May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5" workbookViewId="0">
      <selection activeCell="F13" sqref="F13"/>
    </sheetView>
  </sheetViews>
  <sheetFormatPr defaultRowHeight="15" x14ac:dyDescent="0.25"/>
  <cols>
    <col min="1" max="1" width="16.140625" customWidth="1"/>
    <col min="2" max="2" width="18.5703125" customWidth="1"/>
    <col min="3" max="3" width="16.42578125" customWidth="1"/>
    <col min="4" max="4" width="6" customWidth="1"/>
    <col min="5" max="5" width="6.7109375" customWidth="1"/>
    <col min="6" max="6" width="6.42578125" customWidth="1"/>
    <col min="7" max="7" width="18.85546875" customWidth="1"/>
    <col min="8" max="10" width="9.140625" customWidth="1"/>
    <col min="12" max="14" width="9.140625" customWidth="1"/>
  </cols>
  <sheetData>
    <row r="1" spans="1:7" ht="22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205756000</v>
      </c>
      <c r="C2" s="6">
        <f>SUM(B2-'6'!B2)</f>
        <v>130000</v>
      </c>
      <c r="D2" s="8"/>
      <c r="E2" s="2"/>
      <c r="F2" s="3"/>
      <c r="G2" s="33">
        <f>SUM(C2:C3)</f>
        <v>179810</v>
      </c>
    </row>
    <row r="3" spans="1:7" ht="17.25" x14ac:dyDescent="0.3">
      <c r="A3" s="1" t="s">
        <v>0</v>
      </c>
      <c r="B3" s="1">
        <v>9240200</v>
      </c>
      <c r="C3" s="6">
        <f>SUM(B3-'6'!B3)</f>
        <v>49810</v>
      </c>
      <c r="D3" s="14"/>
      <c r="E3" s="1"/>
      <c r="F3" s="1"/>
      <c r="G3" s="34"/>
    </row>
    <row r="4" spans="1:7" ht="17.25" x14ac:dyDescent="0.3">
      <c r="A4" s="1" t="s">
        <v>2</v>
      </c>
      <c r="B4" s="1">
        <v>771000</v>
      </c>
      <c r="C4" s="6">
        <f>SUM(B4-'6'!B4)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18242490</v>
      </c>
      <c r="C5" s="6">
        <f>SUM(B5-'6'!B5)</f>
        <v>174580</v>
      </c>
      <c r="D5" s="8"/>
      <c r="E5" s="1"/>
      <c r="F5" s="1"/>
      <c r="G5" s="12">
        <f>SUM(C5)</f>
        <v>174580</v>
      </c>
    </row>
    <row r="6" spans="1:7" ht="17.25" x14ac:dyDescent="0.3">
      <c r="A6" s="1" t="s">
        <v>4</v>
      </c>
      <c r="B6" s="1">
        <v>38066370</v>
      </c>
      <c r="C6" s="6">
        <f>SUM(B6-'6'!B6)</f>
        <v>6650</v>
      </c>
      <c r="D6" s="14"/>
      <c r="E6" s="1"/>
      <c r="F6" s="1"/>
      <c r="G6" s="12">
        <f>SUM(C6)</f>
        <v>6650</v>
      </c>
    </row>
    <row r="7" spans="1:7" ht="17.25" x14ac:dyDescent="0.3">
      <c r="A7" s="1" t="s">
        <v>5</v>
      </c>
      <c r="B7" s="1">
        <v>11763000</v>
      </c>
      <c r="C7" s="6">
        <f>SUM(B7-'6'!B7)</f>
        <v>17000</v>
      </c>
      <c r="D7" s="14"/>
      <c r="E7" s="1"/>
      <c r="F7" s="1"/>
      <c r="G7" s="33">
        <f>SUM(C7:C8)</f>
        <v>44520</v>
      </c>
    </row>
    <row r="8" spans="1:7" ht="17.25" x14ac:dyDescent="0.3">
      <c r="A8" s="1" t="s">
        <v>6</v>
      </c>
      <c r="B8" s="1">
        <v>1386370</v>
      </c>
      <c r="C8" s="6">
        <f>SUM(B8-'6'!B8)</f>
        <v>27520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85973940</v>
      </c>
      <c r="C9" s="6">
        <f>SUM(B9-'6'!B9)</f>
        <v>73230</v>
      </c>
      <c r="D9" s="14"/>
      <c r="E9" s="1"/>
      <c r="F9" s="1"/>
      <c r="G9" s="12">
        <f>SUM(C9)</f>
        <v>73230</v>
      </c>
    </row>
    <row r="10" spans="1:7" ht="17.25" x14ac:dyDescent="0.3">
      <c r="A10" s="1" t="s">
        <v>8</v>
      </c>
      <c r="B10" s="1">
        <v>10642600</v>
      </c>
      <c r="C10" s="6">
        <f>SUM(B10-'6'!B10)</f>
        <v>334300</v>
      </c>
      <c r="D10" s="14"/>
      <c r="E10" s="1"/>
      <c r="F10" s="1"/>
      <c r="G10" s="33">
        <f>SUM(C10:C11)</f>
        <v>334300</v>
      </c>
    </row>
    <row r="11" spans="1:7" ht="17.25" x14ac:dyDescent="0.3">
      <c r="A11" s="1" t="s">
        <v>9</v>
      </c>
      <c r="B11" s="1">
        <v>36407390</v>
      </c>
      <c r="C11" s="6">
        <f>SUM(B11-'6'!B11)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6588256000</v>
      </c>
      <c r="C12" s="6">
        <f>SUM(B12-'6'!B12)</f>
        <v>1798000</v>
      </c>
      <c r="D12" s="14"/>
      <c r="E12" s="1"/>
      <c r="F12" s="1">
        <v>2.1</v>
      </c>
      <c r="G12" s="12">
        <f>SUM(C12)</f>
        <v>1798000</v>
      </c>
    </row>
    <row r="13" spans="1:7" ht="17.25" x14ac:dyDescent="0.3">
      <c r="A13" s="1" t="s">
        <v>11</v>
      </c>
      <c r="B13" s="11">
        <v>6666673989000</v>
      </c>
      <c r="C13" s="13">
        <f>SUM(B13-'6'!B13)</f>
        <v>340000</v>
      </c>
      <c r="D13" s="14"/>
      <c r="E13" s="1"/>
      <c r="F13" s="1"/>
      <c r="G13" s="12">
        <f>SUM(C13)</f>
        <v>340000</v>
      </c>
    </row>
    <row r="14" spans="1:7" ht="17.25" x14ac:dyDescent="0.3">
      <c r="A14" s="1" t="s">
        <v>12</v>
      </c>
      <c r="B14" s="1">
        <v>41480070</v>
      </c>
      <c r="C14" s="6">
        <f>SUM(B14-'6'!B14)</f>
        <v>33870</v>
      </c>
      <c r="D14" s="14"/>
      <c r="E14" s="1"/>
      <c r="F14" s="1"/>
      <c r="G14" s="12">
        <f>SUM(C14)</f>
        <v>33870</v>
      </c>
    </row>
    <row r="15" spans="1:7" ht="17.25" x14ac:dyDescent="0.3">
      <c r="A15" s="1" t="s">
        <v>13</v>
      </c>
      <c r="B15" s="1">
        <v>211759000</v>
      </c>
      <c r="C15" s="6">
        <f>SUM(B15-'6'!B15)</f>
        <v>184110</v>
      </c>
      <c r="D15" s="14"/>
      <c r="E15" s="1"/>
      <c r="F15" s="1"/>
      <c r="G15" s="30">
        <f>SUM(C15:C15)</f>
        <v>184110</v>
      </c>
    </row>
    <row r="16" spans="1:7" ht="17.25" x14ac:dyDescent="0.3">
      <c r="A16" s="1" t="s">
        <v>14</v>
      </c>
      <c r="B16" s="1">
        <v>214025000</v>
      </c>
      <c r="C16" s="6">
        <f>SUM(B16-'6'!B16)</f>
        <v>142000</v>
      </c>
      <c r="D16" s="14"/>
      <c r="E16" s="1"/>
      <c r="F16" s="1"/>
      <c r="G16" s="12">
        <f>SUM(C16)</f>
        <v>142000</v>
      </c>
    </row>
    <row r="17" spans="1:7" ht="17.25" x14ac:dyDescent="0.3">
      <c r="A17" s="1" t="s">
        <v>15</v>
      </c>
      <c r="B17" s="1">
        <v>1566130</v>
      </c>
      <c r="C17" s="6">
        <f>SUM(B17-'6'!B17)</f>
        <v>26070</v>
      </c>
      <c r="D17" s="14"/>
      <c r="E17" s="1"/>
      <c r="F17" s="1"/>
      <c r="G17" s="33">
        <f>SUM(C17:C18)</f>
        <v>26170</v>
      </c>
    </row>
    <row r="18" spans="1:7" ht="17.25" x14ac:dyDescent="0.3">
      <c r="A18" s="1" t="s">
        <v>16</v>
      </c>
      <c r="B18" s="1">
        <v>7353800</v>
      </c>
      <c r="C18" s="6">
        <f>SUM(B18-'6'!B18)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49224260</v>
      </c>
      <c r="C19" s="6">
        <f>SUM(B19-'6'!B19)</f>
        <v>26050</v>
      </c>
      <c r="D19" s="14"/>
      <c r="E19" s="1"/>
      <c r="F19" s="1"/>
      <c r="G19" s="12">
        <f>SUM(C19)</f>
        <v>26050</v>
      </c>
    </row>
    <row r="20" spans="1:7" ht="17.25" x14ac:dyDescent="0.3">
      <c r="A20" s="1" t="s">
        <v>18</v>
      </c>
      <c r="B20" s="1">
        <v>11526500</v>
      </c>
      <c r="C20" s="6">
        <f>SUM(B20-'6'!B20)</f>
        <v>62400</v>
      </c>
      <c r="D20" s="14"/>
      <c r="E20" s="1"/>
      <c r="F20" s="1"/>
      <c r="G20" s="12">
        <f>SUM(C20)</f>
        <v>62400</v>
      </c>
    </row>
    <row r="21" spans="1:7" ht="17.25" x14ac:dyDescent="0.3">
      <c r="A21" s="1" t="s">
        <v>19</v>
      </c>
      <c r="B21" s="1">
        <v>85523900</v>
      </c>
      <c r="C21" s="20">
        <f>SUM(B21-'6'!B21)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2670000</v>
      </c>
      <c r="C22" s="6">
        <f>SUM(B22-'6'!B22)</f>
        <v>57000</v>
      </c>
      <c r="D22" s="14"/>
      <c r="E22" s="1"/>
      <c r="F22" s="1"/>
      <c r="G22" s="30">
        <f>SUM(C22)</f>
        <v>57000</v>
      </c>
    </row>
    <row r="23" spans="1:7" ht="17.25" x14ac:dyDescent="0.3">
      <c r="A23" s="1" t="s">
        <v>20</v>
      </c>
      <c r="B23" s="1">
        <v>16285700</v>
      </c>
      <c r="C23" s="6">
        <f>SUM(B23-'6'!B23)</f>
        <v>72300</v>
      </c>
      <c r="D23" s="14"/>
      <c r="E23" s="1"/>
      <c r="F23" s="1"/>
      <c r="G23" s="33">
        <f>SUM(C23:C24)</f>
        <v>72300</v>
      </c>
    </row>
    <row r="24" spans="1:7" ht="17.25" x14ac:dyDescent="0.3">
      <c r="A24" s="1" t="s">
        <v>21</v>
      </c>
      <c r="B24" s="1">
        <v>2034170</v>
      </c>
      <c r="C24" s="6">
        <f>SUM(B24-'6'!B24)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33763000</v>
      </c>
      <c r="C25" s="6">
        <f>SUM(B25-'6'!B25)</f>
        <v>288000</v>
      </c>
      <c r="D25" s="14"/>
      <c r="E25" s="1"/>
      <c r="F25" s="1"/>
      <c r="G25" s="33">
        <f>SUM(C25:C26)</f>
        <v>371460</v>
      </c>
    </row>
    <row r="26" spans="1:7" ht="17.25" x14ac:dyDescent="0.3">
      <c r="A26" s="1" t="s">
        <v>23</v>
      </c>
      <c r="B26" s="1">
        <v>7385770</v>
      </c>
      <c r="C26" s="6">
        <f>SUM(B26-'6'!B26)</f>
        <v>83460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SUM(B27-'6'!B27)</f>
        <v>0</v>
      </c>
      <c r="D27" s="14"/>
      <c r="E27" s="1"/>
      <c r="F27" s="1"/>
      <c r="G27" s="33">
        <f>SUM(C27:C28)</f>
        <v>1280</v>
      </c>
    </row>
    <row r="28" spans="1:7" ht="17.25" x14ac:dyDescent="0.3">
      <c r="A28" s="1" t="s">
        <v>25</v>
      </c>
      <c r="B28" s="1">
        <v>127980</v>
      </c>
      <c r="C28" s="6">
        <f>SUM(B28-'6'!B28)</f>
        <v>1280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16212000</v>
      </c>
      <c r="C29" s="6">
        <f>SUM(B29-'6'!B29)</f>
        <v>152000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9120240</v>
      </c>
      <c r="C30" s="6">
        <f>SUM(B30-'6'!B30)</f>
        <v>80150</v>
      </c>
      <c r="D30" s="14"/>
      <c r="E30" s="1"/>
      <c r="F30" s="1"/>
      <c r="G30" s="21">
        <f>SUM(C29:C30)</f>
        <v>232150</v>
      </c>
    </row>
    <row r="31" spans="1:7" ht="17.25" x14ac:dyDescent="0.3">
      <c r="A31" s="1" t="s">
        <v>26</v>
      </c>
      <c r="B31" s="1">
        <v>31000</v>
      </c>
      <c r="C31" s="6">
        <f>SUM(B31-'6'!B31)</f>
        <v>0</v>
      </c>
      <c r="D31" s="14"/>
      <c r="E31" s="1"/>
      <c r="F31" s="1"/>
      <c r="G31" s="33">
        <f>SUM(C31:C32)</f>
        <v>34280</v>
      </c>
    </row>
    <row r="32" spans="1:7" ht="17.25" x14ac:dyDescent="0.3">
      <c r="A32" s="1" t="s">
        <v>27</v>
      </c>
      <c r="B32" s="1">
        <v>2829270</v>
      </c>
      <c r="C32" s="6">
        <f>SUM(B32-'6'!B32)</f>
        <v>34280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46960000</v>
      </c>
      <c r="C33" s="6">
        <f>SUM(B33-'6'!B33)</f>
        <v>143000</v>
      </c>
      <c r="D33" s="14"/>
      <c r="E33" s="1"/>
      <c r="F33" s="1"/>
      <c r="G33" s="33">
        <f>SUM(C33:C34)</f>
        <v>219900</v>
      </c>
    </row>
    <row r="34" spans="1:7" ht="17.25" x14ac:dyDescent="0.3">
      <c r="A34" s="1" t="s">
        <v>29</v>
      </c>
      <c r="B34" s="1">
        <v>6980030</v>
      </c>
      <c r="C34" s="6">
        <f>SUM(B34-'6'!B34)</f>
        <v>76900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27864000</v>
      </c>
      <c r="C35" s="6">
        <f>SUM(B35-'6'!B35)</f>
        <v>600</v>
      </c>
      <c r="D35" s="14"/>
      <c r="E35" s="1"/>
      <c r="F35" s="1"/>
      <c r="G35" s="33">
        <f>SUM(C35:C36)</f>
        <v>8180</v>
      </c>
    </row>
    <row r="36" spans="1:7" ht="17.25" x14ac:dyDescent="0.3">
      <c r="A36" s="1" t="s">
        <v>44</v>
      </c>
      <c r="B36" s="1">
        <v>2065280</v>
      </c>
      <c r="C36" s="6">
        <f>SUM(B36-'6'!B36)</f>
        <v>7580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22500</v>
      </c>
      <c r="C37" s="6">
        <f>SUM(B37-'6'!B37)</f>
        <v>1300</v>
      </c>
      <c r="D37" s="14"/>
      <c r="E37" s="1"/>
      <c r="F37" s="1"/>
      <c r="G37" s="33">
        <f>SUM(C37:C38)</f>
        <v>20580</v>
      </c>
    </row>
    <row r="38" spans="1:7" ht="17.25" x14ac:dyDescent="0.3">
      <c r="A38" s="1" t="s">
        <v>46</v>
      </c>
      <c r="B38" s="1">
        <v>333450</v>
      </c>
      <c r="C38" s="6">
        <f>SUM(B38-'6'!B38)</f>
        <v>19280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53544000</v>
      </c>
      <c r="C39" s="6">
        <f>SUM(B39-'6'!B39)</f>
        <v>158000</v>
      </c>
      <c r="D39" s="14"/>
      <c r="E39" s="1"/>
      <c r="F39" s="1"/>
      <c r="G39" s="33">
        <f>SUM(C39:C40)</f>
        <v>233160</v>
      </c>
    </row>
    <row r="40" spans="1:7" ht="17.25" x14ac:dyDescent="0.3">
      <c r="A40" s="1" t="s">
        <v>31</v>
      </c>
      <c r="B40" s="1">
        <v>6395410</v>
      </c>
      <c r="C40" s="6">
        <f>SUM(B40-'6'!B40)</f>
        <v>75160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10026800</v>
      </c>
      <c r="C41" s="6">
        <f>SUM(B41-'6'!B41)</f>
        <v>142400</v>
      </c>
      <c r="D41" s="14"/>
      <c r="E41" s="1"/>
      <c r="F41" s="1"/>
      <c r="G41" s="12">
        <f>SUM(C41)</f>
        <v>142400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3541666666666663" bottom="0.75" header="0.3" footer="0.3"/>
  <pageSetup orientation="portrait" r:id="rId1"/>
  <headerFooter>
    <oddHeader>&amp;C&amp;20May 7,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3" sqref="G43"/>
    </sheetView>
  </sheetViews>
  <sheetFormatPr defaultRowHeight="15" x14ac:dyDescent="0.25"/>
  <cols>
    <col min="1" max="1" width="17" customWidth="1"/>
    <col min="2" max="2" width="18.28515625" customWidth="1"/>
    <col min="3" max="3" width="14.5703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205894000</v>
      </c>
      <c r="C2" s="6">
        <f>SUM(B2-'7'!B2)</f>
        <v>138000</v>
      </c>
      <c r="D2" s="8"/>
      <c r="E2" s="2"/>
      <c r="F2" s="3"/>
      <c r="G2" s="33">
        <f>SUM(C2:C3)</f>
        <v>187250</v>
      </c>
    </row>
    <row r="3" spans="1:7" ht="17.25" x14ac:dyDescent="0.3">
      <c r="A3" s="1" t="s">
        <v>0</v>
      </c>
      <c r="B3" s="1">
        <v>9289450</v>
      </c>
      <c r="C3" s="6">
        <f>SUM(B3-'7'!B3)</f>
        <v>49250</v>
      </c>
      <c r="D3" s="14"/>
      <c r="E3" s="1"/>
      <c r="F3" s="1"/>
      <c r="G3" s="34"/>
    </row>
    <row r="4" spans="1:7" ht="17.25" x14ac:dyDescent="0.3">
      <c r="A4" s="1" t="s">
        <v>2</v>
      </c>
      <c r="B4" s="1">
        <v>780000</v>
      </c>
      <c r="C4" s="6">
        <f>SUM(B4-'7'!B4)</f>
        <v>9000</v>
      </c>
      <c r="D4" s="14"/>
      <c r="E4" s="1"/>
      <c r="F4" s="1"/>
      <c r="G4" s="12">
        <f>SUM(C4)</f>
        <v>9000</v>
      </c>
    </row>
    <row r="5" spans="1:7" ht="17.25" x14ac:dyDescent="0.3">
      <c r="A5" s="1" t="s">
        <v>3</v>
      </c>
      <c r="B5" s="1">
        <v>18424450</v>
      </c>
      <c r="C5" s="6">
        <f>SUM(B5-'7'!B5)</f>
        <v>181960</v>
      </c>
      <c r="D5" s="8"/>
      <c r="E5" s="1"/>
      <c r="F5" s="1"/>
      <c r="G5" s="12">
        <f>SUM(C5)</f>
        <v>181960</v>
      </c>
    </row>
    <row r="6" spans="1:7" ht="17.25" x14ac:dyDescent="0.3">
      <c r="A6" s="1" t="s">
        <v>4</v>
      </c>
      <c r="B6" s="1">
        <v>38073040</v>
      </c>
      <c r="C6" s="6">
        <f>SUM(B6-'7'!B6)</f>
        <v>6670</v>
      </c>
      <c r="D6" s="14"/>
      <c r="E6" s="1"/>
      <c r="F6" s="1"/>
      <c r="G6" s="12">
        <f>SUM(C6)</f>
        <v>6670</v>
      </c>
    </row>
    <row r="7" spans="1:7" ht="17.25" x14ac:dyDescent="0.3">
      <c r="A7" s="1" t="s">
        <v>5</v>
      </c>
      <c r="B7" s="1">
        <v>11774500</v>
      </c>
      <c r="C7" s="6">
        <f>SUM(B7-'7'!B7)</f>
        <v>11500</v>
      </c>
      <c r="D7" s="14"/>
      <c r="E7" s="1"/>
      <c r="F7" s="1"/>
      <c r="G7" s="33">
        <f>SUM(C7:C8)</f>
        <v>38540</v>
      </c>
    </row>
    <row r="8" spans="1:7" ht="17.25" x14ac:dyDescent="0.3">
      <c r="A8" s="1" t="s">
        <v>6</v>
      </c>
      <c r="B8" s="1">
        <v>1413410</v>
      </c>
      <c r="C8" s="6">
        <f>SUM(B8-'7'!B8)</f>
        <v>27040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86049880</v>
      </c>
      <c r="C9" s="6">
        <f>SUM(B9-'7'!B9)</f>
        <v>75940</v>
      </c>
      <c r="D9" s="14"/>
      <c r="E9" s="1"/>
      <c r="F9" s="1"/>
      <c r="G9" s="12">
        <f>SUM(C9)</f>
        <v>75940</v>
      </c>
    </row>
    <row r="10" spans="1:7" ht="17.25" x14ac:dyDescent="0.3">
      <c r="A10" s="1" t="s">
        <v>8</v>
      </c>
      <c r="B10" s="1">
        <v>11107200</v>
      </c>
      <c r="C10" s="6">
        <f>SUM(B10-'7'!B10)</f>
        <v>464600</v>
      </c>
      <c r="D10" s="14"/>
      <c r="E10" s="1"/>
      <c r="F10" s="1"/>
      <c r="G10" s="33">
        <f>SUM(C10:C11)</f>
        <v>464600</v>
      </c>
    </row>
    <row r="11" spans="1:7" ht="17.25" x14ac:dyDescent="0.3">
      <c r="A11" s="1" t="s">
        <v>9</v>
      </c>
      <c r="B11" s="1">
        <v>36407390</v>
      </c>
      <c r="C11" s="6">
        <f>SUM(B11-'7'!B11)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6590211000</v>
      </c>
      <c r="C12" s="6">
        <f>SUM(B12-'7'!B12)</f>
        <v>1955000</v>
      </c>
      <c r="D12" s="14"/>
      <c r="E12" s="1"/>
      <c r="F12" s="1">
        <v>1.8</v>
      </c>
      <c r="G12" s="12">
        <f>SUM(C12)</f>
        <v>1955000</v>
      </c>
    </row>
    <row r="13" spans="1:7" ht="17.25" x14ac:dyDescent="0.3">
      <c r="A13" s="1" t="s">
        <v>11</v>
      </c>
      <c r="B13" s="11">
        <v>6666674413000</v>
      </c>
      <c r="C13" s="13">
        <f>SUM(B13-'7'!B13)</f>
        <v>424000</v>
      </c>
      <c r="D13" s="14"/>
      <c r="E13" s="1"/>
      <c r="F13" s="1"/>
      <c r="G13" s="12">
        <f>SUM(C13)</f>
        <v>424000</v>
      </c>
    </row>
    <row r="14" spans="1:7" ht="17.25" x14ac:dyDescent="0.3">
      <c r="A14" s="1" t="s">
        <v>12</v>
      </c>
      <c r="B14" s="1">
        <v>41535390</v>
      </c>
      <c r="C14" s="6">
        <f>SUM(B14-'7'!B14)</f>
        <v>55320</v>
      </c>
      <c r="D14" s="14"/>
      <c r="E14" s="1"/>
      <c r="F14" s="1"/>
      <c r="G14" s="12">
        <f>SUM(C14)</f>
        <v>55320</v>
      </c>
    </row>
    <row r="15" spans="1:7" ht="17.25" x14ac:dyDescent="0.3">
      <c r="A15" s="1" t="s">
        <v>13</v>
      </c>
      <c r="B15" s="1">
        <v>211935400</v>
      </c>
      <c r="C15" s="6">
        <f>SUM(B15-'7'!B15)</f>
        <v>176400</v>
      </c>
      <c r="D15" s="14"/>
      <c r="E15" s="1"/>
      <c r="F15" s="1"/>
      <c r="G15" s="30">
        <f>SUM(C15:C15)</f>
        <v>176400</v>
      </c>
    </row>
    <row r="16" spans="1:7" ht="17.25" x14ac:dyDescent="0.3">
      <c r="A16" s="1" t="s">
        <v>14</v>
      </c>
      <c r="B16" s="1">
        <v>214250000</v>
      </c>
      <c r="C16" s="6">
        <f>SUM(B16-'7'!B16)</f>
        <v>225000</v>
      </c>
      <c r="D16" s="14"/>
      <c r="E16" s="1"/>
      <c r="F16" s="1"/>
      <c r="G16" s="12">
        <f>SUM(C16)</f>
        <v>225000</v>
      </c>
    </row>
    <row r="17" spans="1:7" ht="17.25" x14ac:dyDescent="0.3">
      <c r="A17" s="1" t="s">
        <v>15</v>
      </c>
      <c r="B17" s="1">
        <v>1594200</v>
      </c>
      <c r="C17" s="6">
        <f>SUM(B17-'7'!B17)</f>
        <v>28070</v>
      </c>
      <c r="D17" s="14"/>
      <c r="E17" s="1"/>
      <c r="F17" s="1"/>
      <c r="G17" s="33">
        <f>SUM(C17:C18)</f>
        <v>28570</v>
      </c>
    </row>
    <row r="18" spans="1:7" ht="17.25" x14ac:dyDescent="0.3">
      <c r="A18" s="1" t="s">
        <v>16</v>
      </c>
      <c r="B18" s="1">
        <v>7354300</v>
      </c>
      <c r="C18" s="6">
        <f>SUM(B18-'7'!B18)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49260690</v>
      </c>
      <c r="C19" s="6">
        <f>SUM(B19-'7'!B19)</f>
        <v>36430</v>
      </c>
      <c r="D19" s="14"/>
      <c r="E19" s="1"/>
      <c r="F19" s="1"/>
      <c r="G19" s="12">
        <f>SUM(C19)</f>
        <v>36430</v>
      </c>
    </row>
    <row r="20" spans="1:7" ht="17.25" x14ac:dyDescent="0.3">
      <c r="A20" s="1" t="s">
        <v>18</v>
      </c>
      <c r="B20" s="1">
        <v>11601000</v>
      </c>
      <c r="C20" s="6">
        <f>SUM(B20-'7'!B20)</f>
        <v>74500</v>
      </c>
      <c r="D20" s="14"/>
      <c r="E20" s="1"/>
      <c r="F20" s="1"/>
      <c r="G20" s="12">
        <f>SUM(C20)</f>
        <v>74500</v>
      </c>
    </row>
    <row r="21" spans="1:7" ht="17.25" x14ac:dyDescent="0.3">
      <c r="A21" s="1" t="s">
        <v>19</v>
      </c>
      <c r="B21" s="1">
        <v>85579800</v>
      </c>
      <c r="C21" s="6">
        <f>SUM(B21-'7'!B21)</f>
        <v>55900</v>
      </c>
      <c r="D21" s="14"/>
      <c r="E21" s="1"/>
      <c r="F21" s="1"/>
      <c r="G21" s="12">
        <f>SUM(C21)</f>
        <v>55900</v>
      </c>
    </row>
    <row r="22" spans="1:7" ht="17.25" x14ac:dyDescent="0.3">
      <c r="A22" s="1" t="s">
        <v>42</v>
      </c>
      <c r="B22" s="1">
        <v>2724600</v>
      </c>
      <c r="C22" s="6">
        <f>SUM(B22-'7'!B22)</f>
        <v>54600</v>
      </c>
      <c r="D22" s="14"/>
      <c r="E22" s="1"/>
      <c r="F22" s="1"/>
      <c r="G22" s="30">
        <f>SUM(C22)</f>
        <v>54600</v>
      </c>
    </row>
    <row r="23" spans="1:7" ht="17.25" x14ac:dyDescent="0.3">
      <c r="A23" s="1" t="s">
        <v>20</v>
      </c>
      <c r="B23" s="1">
        <v>16354600</v>
      </c>
      <c r="C23" s="6">
        <f>SUM(B23-'7'!B23)</f>
        <v>68900</v>
      </c>
      <c r="D23" s="14"/>
      <c r="E23" s="1"/>
      <c r="F23" s="1"/>
      <c r="G23" s="33">
        <f>SUM(C23:C24)</f>
        <v>68900</v>
      </c>
    </row>
    <row r="24" spans="1:7" ht="17.25" x14ac:dyDescent="0.3">
      <c r="A24" s="1" t="s">
        <v>21</v>
      </c>
      <c r="B24" s="1">
        <v>2034170</v>
      </c>
      <c r="C24" s="6">
        <f>SUM(B24-'7'!B24)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33913000</v>
      </c>
      <c r="C25" s="6">
        <f>SUM(B25-'7'!B25)</f>
        <v>150000</v>
      </c>
      <c r="D25" s="14"/>
      <c r="E25" s="1"/>
      <c r="F25" s="1"/>
      <c r="G25" s="33">
        <f>SUM(C25:C26)</f>
        <v>192680</v>
      </c>
    </row>
    <row r="26" spans="1:7" ht="17.25" x14ac:dyDescent="0.3">
      <c r="A26" s="1" t="s">
        <v>23</v>
      </c>
      <c r="B26" s="1">
        <v>7428450</v>
      </c>
      <c r="C26" s="6">
        <f>SUM(B26-'7'!B26)</f>
        <v>42680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SUM(B27-'7'!B27)</f>
        <v>0</v>
      </c>
      <c r="D27" s="14"/>
      <c r="E27" s="1"/>
      <c r="F27" s="1"/>
      <c r="G27" s="33">
        <f>SUM(C27:C28)</f>
        <v>570</v>
      </c>
    </row>
    <row r="28" spans="1:7" ht="17.25" x14ac:dyDescent="0.3">
      <c r="A28" s="1" t="s">
        <v>25</v>
      </c>
      <c r="B28" s="1">
        <v>128550</v>
      </c>
      <c r="C28" s="6">
        <f>SUM(B28-'7'!B28)</f>
        <v>570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16283000</v>
      </c>
      <c r="C29" s="6">
        <f>SUM(B29-'7'!B29)</f>
        <v>71000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9160330</v>
      </c>
      <c r="C30" s="6">
        <f>SUM(B30-'7'!B30)</f>
        <v>40090</v>
      </c>
      <c r="D30" s="14"/>
      <c r="E30" s="1"/>
      <c r="F30" s="1"/>
      <c r="G30" s="21">
        <f>SUM(C29:C30)</f>
        <v>111090</v>
      </c>
    </row>
    <row r="31" spans="1:7" ht="17.25" x14ac:dyDescent="0.3">
      <c r="A31" s="1" t="s">
        <v>26</v>
      </c>
      <c r="B31" s="1">
        <v>31000</v>
      </c>
      <c r="C31" s="6">
        <f>SUM(B31-'7'!B31)</f>
        <v>0</v>
      </c>
      <c r="D31" s="14"/>
      <c r="E31" s="1"/>
      <c r="F31" s="1"/>
      <c r="G31" s="33">
        <f>SUM(C31:C32)</f>
        <v>14430</v>
      </c>
    </row>
    <row r="32" spans="1:7" ht="17.25" x14ac:dyDescent="0.3">
      <c r="A32" s="1" t="s">
        <v>27</v>
      </c>
      <c r="B32" s="1">
        <v>2843700</v>
      </c>
      <c r="C32" s="6">
        <f>SUM(B32-'7'!B32)</f>
        <v>14430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47034000</v>
      </c>
      <c r="C33" s="6">
        <f>SUM(B33-'7'!B33)</f>
        <v>74000</v>
      </c>
      <c r="D33" s="14"/>
      <c r="E33" s="1"/>
      <c r="F33" s="1"/>
      <c r="G33" s="33">
        <f>SUM(C33:C34)</f>
        <v>113580</v>
      </c>
    </row>
    <row r="34" spans="1:7" ht="17.25" x14ac:dyDescent="0.3">
      <c r="A34" s="1" t="s">
        <v>29</v>
      </c>
      <c r="B34" s="1">
        <v>7019610</v>
      </c>
      <c r="C34" s="6">
        <f>SUM(B34-'7'!B34)</f>
        <v>39580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27864300</v>
      </c>
      <c r="C35" s="6">
        <f>SUM(B35-'7'!B35)</f>
        <v>300</v>
      </c>
      <c r="D35" s="14"/>
      <c r="E35" s="1"/>
      <c r="F35" s="1"/>
      <c r="G35" s="33">
        <f>SUM(C35:C36)</f>
        <v>3110</v>
      </c>
    </row>
    <row r="36" spans="1:7" ht="17.25" x14ac:dyDescent="0.3">
      <c r="A36" s="1" t="s">
        <v>44</v>
      </c>
      <c r="B36" s="1">
        <v>2068090</v>
      </c>
      <c r="C36" s="6">
        <f>SUM(B36-'7'!B36)</f>
        <v>2810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23000</v>
      </c>
      <c r="C37" s="6">
        <f>SUM(B37-'7'!B37)</f>
        <v>500</v>
      </c>
      <c r="D37" s="14"/>
      <c r="E37" s="1"/>
      <c r="F37" s="1"/>
      <c r="G37" s="33">
        <f>SUM(C37:C38)</f>
        <v>10720</v>
      </c>
    </row>
    <row r="38" spans="1:7" ht="17.25" x14ac:dyDescent="0.3">
      <c r="A38" s="1" t="s">
        <v>46</v>
      </c>
      <c r="B38" s="1">
        <v>343670</v>
      </c>
      <c r="C38" s="6">
        <f>SUM(B38-'7'!B38)</f>
        <v>10220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53624000</v>
      </c>
      <c r="C39" s="6">
        <f>SUM(B39-'7'!B39)</f>
        <v>80000</v>
      </c>
      <c r="D39" s="14"/>
      <c r="E39" s="1"/>
      <c r="F39" s="1"/>
      <c r="G39" s="33">
        <f>SUM(C39:C40)</f>
        <v>118590</v>
      </c>
    </row>
    <row r="40" spans="1:7" ht="17.25" x14ac:dyDescent="0.3">
      <c r="A40" s="1" t="s">
        <v>31</v>
      </c>
      <c r="B40" s="1">
        <v>6434000</v>
      </c>
      <c r="C40" s="6">
        <f>SUM(B40-'7'!B40)</f>
        <v>38590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10098900</v>
      </c>
      <c r="C41" s="6">
        <f>SUM(B41-'7'!B41)</f>
        <v>72100</v>
      </c>
      <c r="D41" s="14"/>
      <c r="E41" s="1"/>
      <c r="F41" s="1"/>
      <c r="G41" s="12">
        <f>SUM(C41)</f>
        <v>72100</v>
      </c>
    </row>
    <row r="42" spans="1:7" ht="17.25" x14ac:dyDescent="0.3">
      <c r="A42" s="9"/>
      <c r="B42" s="1"/>
      <c r="F42" s="9"/>
      <c r="G42" s="10">
        <f>SUM(G2:G39)</f>
        <v>4683350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&amp;C&amp;20May 8,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13" workbookViewId="0">
      <selection activeCell="G44" sqref="G44"/>
    </sheetView>
  </sheetViews>
  <sheetFormatPr defaultRowHeight="15" x14ac:dyDescent="0.25"/>
  <cols>
    <col min="1" max="1" width="17" customWidth="1"/>
    <col min="2" max="2" width="20.5703125" customWidth="1"/>
    <col min="3" max="3" width="13.1406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206031000</v>
      </c>
      <c r="C2" s="6">
        <f>SUM(B2-'8'!B2)</f>
        <v>137000</v>
      </c>
      <c r="D2" s="8"/>
      <c r="E2" s="2"/>
      <c r="F2" s="3"/>
      <c r="G2" s="33">
        <f>SUM(C2:C3)</f>
        <v>185350</v>
      </c>
    </row>
    <row r="3" spans="1:7" ht="17.25" x14ac:dyDescent="0.3">
      <c r="A3" s="1" t="s">
        <v>0</v>
      </c>
      <c r="B3" s="1">
        <v>9337800</v>
      </c>
      <c r="C3" s="6">
        <f>SUM(B3-'8'!B3)</f>
        <v>48350</v>
      </c>
      <c r="D3" s="14"/>
      <c r="E3" s="1"/>
      <c r="F3" s="1"/>
      <c r="G3" s="34"/>
    </row>
    <row r="4" spans="1:7" ht="17.25" x14ac:dyDescent="0.3">
      <c r="A4" s="1" t="s">
        <v>2</v>
      </c>
      <c r="B4" s="1">
        <v>790000</v>
      </c>
      <c r="C4" s="6">
        <f>SUM(B4-'8'!B4)</f>
        <v>10000</v>
      </c>
      <c r="D4" s="14"/>
      <c r="E4" s="1"/>
      <c r="F4" s="1"/>
      <c r="G4" s="15">
        <f>SUM(C4)</f>
        <v>10000</v>
      </c>
    </row>
    <row r="5" spans="1:7" ht="17.25" x14ac:dyDescent="0.3">
      <c r="A5" s="1" t="s">
        <v>3</v>
      </c>
      <c r="B5" s="1">
        <v>18605080</v>
      </c>
      <c r="C5" s="6">
        <f>SUM(B5-'8'!B5)</f>
        <v>180630</v>
      </c>
      <c r="D5" s="8"/>
      <c r="E5" s="1"/>
      <c r="F5" s="1"/>
      <c r="G5" s="12">
        <f>SUM(C5)</f>
        <v>180630</v>
      </c>
    </row>
    <row r="6" spans="1:7" ht="17.25" x14ac:dyDescent="0.3">
      <c r="A6" s="1" t="s">
        <v>4</v>
      </c>
      <c r="B6" s="1">
        <v>38082150</v>
      </c>
      <c r="C6" s="6">
        <f>SUM(B6-'8'!B6)</f>
        <v>9110</v>
      </c>
      <c r="D6" s="14"/>
      <c r="E6" s="1"/>
      <c r="F6" s="1"/>
      <c r="G6" s="12">
        <f>SUM(C6)</f>
        <v>9110</v>
      </c>
    </row>
    <row r="7" spans="1:7" ht="17.25" x14ac:dyDescent="0.3">
      <c r="A7" s="1" t="s">
        <v>5</v>
      </c>
      <c r="B7" s="1">
        <v>11785300</v>
      </c>
      <c r="C7" s="6">
        <f>SUM(B7-'8'!B7)</f>
        <v>10800</v>
      </c>
      <c r="D7" s="14"/>
      <c r="E7" s="1"/>
      <c r="F7" s="1"/>
      <c r="G7" s="33">
        <f>SUM(C7:C8)</f>
        <v>37270</v>
      </c>
    </row>
    <row r="8" spans="1:7" ht="17.25" x14ac:dyDescent="0.3">
      <c r="A8" s="1" t="s">
        <v>6</v>
      </c>
      <c r="B8" s="1">
        <v>1439880</v>
      </c>
      <c r="C8" s="6">
        <f>SUM(B8-'8'!B8)</f>
        <v>26470</v>
      </c>
      <c r="D8" s="14"/>
      <c r="E8" s="1"/>
      <c r="F8" s="1"/>
      <c r="G8" s="34"/>
    </row>
    <row r="9" spans="1:7" ht="17.25" x14ac:dyDescent="0.3">
      <c r="A9" s="1" t="s">
        <v>7</v>
      </c>
      <c r="B9" s="1">
        <v>86126080</v>
      </c>
      <c r="C9" s="6">
        <f>SUM(B9-'8'!B9)</f>
        <v>76200</v>
      </c>
      <c r="D9" s="14"/>
      <c r="E9" s="1"/>
      <c r="F9" s="1"/>
      <c r="G9" s="12">
        <f>SUM(C9)</f>
        <v>76200</v>
      </c>
    </row>
    <row r="10" spans="1:7" ht="17.25" x14ac:dyDescent="0.3">
      <c r="A10" s="1" t="s">
        <v>8</v>
      </c>
      <c r="B10" s="1">
        <v>11452800</v>
      </c>
      <c r="C10" s="6">
        <f>SUM(B10-'8'!B10)</f>
        <v>345600</v>
      </c>
      <c r="D10" s="14"/>
      <c r="E10" s="1"/>
      <c r="F10" s="1"/>
      <c r="G10" s="33">
        <f>SUM(C10:C11)</f>
        <v>345600</v>
      </c>
    </row>
    <row r="11" spans="1:7" ht="17.25" x14ac:dyDescent="0.3">
      <c r="A11" s="1" t="s">
        <v>9</v>
      </c>
      <c r="B11" s="1">
        <v>36407390</v>
      </c>
      <c r="C11" s="6">
        <f>SUM(B11-'8'!B11)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6592058000</v>
      </c>
      <c r="C12" s="6">
        <f>SUM(B12-'8'!B12)</f>
        <v>1847000</v>
      </c>
      <c r="D12" s="14"/>
      <c r="E12" s="1"/>
      <c r="F12" s="1">
        <v>1.7</v>
      </c>
      <c r="G12" s="12">
        <f>SUM(C12)</f>
        <v>1847000</v>
      </c>
    </row>
    <row r="13" spans="1:7" ht="17.25" x14ac:dyDescent="0.3">
      <c r="A13" s="1" t="s">
        <v>11</v>
      </c>
      <c r="B13" s="11">
        <v>6666674686000</v>
      </c>
      <c r="C13" s="13">
        <f>SUM(B13-'8'!B13)</f>
        <v>273000</v>
      </c>
      <c r="D13" s="14"/>
      <c r="E13" s="1"/>
      <c r="F13" s="1"/>
      <c r="G13" s="12">
        <f>SUM(C13)</f>
        <v>273000</v>
      </c>
    </row>
    <row r="14" spans="1:7" ht="17.25" x14ac:dyDescent="0.3">
      <c r="A14" s="1" t="s">
        <v>12</v>
      </c>
      <c r="B14" s="1">
        <v>41570780</v>
      </c>
      <c r="C14" s="6">
        <f>SUM(B14-'8'!B14)</f>
        <v>35390</v>
      </c>
      <c r="D14" s="14"/>
      <c r="E14" s="1"/>
      <c r="F14" s="1"/>
      <c r="G14" s="12">
        <f>SUM(C14)</f>
        <v>35390</v>
      </c>
    </row>
    <row r="15" spans="1:7" ht="17.25" x14ac:dyDescent="0.3">
      <c r="A15" s="1" t="s">
        <v>13</v>
      </c>
      <c r="B15" s="1">
        <v>212110690</v>
      </c>
      <c r="C15" s="6">
        <f>SUM(B15-'8'!B15)</f>
        <v>175290</v>
      </c>
      <c r="D15" s="14"/>
      <c r="E15" s="1"/>
      <c r="F15" s="1"/>
      <c r="G15" s="30">
        <f>SUM(C15:C15)</f>
        <v>175290</v>
      </c>
    </row>
    <row r="16" spans="1:7" ht="17.25" x14ac:dyDescent="0.3">
      <c r="A16" s="1" t="s">
        <v>14</v>
      </c>
      <c r="B16" s="1">
        <v>214336000</v>
      </c>
      <c r="C16" s="6">
        <f>SUM(B16-'8'!B16)</f>
        <v>86000</v>
      </c>
      <c r="D16" s="14"/>
      <c r="E16" s="1"/>
      <c r="F16" s="1"/>
      <c r="G16" s="12">
        <f>SUM(C16)</f>
        <v>86000</v>
      </c>
    </row>
    <row r="17" spans="1:7" ht="17.25" x14ac:dyDescent="0.3">
      <c r="A17" s="1" t="s">
        <v>15</v>
      </c>
      <c r="B17" s="1">
        <v>1617210</v>
      </c>
      <c r="C17" s="6">
        <f>SUM(B17-'8'!B17)</f>
        <v>23010</v>
      </c>
      <c r="D17" s="14"/>
      <c r="E17" s="1"/>
      <c r="F17" s="1"/>
      <c r="G17" s="33">
        <f>SUM(C17:C18)</f>
        <v>23210</v>
      </c>
    </row>
    <row r="18" spans="1:7" ht="17.25" x14ac:dyDescent="0.3">
      <c r="A18" s="1" t="s">
        <v>16</v>
      </c>
      <c r="B18" s="1">
        <v>7354500</v>
      </c>
      <c r="C18" s="6">
        <f>SUM(B18-'8'!B18)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49310980</v>
      </c>
      <c r="C19" s="6">
        <f>SUM(B19-'8'!B19)</f>
        <v>50290</v>
      </c>
      <c r="D19" s="14"/>
      <c r="E19" s="1"/>
      <c r="F19" s="1"/>
      <c r="G19" s="12">
        <f>SUM(C19)</f>
        <v>50290</v>
      </c>
    </row>
    <row r="20" spans="1:7" ht="17.25" x14ac:dyDescent="0.3">
      <c r="A20" s="1" t="s">
        <v>18</v>
      </c>
      <c r="B20" s="1">
        <v>11677000</v>
      </c>
      <c r="C20" s="6">
        <f>SUM(B20-'8'!B20)</f>
        <v>76000</v>
      </c>
      <c r="D20" s="14"/>
      <c r="E20" s="1"/>
      <c r="F20" s="1"/>
      <c r="G20" s="12">
        <f>SUM(C20)</f>
        <v>76000</v>
      </c>
    </row>
    <row r="21" spans="1:7" ht="17.25" x14ac:dyDescent="0.3">
      <c r="A21" s="1" t="s">
        <v>19</v>
      </c>
      <c r="B21" s="1">
        <v>85635500</v>
      </c>
      <c r="C21" s="6">
        <f>SUM(B21-'8'!B21)</f>
        <v>55700</v>
      </c>
      <c r="D21" s="14"/>
      <c r="E21" s="1"/>
      <c r="F21" s="1"/>
      <c r="G21" s="12">
        <f>SUM(C21)</f>
        <v>55700</v>
      </c>
    </row>
    <row r="22" spans="1:7" ht="17.25" x14ac:dyDescent="0.3">
      <c r="A22" s="1" t="s">
        <v>42</v>
      </c>
      <c r="B22" s="1">
        <v>2783500</v>
      </c>
      <c r="C22" s="6">
        <f>SUM(B22-'8'!B22)</f>
        <v>58900</v>
      </c>
      <c r="D22" s="14"/>
      <c r="E22" s="1"/>
      <c r="F22" s="1"/>
      <c r="G22" s="25">
        <f>SUM(C22)</f>
        <v>58900</v>
      </c>
    </row>
    <row r="23" spans="1:7" ht="17.25" x14ac:dyDescent="0.3">
      <c r="A23" s="1" t="s">
        <v>20</v>
      </c>
      <c r="B23" s="1">
        <v>16420400</v>
      </c>
      <c r="C23" s="6">
        <f>SUM(B23-'8'!B23)</f>
        <v>65800</v>
      </c>
      <c r="D23" s="14"/>
      <c r="E23" s="1"/>
      <c r="F23" s="1"/>
      <c r="G23" s="33">
        <f>SUM(C23:C24)</f>
        <v>65800</v>
      </c>
    </row>
    <row r="24" spans="1:7" ht="17.25" x14ac:dyDescent="0.3">
      <c r="A24" s="1" t="s">
        <v>21</v>
      </c>
      <c r="B24" s="1">
        <v>2034170</v>
      </c>
      <c r="C24" s="6">
        <f>SUM(B24-'8'!B24)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34053000</v>
      </c>
      <c r="C25" s="6">
        <f>SUM(B25-'8'!B25)</f>
        <v>140000</v>
      </c>
      <c r="D25" s="14"/>
      <c r="E25" s="1"/>
      <c r="F25" s="1"/>
      <c r="G25" s="33">
        <f>SUM(C25:C26)</f>
        <v>182750</v>
      </c>
    </row>
    <row r="26" spans="1:7" ht="17.25" x14ac:dyDescent="0.3">
      <c r="A26" s="1" t="s">
        <v>23</v>
      </c>
      <c r="B26" s="1">
        <v>7471200</v>
      </c>
      <c r="C26" s="6">
        <f>SUM(B26-'8'!B26)</f>
        <v>42750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SUM(B27-'8'!B27)</f>
        <v>0</v>
      </c>
      <c r="D27" s="14"/>
      <c r="E27" s="1"/>
      <c r="F27" s="1"/>
      <c r="G27" s="35">
        <f>SUM(C27:C28)</f>
        <v>760</v>
      </c>
    </row>
    <row r="28" spans="1:7" ht="17.25" x14ac:dyDescent="0.3">
      <c r="A28" s="1" t="s">
        <v>25</v>
      </c>
      <c r="B28" s="1">
        <v>129310</v>
      </c>
      <c r="C28" s="6">
        <f>SUM(B28-'8'!B28)</f>
        <v>760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16357000</v>
      </c>
      <c r="C29" s="6">
        <f>SUM(B29-'8'!B29)</f>
        <v>74000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9200270</v>
      </c>
      <c r="C30" s="6">
        <f>SUM(B30-'8'!B30)</f>
        <v>39940</v>
      </c>
      <c r="D30" s="14"/>
      <c r="E30" s="1"/>
      <c r="F30" s="1"/>
      <c r="G30" s="21">
        <f>SUM(C29:C30)</f>
        <v>113940</v>
      </c>
    </row>
    <row r="31" spans="1:7" ht="17.25" x14ac:dyDescent="0.3">
      <c r="A31" s="1" t="s">
        <v>26</v>
      </c>
      <c r="B31" s="1">
        <v>31000</v>
      </c>
      <c r="C31" s="6">
        <f>SUM(B31-'8'!B31)</f>
        <v>0</v>
      </c>
      <c r="D31" s="14"/>
      <c r="E31" s="1"/>
      <c r="F31" s="1"/>
      <c r="G31" s="33">
        <f>SUM(C31:C32)</f>
        <v>14310</v>
      </c>
    </row>
    <row r="32" spans="1:7" ht="17.25" x14ac:dyDescent="0.3">
      <c r="A32" s="1" t="s">
        <v>27</v>
      </c>
      <c r="B32" s="1">
        <v>2858010</v>
      </c>
      <c r="C32" s="6">
        <f>SUM(B32-'8'!B32)</f>
        <v>14310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47108000</v>
      </c>
      <c r="C33" s="6">
        <f>SUM(B33-'8'!B33)</f>
        <v>74000</v>
      </c>
      <c r="D33" s="14"/>
      <c r="E33" s="1"/>
      <c r="F33" s="1"/>
      <c r="G33" s="33">
        <f>SUM(C33:C34)</f>
        <v>113230</v>
      </c>
    </row>
    <row r="34" spans="1:7" ht="17.25" x14ac:dyDescent="0.3">
      <c r="A34" s="1" t="s">
        <v>29</v>
      </c>
      <c r="B34" s="1">
        <v>7058840</v>
      </c>
      <c r="C34" s="6">
        <f>SUM(B34-'8'!B34)</f>
        <v>39230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27864600</v>
      </c>
      <c r="C35" s="6">
        <f>SUM(B35-'8'!B35)</f>
        <v>300</v>
      </c>
      <c r="D35" s="14"/>
      <c r="E35" s="1"/>
      <c r="F35" s="1"/>
      <c r="G35" s="33">
        <f>SUM(C35:C36)</f>
        <v>3440</v>
      </c>
    </row>
    <row r="36" spans="1:7" ht="17.25" x14ac:dyDescent="0.3">
      <c r="A36" s="1" t="s">
        <v>44</v>
      </c>
      <c r="B36" s="1">
        <v>2071230</v>
      </c>
      <c r="C36" s="6">
        <f>SUM(B36-'8'!B36)</f>
        <v>3140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23600</v>
      </c>
      <c r="C37" s="6">
        <f>SUM(B37-'8'!B37)</f>
        <v>600</v>
      </c>
      <c r="D37" s="14"/>
      <c r="E37" s="1"/>
      <c r="F37" s="1"/>
      <c r="G37" s="33">
        <f>SUM(C37:C38)</f>
        <v>10830</v>
      </c>
    </row>
    <row r="38" spans="1:7" ht="17.25" x14ac:dyDescent="0.3">
      <c r="A38" s="1" t="s">
        <v>46</v>
      </c>
      <c r="B38" s="1">
        <v>353900</v>
      </c>
      <c r="C38" s="6">
        <f>SUM(B38-'8'!B38)</f>
        <v>10230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53706000</v>
      </c>
      <c r="C39" s="6">
        <f>SUM(B39-'8'!B39)</f>
        <v>82000</v>
      </c>
      <c r="D39" s="14"/>
      <c r="E39" s="1"/>
      <c r="F39" s="1"/>
      <c r="G39" s="33">
        <f>SUM(C39:C40)</f>
        <v>120410</v>
      </c>
    </row>
    <row r="40" spans="1:7" ht="17.25" x14ac:dyDescent="0.3">
      <c r="A40" s="1" t="s">
        <v>31</v>
      </c>
      <c r="B40" s="1">
        <v>6472410</v>
      </c>
      <c r="C40" s="6">
        <f>SUM(B40-'8'!B40)</f>
        <v>38410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10169900</v>
      </c>
      <c r="C41" s="6">
        <f>SUM(B41-'8'!B41)</f>
        <v>71000</v>
      </c>
      <c r="D41" s="1"/>
      <c r="E41" s="1"/>
      <c r="F41" s="1"/>
      <c r="G41" s="12">
        <f>SUM(C41)</f>
        <v>71000</v>
      </c>
    </row>
    <row r="42" spans="1:7" x14ac:dyDescent="0.25">
      <c r="G42" s="10">
        <f>SUM(G2:G39)</f>
        <v>4150410</v>
      </c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&amp;C&amp;"-,Bold"&amp;18May 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SUM_C2_C3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Bennett</dc:creator>
  <cp:lastModifiedBy>Ms.Ashley Lackey</cp:lastModifiedBy>
  <cp:lastPrinted>2018-05-31T13:19:52Z</cp:lastPrinted>
  <dcterms:created xsi:type="dcterms:W3CDTF">2016-03-31T16:20:44Z</dcterms:created>
  <dcterms:modified xsi:type="dcterms:W3CDTF">2019-02-01T19:03:53Z</dcterms:modified>
</cp:coreProperties>
</file>