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85" windowWidth="25320" windowHeight="13110" activeTab="17"/>
  </bookViews>
  <sheets>
    <sheet name="1" sheetId="1" r:id="rId1"/>
    <sheet name="2" sheetId="32" r:id="rId2"/>
    <sheet name="3" sheetId="33" r:id="rId3"/>
    <sheet name="4" sheetId="34" r:id="rId4"/>
    <sheet name="5" sheetId="35" r:id="rId5"/>
    <sheet name="6" sheetId="37" r:id="rId6"/>
    <sheet name="7" sheetId="38" r:id="rId7"/>
    <sheet name="8" sheetId="39" r:id="rId8"/>
    <sheet name="9" sheetId="40" r:id="rId9"/>
    <sheet name="10" sheetId="41" r:id="rId10"/>
    <sheet name="11" sheetId="42" r:id="rId11"/>
    <sheet name="12" sheetId="43" r:id="rId12"/>
    <sheet name="13" sheetId="44" r:id="rId13"/>
    <sheet name="14" sheetId="45" r:id="rId14"/>
    <sheet name="15" sheetId="46" r:id="rId15"/>
    <sheet name="16" sheetId="47" r:id="rId16"/>
    <sheet name="17" sheetId="48" r:id="rId17"/>
    <sheet name="18" sheetId="49" r:id="rId18"/>
    <sheet name="19" sheetId="50" r:id="rId19"/>
    <sheet name="20" sheetId="51" r:id="rId20"/>
    <sheet name="21" sheetId="52" r:id="rId21"/>
    <sheet name="22" sheetId="53" r:id="rId22"/>
    <sheet name="23" sheetId="54" r:id="rId23"/>
    <sheet name="24" sheetId="55" r:id="rId24"/>
    <sheet name="25" sheetId="56" r:id="rId25"/>
    <sheet name="26" sheetId="57" r:id="rId26"/>
    <sheet name="27" sheetId="58" r:id="rId27"/>
    <sheet name="28" sheetId="59" r:id="rId28"/>
    <sheet name="29" sheetId="60" r:id="rId29"/>
    <sheet name="30" sheetId="61" r:id="rId30"/>
    <sheet name="31" sheetId="63" r:id="rId31"/>
  </sheets>
  <definedNames>
    <definedName name="SUM_C2_C3">'2'!$G$2</definedName>
  </definedNames>
  <calcPr calcId="145621"/>
</workbook>
</file>

<file path=xl/calcChain.xml><?xml version="1.0" encoding="utf-8"?>
<calcChain xmlns="http://schemas.openxmlformats.org/spreadsheetml/2006/main">
  <c r="G42" i="49" l="1"/>
  <c r="G42" i="48"/>
  <c r="G42" i="44"/>
  <c r="G42" i="43"/>
  <c r="G42" i="42"/>
  <c r="G42" i="41"/>
  <c r="G42" i="40"/>
  <c r="G42" i="37"/>
  <c r="G42" i="35"/>
  <c r="G42" i="34"/>
  <c r="G42" i="33"/>
  <c r="G42" i="63" l="1"/>
  <c r="G42" i="58"/>
  <c r="G42" i="57"/>
  <c r="G42" i="56"/>
  <c r="G42" i="55"/>
  <c r="G42" i="51"/>
  <c r="G42" i="50"/>
  <c r="C37" i="61" l="1"/>
  <c r="C3" i="54"/>
  <c r="C37" i="41" l="1"/>
  <c r="C9" i="42" l="1"/>
  <c r="C38" i="42"/>
  <c r="C38" i="41"/>
  <c r="C13" i="42" l="1"/>
  <c r="C10" i="37" l="1"/>
  <c r="C38" i="58" l="1"/>
  <c r="C37" i="58"/>
  <c r="C38" i="50" l="1"/>
  <c r="C41" i="47" l="1"/>
  <c r="C13" i="47"/>
  <c r="C38" i="45" l="1"/>
  <c r="C37" i="45"/>
  <c r="C22" i="45"/>
  <c r="C38" i="44"/>
  <c r="C38" i="43"/>
  <c r="C31" i="42" l="1"/>
  <c r="C37" i="37" l="1"/>
  <c r="C22" i="37"/>
  <c r="C37" i="35"/>
  <c r="C13" i="34" l="1"/>
  <c r="C41" i="56" l="1"/>
  <c r="C37" i="56" l="1"/>
  <c r="C38" i="55"/>
  <c r="C37" i="55"/>
  <c r="C38" i="57" l="1"/>
  <c r="C37" i="57"/>
  <c r="C38" i="56"/>
  <c r="C38" i="54"/>
  <c r="C37" i="54"/>
  <c r="C37" i="48"/>
  <c r="C37" i="49"/>
  <c r="C38" i="51"/>
  <c r="C37" i="52"/>
  <c r="C37" i="53"/>
  <c r="C38" i="53"/>
  <c r="C38" i="52"/>
  <c r="C38" i="49"/>
  <c r="C38" i="48"/>
  <c r="C5" i="46" l="1"/>
  <c r="C38" i="47"/>
  <c r="C37" i="47"/>
  <c r="C38" i="46"/>
  <c r="C37" i="46"/>
  <c r="C26" i="44" l="1"/>
  <c r="C41" i="41" l="1"/>
  <c r="C38" i="37" l="1"/>
  <c r="C38" i="35"/>
  <c r="C38" i="33"/>
  <c r="C38" i="34"/>
  <c r="C38" i="40"/>
  <c r="C37" i="40"/>
  <c r="C38" i="39"/>
  <c r="C37" i="39"/>
  <c r="C22" i="38"/>
  <c r="C38" i="38"/>
  <c r="C37" i="38"/>
  <c r="C37" i="33" l="1"/>
  <c r="G22" i="1" l="1"/>
  <c r="C22" i="39" l="1"/>
  <c r="G22" i="39" s="1"/>
  <c r="G22" i="38"/>
  <c r="G22" i="37"/>
  <c r="C22" i="35"/>
  <c r="G22" i="35" s="1"/>
  <c r="C37" i="34"/>
  <c r="C22" i="34"/>
  <c r="G22" i="34" s="1"/>
  <c r="C22" i="33"/>
  <c r="G22" i="33" s="1"/>
  <c r="C38" i="32"/>
  <c r="C37" i="32"/>
  <c r="C22" i="32"/>
  <c r="G22" i="32" s="1"/>
  <c r="G38" i="1"/>
  <c r="C8" i="48"/>
  <c r="C13" i="39"/>
  <c r="G37" i="44" l="1"/>
  <c r="G37" i="46"/>
  <c r="G37" i="48"/>
  <c r="G37" i="50"/>
  <c r="G37" i="52"/>
  <c r="G37" i="54"/>
  <c r="G37" i="56"/>
  <c r="G37" i="37"/>
  <c r="G37" i="40"/>
  <c r="G37" i="42"/>
  <c r="G37" i="34"/>
  <c r="G37" i="35"/>
  <c r="G37" i="38"/>
  <c r="G37" i="45"/>
  <c r="G37" i="47"/>
  <c r="G37" i="49"/>
  <c r="G37" i="51"/>
  <c r="G37" i="53"/>
  <c r="G37" i="55"/>
  <c r="G37" i="57"/>
  <c r="G38" i="33"/>
  <c r="G37" i="58"/>
  <c r="G37" i="39"/>
  <c r="G37" i="41"/>
  <c r="G37" i="43"/>
  <c r="G38" i="32"/>
  <c r="G17" i="1"/>
  <c r="C38" i="63" l="1"/>
  <c r="C37" i="63"/>
  <c r="C38" i="61"/>
  <c r="C38" i="60"/>
  <c r="C37" i="60"/>
  <c r="C38" i="59"/>
  <c r="C37" i="59"/>
  <c r="G37" i="63" l="1"/>
  <c r="G37" i="61"/>
  <c r="G37" i="60"/>
  <c r="G37" i="59"/>
  <c r="C39" i="57"/>
  <c r="C23" i="53"/>
  <c r="C22" i="53"/>
  <c r="C22" i="63" l="1"/>
  <c r="C22" i="61"/>
  <c r="C22" i="60"/>
  <c r="C22" i="59"/>
  <c r="C22" i="58"/>
  <c r="C22" i="57"/>
  <c r="C22" i="56"/>
  <c r="C22" i="55"/>
  <c r="C22" i="54"/>
  <c r="C22" i="52"/>
  <c r="C22" i="51"/>
  <c r="C22" i="50"/>
  <c r="C22" i="49"/>
  <c r="C22" i="47"/>
  <c r="C22" i="46"/>
  <c r="G22" i="63" l="1"/>
  <c r="G22" i="61"/>
  <c r="G22" i="60"/>
  <c r="G22" i="59"/>
  <c r="G22" i="58"/>
  <c r="G22" i="57"/>
  <c r="G22" i="56"/>
  <c r="G22" i="55"/>
  <c r="G22" i="54"/>
  <c r="G22" i="53"/>
  <c r="G22" i="52"/>
  <c r="C22" i="48"/>
  <c r="G22" i="48" s="1"/>
  <c r="G22" i="51"/>
  <c r="G22" i="50"/>
  <c r="G22" i="49"/>
  <c r="G22" i="47"/>
  <c r="G22" i="46"/>
  <c r="G22" i="45" l="1"/>
  <c r="C22" i="44" l="1"/>
  <c r="G22" i="44" s="1"/>
  <c r="C22" i="43"/>
  <c r="G22" i="43" s="1"/>
  <c r="C22" i="42"/>
  <c r="G22" i="42" s="1"/>
  <c r="C22" i="41"/>
  <c r="G22" i="41" s="1"/>
  <c r="C22" i="40"/>
  <c r="G22" i="40" s="1"/>
  <c r="C41" i="42" l="1"/>
  <c r="C13" i="37"/>
  <c r="C26" i="33" l="1"/>
  <c r="C2" i="34" l="1"/>
  <c r="C3" i="34"/>
  <c r="C4" i="34"/>
  <c r="C5" i="34"/>
  <c r="C6" i="34"/>
  <c r="C7" i="34"/>
  <c r="C8" i="34"/>
  <c r="C9" i="34"/>
  <c r="C10" i="34"/>
  <c r="C11" i="34"/>
  <c r="C12" i="34"/>
  <c r="C14" i="34"/>
  <c r="C15" i="34"/>
  <c r="C16" i="34"/>
  <c r="C17" i="34"/>
  <c r="C18" i="34"/>
  <c r="C19" i="34"/>
  <c r="C20" i="34"/>
  <c r="C21" i="34"/>
  <c r="C23" i="34"/>
  <c r="C24" i="34"/>
  <c r="C25" i="34"/>
  <c r="C26" i="34"/>
  <c r="C27" i="34"/>
  <c r="C28" i="34"/>
  <c r="C29" i="34"/>
  <c r="C30" i="34"/>
  <c r="C31" i="34"/>
  <c r="C32" i="34"/>
  <c r="C33" i="34"/>
  <c r="C34" i="34"/>
  <c r="C35" i="34"/>
  <c r="C36" i="34"/>
  <c r="C39" i="34"/>
  <c r="C40" i="34"/>
  <c r="C41" i="34"/>
  <c r="C13" i="59" l="1"/>
  <c r="C7" i="49" l="1"/>
  <c r="C40" i="37" l="1"/>
  <c r="C13" i="56" l="1"/>
  <c r="C13" i="55"/>
  <c r="C30" i="49"/>
  <c r="C29" i="49"/>
  <c r="C13" i="61" l="1"/>
  <c r="C13" i="60" l="1"/>
  <c r="C30" i="57" l="1"/>
  <c r="C29" i="57"/>
  <c r="C30" i="56"/>
  <c r="C29" i="56"/>
  <c r="C30" i="55"/>
  <c r="C29" i="55"/>
  <c r="G30" i="55" l="1"/>
  <c r="G30" i="56"/>
  <c r="C30" i="54"/>
  <c r="C29" i="54"/>
  <c r="G30" i="54" l="1"/>
  <c r="C30" i="53"/>
  <c r="C29" i="53"/>
  <c r="G30" i="1"/>
  <c r="G30" i="49"/>
  <c r="C30" i="52"/>
  <c r="C29" i="52"/>
  <c r="C30" i="51"/>
  <c r="G30" i="52" l="1"/>
  <c r="G30" i="53"/>
  <c r="C30" i="50"/>
  <c r="C29" i="50"/>
  <c r="C29" i="51"/>
  <c r="G30" i="51" s="1"/>
  <c r="C13" i="49"/>
  <c r="C30" i="48"/>
  <c r="C29" i="48"/>
  <c r="C30" i="47"/>
  <c r="C29" i="47"/>
  <c r="G30" i="48" l="1"/>
  <c r="G30" i="50"/>
  <c r="G30" i="47"/>
  <c r="C30" i="46"/>
  <c r="C29" i="46"/>
  <c r="G30" i="46" l="1"/>
  <c r="C30" i="45"/>
  <c r="C29" i="45"/>
  <c r="G30" i="45" l="1"/>
  <c r="C30" i="44"/>
  <c r="C29" i="44"/>
  <c r="G30" i="44" l="1"/>
  <c r="C3" i="42"/>
  <c r="C30" i="43" l="1"/>
  <c r="C29" i="43"/>
  <c r="C30" i="42"/>
  <c r="C29" i="42"/>
  <c r="C30" i="41"/>
  <c r="C29" i="41"/>
  <c r="C30" i="40"/>
  <c r="C29" i="40"/>
  <c r="G30" i="42" l="1"/>
  <c r="G30" i="40"/>
  <c r="G30" i="43"/>
  <c r="G30" i="41"/>
  <c r="C30" i="39"/>
  <c r="C29" i="39"/>
  <c r="C30" i="38"/>
  <c r="C29" i="38"/>
  <c r="G30" i="39" l="1"/>
  <c r="G30" i="38"/>
  <c r="C30" i="37"/>
  <c r="C29" i="37"/>
  <c r="C10" i="38"/>
  <c r="G30" i="37" l="1"/>
  <c r="C30" i="35" l="1"/>
  <c r="C29" i="35"/>
  <c r="C30" i="33"/>
  <c r="C29" i="33"/>
  <c r="C30" i="32"/>
  <c r="C29" i="32"/>
  <c r="G30" i="35" l="1"/>
  <c r="G30" i="33"/>
  <c r="G30" i="32"/>
  <c r="G30" i="34"/>
  <c r="C30" i="59"/>
  <c r="G30" i="57"/>
  <c r="C40" i="63"/>
  <c r="C39" i="63"/>
  <c r="C36" i="63"/>
  <c r="C35" i="63"/>
  <c r="C34" i="63"/>
  <c r="C33" i="63"/>
  <c r="C32" i="63"/>
  <c r="C31" i="63"/>
  <c r="C30" i="63"/>
  <c r="C29" i="63"/>
  <c r="C28" i="63"/>
  <c r="C27" i="63"/>
  <c r="C26" i="63"/>
  <c r="C25" i="63"/>
  <c r="C24" i="63"/>
  <c r="C23" i="63"/>
  <c r="C21" i="63"/>
  <c r="G21" i="63" s="1"/>
  <c r="C20" i="63"/>
  <c r="G20" i="63" s="1"/>
  <c r="C19" i="63"/>
  <c r="G19" i="63" s="1"/>
  <c r="C18" i="63"/>
  <c r="C17" i="63"/>
  <c r="C16" i="63"/>
  <c r="G16" i="63" s="1"/>
  <c r="C15" i="63"/>
  <c r="C14" i="63"/>
  <c r="G14" i="63" s="1"/>
  <c r="C13" i="63"/>
  <c r="G13" i="63" s="1"/>
  <c r="C12" i="63"/>
  <c r="G12" i="63" s="1"/>
  <c r="C11" i="63"/>
  <c r="C10" i="63"/>
  <c r="C9" i="63"/>
  <c r="G9" i="63" s="1"/>
  <c r="C8" i="63"/>
  <c r="C7" i="63"/>
  <c r="C6" i="63"/>
  <c r="G6" i="63" s="1"/>
  <c r="C5" i="63"/>
  <c r="G5" i="63" s="1"/>
  <c r="C4" i="63"/>
  <c r="G4" i="63" s="1"/>
  <c r="C3" i="63"/>
  <c r="C2" i="63"/>
  <c r="C41" i="63"/>
  <c r="G41" i="63" s="1"/>
  <c r="C30" i="61"/>
  <c r="C29" i="61"/>
  <c r="C30" i="60"/>
  <c r="C29" i="60"/>
  <c r="C29" i="59"/>
  <c r="C31" i="57"/>
  <c r="C30" i="58"/>
  <c r="C29" i="58"/>
  <c r="G30" i="63" l="1"/>
  <c r="G27" i="63"/>
  <c r="G30" i="61"/>
  <c r="G30" i="59"/>
  <c r="G30" i="60"/>
  <c r="G30" i="58"/>
  <c r="G33" i="63"/>
  <c r="G39" i="63"/>
  <c r="G35" i="63"/>
  <c r="G31" i="63"/>
  <c r="G25" i="63"/>
  <c r="G23" i="63"/>
  <c r="G17" i="63"/>
  <c r="G15" i="63"/>
  <c r="G10" i="63"/>
  <c r="G7" i="63"/>
  <c r="G2" i="63"/>
  <c r="C40" i="54"/>
  <c r="C36" i="49" l="1"/>
  <c r="C16" i="47" l="1"/>
  <c r="C15" i="47"/>
  <c r="C14" i="47"/>
  <c r="C13" i="46"/>
  <c r="C8" i="37"/>
  <c r="C17" i="43" l="1"/>
  <c r="C18" i="43"/>
  <c r="C13" i="32" l="1"/>
  <c r="C3" i="56" l="1"/>
  <c r="C13" i="52" l="1"/>
  <c r="C5" i="50" l="1"/>
  <c r="C10" i="39"/>
  <c r="C17" i="38" l="1"/>
  <c r="C13" i="38"/>
  <c r="C6" i="57" l="1"/>
  <c r="C6" i="56" l="1"/>
  <c r="C2" i="53" l="1"/>
  <c r="C40" i="43"/>
  <c r="C19" i="42"/>
  <c r="C13" i="33" l="1"/>
  <c r="C23" i="57" l="1"/>
  <c r="C12" i="51" l="1"/>
  <c r="C11" i="51"/>
  <c r="C31" i="48" l="1"/>
  <c r="C23" i="48"/>
  <c r="C17" i="48"/>
  <c r="C2" i="47"/>
  <c r="C2" i="38" l="1"/>
  <c r="C34" i="39" l="1"/>
  <c r="C32" i="39"/>
  <c r="C27" i="45" l="1"/>
  <c r="C7" i="44"/>
  <c r="C6" i="44"/>
  <c r="C5" i="44"/>
  <c r="C41" i="49" l="1"/>
  <c r="C40" i="49"/>
  <c r="C39" i="49"/>
  <c r="C35" i="49"/>
  <c r="C34" i="49"/>
  <c r="C33" i="49"/>
  <c r="C32" i="49"/>
  <c r="C31" i="49"/>
  <c r="C28" i="49"/>
  <c r="C27" i="49"/>
  <c r="C26" i="49"/>
  <c r="C25" i="49"/>
  <c r="C24" i="49"/>
  <c r="C23" i="49"/>
  <c r="C21" i="49"/>
  <c r="C20" i="49"/>
  <c r="C19" i="49"/>
  <c r="C18" i="49"/>
  <c r="C17" i="49"/>
  <c r="C16" i="49"/>
  <c r="C15" i="49"/>
  <c r="C14" i="49"/>
  <c r="C12" i="49"/>
  <c r="C11" i="49"/>
  <c r="C10" i="49"/>
  <c r="C9" i="49"/>
  <c r="C8" i="49"/>
  <c r="C6" i="49"/>
  <c r="C5" i="49"/>
  <c r="C4" i="49"/>
  <c r="C3" i="49"/>
  <c r="C2" i="49"/>
  <c r="C41" i="48"/>
  <c r="C40" i="48"/>
  <c r="C39" i="48"/>
  <c r="C36" i="48"/>
  <c r="C35" i="48"/>
  <c r="C34" i="48"/>
  <c r="C33" i="48"/>
  <c r="C32" i="48"/>
  <c r="C28" i="48"/>
  <c r="C27" i="48"/>
  <c r="C26" i="48"/>
  <c r="C25" i="48"/>
  <c r="C24" i="48"/>
  <c r="C21" i="48"/>
  <c r="C20" i="48"/>
  <c r="C19" i="48"/>
  <c r="C18" i="48"/>
  <c r="C16" i="48"/>
  <c r="C15" i="48"/>
  <c r="C14" i="48"/>
  <c r="C13" i="48"/>
  <c r="C12" i="48"/>
  <c r="C11" i="48"/>
  <c r="C10" i="48"/>
  <c r="C9" i="48"/>
  <c r="C7" i="48"/>
  <c r="C6" i="48"/>
  <c r="C5" i="48"/>
  <c r="C4" i="48"/>
  <c r="C3" i="48"/>
  <c r="C2" i="48"/>
  <c r="C40" i="47"/>
  <c r="C39" i="47"/>
  <c r="C36" i="47"/>
  <c r="C35" i="47"/>
  <c r="C34" i="47"/>
  <c r="C33" i="47"/>
  <c r="C32" i="47"/>
  <c r="C31" i="47"/>
  <c r="C28" i="47"/>
  <c r="C27" i="47"/>
  <c r="C26" i="47"/>
  <c r="C25" i="47"/>
  <c r="C24" i="47"/>
  <c r="C23" i="47"/>
  <c r="C21" i="47"/>
  <c r="C20" i="47"/>
  <c r="C19" i="47"/>
  <c r="C18" i="47"/>
  <c r="C17" i="47"/>
  <c r="C12" i="47"/>
  <c r="C11" i="47"/>
  <c r="C10" i="47"/>
  <c r="C9" i="47"/>
  <c r="C8" i="47"/>
  <c r="C7" i="47"/>
  <c r="C6" i="47"/>
  <c r="C5" i="47"/>
  <c r="C4" i="47"/>
  <c r="C3" i="47"/>
  <c r="C41" i="46"/>
  <c r="C40" i="46"/>
  <c r="C39" i="46"/>
  <c r="C36" i="46"/>
  <c r="C35" i="46"/>
  <c r="C34" i="46"/>
  <c r="C33" i="46"/>
  <c r="C32" i="46"/>
  <c r="C31" i="46"/>
  <c r="C28" i="46"/>
  <c r="C27" i="46"/>
  <c r="C26" i="46"/>
  <c r="C25" i="46"/>
  <c r="C24" i="46"/>
  <c r="C23" i="46"/>
  <c r="C21" i="46"/>
  <c r="C20" i="46"/>
  <c r="C19" i="46"/>
  <c r="C18" i="46"/>
  <c r="C17" i="46"/>
  <c r="C16" i="46"/>
  <c r="C15" i="46"/>
  <c r="C14" i="46"/>
  <c r="C12" i="46"/>
  <c r="C11" i="46"/>
  <c r="C10" i="46"/>
  <c r="C9" i="46"/>
  <c r="C8" i="46"/>
  <c r="C7" i="46"/>
  <c r="C6" i="46"/>
  <c r="C4" i="46"/>
  <c r="C3" i="46"/>
  <c r="C2" i="46"/>
  <c r="C41" i="45"/>
  <c r="C40" i="45"/>
  <c r="C39" i="45"/>
  <c r="C36" i="45"/>
  <c r="C35" i="45"/>
  <c r="C34" i="45"/>
  <c r="C33" i="45"/>
  <c r="C32" i="45"/>
  <c r="C31" i="45"/>
  <c r="C28" i="45"/>
  <c r="C26" i="45"/>
  <c r="C25" i="45"/>
  <c r="C24" i="45"/>
  <c r="C23" i="45"/>
  <c r="C21" i="45"/>
  <c r="C20" i="45"/>
  <c r="C19" i="45"/>
  <c r="C18" i="45"/>
  <c r="C17" i="45"/>
  <c r="C16" i="45"/>
  <c r="C15" i="45"/>
  <c r="C14" i="45"/>
  <c r="C12" i="45"/>
  <c r="C11" i="45"/>
  <c r="C10" i="45"/>
  <c r="C9" i="45"/>
  <c r="C8" i="45"/>
  <c r="C7" i="45"/>
  <c r="C6" i="45"/>
  <c r="C5" i="45"/>
  <c r="C4" i="45"/>
  <c r="C3" i="45"/>
  <c r="C2" i="45"/>
  <c r="C41" i="44"/>
  <c r="C40" i="44"/>
  <c r="C39" i="44"/>
  <c r="C36" i="44"/>
  <c r="C35" i="44"/>
  <c r="C34" i="44"/>
  <c r="C33" i="44"/>
  <c r="C32" i="44"/>
  <c r="C31" i="44"/>
  <c r="C28" i="44"/>
  <c r="C27" i="44"/>
  <c r="C25" i="44"/>
  <c r="C24" i="44"/>
  <c r="C23" i="44"/>
  <c r="C21" i="44"/>
  <c r="C20" i="44"/>
  <c r="C19" i="44"/>
  <c r="C18" i="44"/>
  <c r="C17" i="44"/>
  <c r="C16" i="44"/>
  <c r="C15" i="44"/>
  <c r="C14" i="44"/>
  <c r="C13" i="44"/>
  <c r="C12" i="44"/>
  <c r="C11" i="44"/>
  <c r="C10" i="44"/>
  <c r="C9" i="44"/>
  <c r="C8" i="44"/>
  <c r="C2" i="44"/>
  <c r="C3" i="44"/>
  <c r="C4" i="44"/>
  <c r="C41" i="43"/>
  <c r="C39" i="43"/>
  <c r="C36" i="43"/>
  <c r="C35" i="43"/>
  <c r="C34" i="43"/>
  <c r="C33" i="43"/>
  <c r="C32" i="43"/>
  <c r="C31" i="43"/>
  <c r="C28" i="43"/>
  <c r="C27" i="43"/>
  <c r="C26" i="43"/>
  <c r="C25" i="43"/>
  <c r="C24" i="43"/>
  <c r="C23" i="43"/>
  <c r="C21" i="43"/>
  <c r="C20" i="43"/>
  <c r="C19" i="43"/>
  <c r="C16" i="43"/>
  <c r="C15" i="43"/>
  <c r="C14" i="43"/>
  <c r="C13" i="43"/>
  <c r="C12" i="43"/>
  <c r="C11" i="43"/>
  <c r="C10" i="43"/>
  <c r="C9" i="43"/>
  <c r="C8" i="43"/>
  <c r="C7" i="43"/>
  <c r="C6" i="43"/>
  <c r="C5" i="43"/>
  <c r="C4" i="43"/>
  <c r="C3" i="43"/>
  <c r="C2" i="43"/>
  <c r="C40" i="42"/>
  <c r="C39" i="42"/>
  <c r="C36" i="42"/>
  <c r="C35" i="42"/>
  <c r="C34" i="42"/>
  <c r="C33" i="42"/>
  <c r="C32" i="42"/>
  <c r="C28" i="42"/>
  <c r="C27" i="42"/>
  <c r="C26" i="42"/>
  <c r="C25" i="42"/>
  <c r="C24" i="42"/>
  <c r="C23" i="42"/>
  <c r="C21" i="42"/>
  <c r="C20" i="42"/>
  <c r="C18" i="42"/>
  <c r="C17" i="42"/>
  <c r="C16" i="42"/>
  <c r="C15" i="42"/>
  <c r="C14" i="42"/>
  <c r="C12" i="42"/>
  <c r="C11" i="42"/>
  <c r="C8" i="42"/>
  <c r="C7" i="42"/>
  <c r="C6" i="42"/>
  <c r="C5" i="42"/>
  <c r="C4" i="42"/>
  <c r="C2" i="42"/>
  <c r="C41" i="61"/>
  <c r="C40" i="61"/>
  <c r="C39" i="61"/>
  <c r="C36" i="61"/>
  <c r="C35" i="61"/>
  <c r="C34" i="61"/>
  <c r="C33" i="61"/>
  <c r="C32" i="61"/>
  <c r="C31" i="61"/>
  <c r="C28" i="61"/>
  <c r="C27" i="61"/>
  <c r="C26" i="61"/>
  <c r="C25" i="61"/>
  <c r="C24" i="61"/>
  <c r="C23" i="61"/>
  <c r="C21" i="61"/>
  <c r="C20" i="61"/>
  <c r="C19" i="61"/>
  <c r="C18" i="61"/>
  <c r="C17" i="61"/>
  <c r="C16" i="61"/>
  <c r="C15" i="61"/>
  <c r="C14" i="61"/>
  <c r="C12" i="61"/>
  <c r="C11" i="61"/>
  <c r="C10" i="61"/>
  <c r="C9" i="61"/>
  <c r="C8" i="61"/>
  <c r="C7" i="61"/>
  <c r="C6" i="61"/>
  <c r="C5" i="61"/>
  <c r="C4" i="61"/>
  <c r="C3" i="61"/>
  <c r="C2" i="61"/>
  <c r="C41" i="60"/>
  <c r="C40" i="60"/>
  <c r="C39" i="60"/>
  <c r="C36" i="60"/>
  <c r="C35" i="60"/>
  <c r="C34" i="60"/>
  <c r="C33" i="60"/>
  <c r="C32" i="60"/>
  <c r="C31" i="60"/>
  <c r="C28" i="60"/>
  <c r="C27" i="60"/>
  <c r="C26" i="60"/>
  <c r="C25" i="60"/>
  <c r="C24" i="60"/>
  <c r="C23" i="60"/>
  <c r="C21" i="60"/>
  <c r="C20" i="60"/>
  <c r="C19" i="60"/>
  <c r="C18" i="60"/>
  <c r="C17" i="60"/>
  <c r="C16" i="60"/>
  <c r="C15" i="60"/>
  <c r="C14" i="60"/>
  <c r="C12" i="60"/>
  <c r="C11" i="60"/>
  <c r="C10" i="60"/>
  <c r="C9" i="60"/>
  <c r="C8" i="60"/>
  <c r="C7" i="60"/>
  <c r="C6" i="60"/>
  <c r="C5" i="60"/>
  <c r="C4" i="60"/>
  <c r="C3" i="60"/>
  <c r="C2" i="60"/>
  <c r="C41" i="59"/>
  <c r="C40" i="59"/>
  <c r="C39" i="59"/>
  <c r="C36" i="59"/>
  <c r="C35" i="59"/>
  <c r="C34" i="59"/>
  <c r="C33" i="59"/>
  <c r="C32" i="59"/>
  <c r="C31" i="59"/>
  <c r="C28" i="59"/>
  <c r="C27" i="59"/>
  <c r="C26" i="59"/>
  <c r="C25" i="59"/>
  <c r="C24" i="59"/>
  <c r="C23" i="59"/>
  <c r="C21" i="59"/>
  <c r="C20" i="59"/>
  <c r="C19" i="59"/>
  <c r="C18" i="59"/>
  <c r="C17" i="59"/>
  <c r="C16" i="59"/>
  <c r="C15" i="59"/>
  <c r="C14" i="59"/>
  <c r="C12" i="59"/>
  <c r="C11" i="59"/>
  <c r="C10" i="59"/>
  <c r="C9" i="59"/>
  <c r="C8" i="59"/>
  <c r="C7" i="59"/>
  <c r="C6" i="59"/>
  <c r="C5" i="59"/>
  <c r="C4" i="59"/>
  <c r="C3" i="59"/>
  <c r="C2" i="59"/>
  <c r="C41" i="58"/>
  <c r="C40" i="58"/>
  <c r="C39" i="58"/>
  <c r="C36" i="58"/>
  <c r="C35" i="58"/>
  <c r="C34" i="58"/>
  <c r="C33" i="58"/>
  <c r="C32" i="58"/>
  <c r="C31" i="58"/>
  <c r="C28" i="58"/>
  <c r="C27" i="58"/>
  <c r="C26" i="58"/>
  <c r="C25" i="58"/>
  <c r="C24" i="58"/>
  <c r="C23" i="58"/>
  <c r="C21" i="58"/>
  <c r="C20" i="58"/>
  <c r="C19" i="58"/>
  <c r="C18" i="58"/>
  <c r="C17" i="58"/>
  <c r="C16" i="58"/>
  <c r="C15" i="58"/>
  <c r="C14" i="58"/>
  <c r="C13" i="58"/>
  <c r="C12" i="58"/>
  <c r="C11" i="58"/>
  <c r="C10" i="58"/>
  <c r="C9" i="58"/>
  <c r="C8" i="58"/>
  <c r="C7" i="58"/>
  <c r="C6" i="58"/>
  <c r="C5" i="58"/>
  <c r="C4" i="58"/>
  <c r="C3" i="58"/>
  <c r="C2" i="58"/>
  <c r="C41" i="57"/>
  <c r="C40" i="57"/>
  <c r="C36" i="57"/>
  <c r="C35" i="57"/>
  <c r="C34" i="57"/>
  <c r="C33" i="57"/>
  <c r="C32" i="57"/>
  <c r="C28" i="57"/>
  <c r="C27" i="57"/>
  <c r="C26" i="57"/>
  <c r="C25" i="57"/>
  <c r="C24" i="57"/>
  <c r="C21" i="57"/>
  <c r="C20" i="57"/>
  <c r="C19" i="57"/>
  <c r="C18" i="57"/>
  <c r="C17" i="57"/>
  <c r="C16" i="57"/>
  <c r="C15" i="57"/>
  <c r="C14" i="57"/>
  <c r="C13" i="57"/>
  <c r="C12" i="57"/>
  <c r="C11" i="57"/>
  <c r="C10" i="57"/>
  <c r="C9" i="57"/>
  <c r="C8" i="57"/>
  <c r="C7" i="57"/>
  <c r="C5" i="57"/>
  <c r="C4" i="57"/>
  <c r="C3" i="57"/>
  <c r="C2" i="57"/>
  <c r="C40" i="56"/>
  <c r="C39" i="56"/>
  <c r="C36" i="56"/>
  <c r="C35" i="56"/>
  <c r="C34" i="56"/>
  <c r="C33" i="56"/>
  <c r="C32" i="56"/>
  <c r="C31" i="56"/>
  <c r="C28" i="56"/>
  <c r="C27" i="56"/>
  <c r="C26" i="56"/>
  <c r="C25" i="56"/>
  <c r="C24" i="56"/>
  <c r="C23" i="56"/>
  <c r="C21" i="56"/>
  <c r="C20" i="56"/>
  <c r="C19" i="56"/>
  <c r="C18" i="56"/>
  <c r="C17" i="56"/>
  <c r="C16" i="56"/>
  <c r="C15" i="56"/>
  <c r="C14" i="56"/>
  <c r="C12" i="56"/>
  <c r="C11" i="56"/>
  <c r="C10" i="56"/>
  <c r="C9" i="56"/>
  <c r="C8" i="56"/>
  <c r="C7" i="56"/>
  <c r="C5" i="56"/>
  <c r="C4" i="56"/>
  <c r="C2" i="56"/>
  <c r="C40" i="41"/>
  <c r="C39" i="41"/>
  <c r="C36" i="41"/>
  <c r="C35" i="41"/>
  <c r="C34" i="41"/>
  <c r="C33" i="41"/>
  <c r="C32" i="41"/>
  <c r="C31" i="41"/>
  <c r="C28" i="41"/>
  <c r="C27" i="41"/>
  <c r="C26" i="41"/>
  <c r="C25" i="41"/>
  <c r="C24" i="41"/>
  <c r="C23" i="41"/>
  <c r="C21" i="41"/>
  <c r="C20" i="41"/>
  <c r="C19" i="41"/>
  <c r="C18" i="41"/>
  <c r="C17" i="41"/>
  <c r="C16" i="41"/>
  <c r="C15" i="41"/>
  <c r="C14" i="41"/>
  <c r="C13" i="41"/>
  <c r="C12" i="41"/>
  <c r="C11" i="41"/>
  <c r="C10" i="41"/>
  <c r="C9" i="41"/>
  <c r="C8" i="41"/>
  <c r="C7" i="41"/>
  <c r="C6" i="41"/>
  <c r="C5" i="41"/>
  <c r="C4" i="41"/>
  <c r="C3" i="41"/>
  <c r="C2" i="41"/>
  <c r="C41" i="40"/>
  <c r="C40" i="40"/>
  <c r="C39" i="40"/>
  <c r="C36" i="40"/>
  <c r="C35" i="40"/>
  <c r="C34" i="40"/>
  <c r="C33" i="40"/>
  <c r="C32" i="40"/>
  <c r="C31" i="40"/>
  <c r="C28" i="40"/>
  <c r="C27" i="40"/>
  <c r="C26" i="40"/>
  <c r="C25" i="40"/>
  <c r="C24" i="40"/>
  <c r="C23" i="40"/>
  <c r="C21" i="40"/>
  <c r="C20" i="40"/>
  <c r="C19" i="40"/>
  <c r="C18" i="40"/>
  <c r="C17" i="40"/>
  <c r="C16" i="40"/>
  <c r="C15" i="40"/>
  <c r="C14" i="40"/>
  <c r="C13" i="40"/>
  <c r="C12" i="40"/>
  <c r="C11" i="40"/>
  <c r="C10" i="40"/>
  <c r="C9" i="40"/>
  <c r="C8" i="40"/>
  <c r="C7" i="40"/>
  <c r="C6" i="40"/>
  <c r="C5" i="40"/>
  <c r="C4" i="40"/>
  <c r="C3" i="40"/>
  <c r="C2" i="40"/>
  <c r="C23" i="39"/>
  <c r="C41" i="39"/>
  <c r="C40" i="39"/>
  <c r="C39" i="39"/>
  <c r="C36" i="39"/>
  <c r="C35" i="39"/>
  <c r="C33" i="39"/>
  <c r="C31" i="39"/>
  <c r="C28" i="39"/>
  <c r="C27" i="39"/>
  <c r="C25" i="39"/>
  <c r="C24" i="39"/>
  <c r="C21" i="39"/>
  <c r="C20" i="39"/>
  <c r="C19" i="39"/>
  <c r="C18" i="39"/>
  <c r="C17" i="39"/>
  <c r="C16" i="39"/>
  <c r="C15" i="39"/>
  <c r="C14" i="39"/>
  <c r="C12" i="39"/>
  <c r="C11" i="39"/>
  <c r="C9" i="39"/>
  <c r="C8" i="39"/>
  <c r="C7" i="39"/>
  <c r="C6" i="39"/>
  <c r="C5" i="39"/>
  <c r="C4" i="39"/>
  <c r="C3" i="39"/>
  <c r="C2" i="39"/>
  <c r="C41" i="55"/>
  <c r="C40" i="55"/>
  <c r="C39" i="55"/>
  <c r="C36" i="55"/>
  <c r="C35" i="55"/>
  <c r="C34" i="55"/>
  <c r="C33" i="55"/>
  <c r="C32" i="55"/>
  <c r="C31" i="55"/>
  <c r="C28" i="55"/>
  <c r="C27" i="55"/>
  <c r="C26" i="55"/>
  <c r="C25" i="55"/>
  <c r="C24" i="55"/>
  <c r="C23" i="55"/>
  <c r="C21" i="55"/>
  <c r="C20" i="55"/>
  <c r="C19" i="55"/>
  <c r="C18" i="55"/>
  <c r="C17" i="55"/>
  <c r="C16" i="55"/>
  <c r="C15" i="55"/>
  <c r="C14" i="55"/>
  <c r="C12" i="55"/>
  <c r="C11" i="55"/>
  <c r="C10" i="55"/>
  <c r="C9" i="55"/>
  <c r="C8" i="55"/>
  <c r="C7" i="55"/>
  <c r="C6" i="55"/>
  <c r="C5" i="55"/>
  <c r="C4" i="55"/>
  <c r="C3" i="55"/>
  <c r="C2" i="55"/>
  <c r="C41" i="54"/>
  <c r="C39" i="54"/>
  <c r="C36" i="54"/>
  <c r="C35" i="54"/>
  <c r="C33" i="54"/>
  <c r="C32" i="54"/>
  <c r="C31" i="54"/>
  <c r="C28" i="54"/>
  <c r="C27" i="54"/>
  <c r="C26" i="54"/>
  <c r="C25" i="54"/>
  <c r="C24" i="54"/>
  <c r="C23" i="54"/>
  <c r="C21" i="54"/>
  <c r="C20" i="54"/>
  <c r="C19" i="54"/>
  <c r="C18" i="54"/>
  <c r="C17" i="54"/>
  <c r="C16" i="54"/>
  <c r="C15" i="54"/>
  <c r="C14" i="54"/>
  <c r="C13" i="54"/>
  <c r="C12" i="54"/>
  <c r="C11" i="54"/>
  <c r="C10" i="54"/>
  <c r="C9" i="54"/>
  <c r="C8" i="54"/>
  <c r="C7" i="54"/>
  <c r="C6" i="54"/>
  <c r="C5" i="54"/>
  <c r="C4" i="54"/>
  <c r="C2" i="54"/>
  <c r="C17" i="50"/>
  <c r="C41" i="50"/>
  <c r="C40" i="50"/>
  <c r="C39" i="50"/>
  <c r="C36" i="50"/>
  <c r="C35" i="50"/>
  <c r="C34" i="50"/>
  <c r="C33" i="50"/>
  <c r="C32" i="50"/>
  <c r="C31" i="50"/>
  <c r="C28" i="50"/>
  <c r="C27" i="50"/>
  <c r="C26" i="50"/>
  <c r="C25" i="50"/>
  <c r="C24" i="50"/>
  <c r="C23" i="50"/>
  <c r="C21" i="50"/>
  <c r="C20" i="50"/>
  <c r="C19" i="50"/>
  <c r="C18" i="50"/>
  <c r="C16" i="50"/>
  <c r="C15" i="50"/>
  <c r="C14" i="50"/>
  <c r="C13" i="50"/>
  <c r="C12" i="50"/>
  <c r="C11" i="50"/>
  <c r="C10" i="50"/>
  <c r="C9" i="50"/>
  <c r="C8" i="50"/>
  <c r="C7" i="50"/>
  <c r="C6" i="50"/>
  <c r="C4" i="50"/>
  <c r="C3" i="50"/>
  <c r="C2" i="50"/>
  <c r="C39" i="51"/>
  <c r="C14" i="51"/>
  <c r="C2" i="52"/>
  <c r="C3" i="52"/>
  <c r="C41" i="51"/>
  <c r="C40" i="51"/>
  <c r="C36" i="51"/>
  <c r="C35" i="51"/>
  <c r="C34" i="51"/>
  <c r="C33" i="51"/>
  <c r="C32" i="51"/>
  <c r="C31" i="51"/>
  <c r="C28" i="51"/>
  <c r="C27" i="51"/>
  <c r="C26" i="51"/>
  <c r="C25" i="51"/>
  <c r="C24" i="51"/>
  <c r="C23" i="51"/>
  <c r="C21" i="51"/>
  <c r="C20" i="51"/>
  <c r="C19" i="51"/>
  <c r="C18" i="51"/>
  <c r="C17" i="51"/>
  <c r="C16" i="51"/>
  <c r="C15" i="51"/>
  <c r="C13" i="51"/>
  <c r="C10" i="51"/>
  <c r="C9" i="51"/>
  <c r="C8" i="51"/>
  <c r="C7" i="51"/>
  <c r="C6" i="51"/>
  <c r="C5" i="51"/>
  <c r="C4" i="51"/>
  <c r="C3" i="51"/>
  <c r="C2" i="51"/>
  <c r="C19" i="52"/>
  <c r="C14" i="53"/>
  <c r="C12" i="53"/>
  <c r="C41" i="53"/>
  <c r="C40" i="53"/>
  <c r="C39" i="53"/>
  <c r="C36" i="53"/>
  <c r="C35" i="53"/>
  <c r="C34" i="53"/>
  <c r="C33" i="53"/>
  <c r="C32" i="53"/>
  <c r="C31" i="53"/>
  <c r="C28" i="53"/>
  <c r="C27" i="53"/>
  <c r="C26" i="53"/>
  <c r="C25" i="53"/>
  <c r="C24" i="53"/>
  <c r="C21" i="53"/>
  <c r="C20" i="53"/>
  <c r="C19" i="53"/>
  <c r="C18" i="53"/>
  <c r="C17" i="53"/>
  <c r="C16" i="53"/>
  <c r="C15" i="53"/>
  <c r="C11" i="53"/>
  <c r="C10" i="53"/>
  <c r="C9" i="53"/>
  <c r="C8" i="53"/>
  <c r="C7" i="53"/>
  <c r="C6" i="53"/>
  <c r="C5" i="53"/>
  <c r="C4" i="53"/>
  <c r="C3" i="53"/>
  <c r="C41" i="52"/>
  <c r="C40" i="52"/>
  <c r="C39" i="52"/>
  <c r="C36" i="52"/>
  <c r="C35" i="52"/>
  <c r="C34" i="52"/>
  <c r="C33" i="52"/>
  <c r="C32" i="52"/>
  <c r="C31" i="52"/>
  <c r="C28" i="52"/>
  <c r="C27" i="52"/>
  <c r="C26" i="52"/>
  <c r="C25" i="52"/>
  <c r="C24" i="52"/>
  <c r="C23" i="52"/>
  <c r="C21" i="52"/>
  <c r="C20" i="52"/>
  <c r="C18" i="52"/>
  <c r="C17" i="52"/>
  <c r="C16" i="52"/>
  <c r="C15" i="52"/>
  <c r="C14" i="52"/>
  <c r="C12" i="52"/>
  <c r="C11" i="52"/>
  <c r="C10" i="52"/>
  <c r="C9" i="52"/>
  <c r="C8" i="52"/>
  <c r="C7" i="52"/>
  <c r="C6" i="52"/>
  <c r="C5" i="52"/>
  <c r="C4" i="52"/>
  <c r="C41" i="38"/>
  <c r="C40" i="38"/>
  <c r="C39" i="38"/>
  <c r="C36" i="38"/>
  <c r="C35" i="38"/>
  <c r="C34" i="38"/>
  <c r="C33" i="38"/>
  <c r="C32" i="38"/>
  <c r="C31" i="38"/>
  <c r="C28" i="38"/>
  <c r="C27" i="38"/>
  <c r="C26" i="38"/>
  <c r="C25" i="38"/>
  <c r="C24" i="38"/>
  <c r="C23" i="38"/>
  <c r="C21" i="38"/>
  <c r="C20" i="38"/>
  <c r="C19" i="38"/>
  <c r="C18" i="38"/>
  <c r="C16" i="38"/>
  <c r="C15" i="38"/>
  <c r="C14" i="38"/>
  <c r="C12" i="38"/>
  <c r="C11" i="38"/>
  <c r="C9" i="38"/>
  <c r="C8" i="38"/>
  <c r="C7" i="38"/>
  <c r="C6" i="38"/>
  <c r="C5" i="38"/>
  <c r="C4" i="38"/>
  <c r="C3" i="38"/>
  <c r="C41" i="37"/>
  <c r="C39" i="37"/>
  <c r="C36" i="37"/>
  <c r="C35" i="37"/>
  <c r="C34" i="37"/>
  <c r="C33" i="37"/>
  <c r="C32" i="37"/>
  <c r="C31" i="37"/>
  <c r="C28" i="37"/>
  <c r="C27" i="37"/>
  <c r="C26" i="37"/>
  <c r="C25" i="37"/>
  <c r="C24" i="37"/>
  <c r="C23" i="37"/>
  <c r="C21" i="37"/>
  <c r="C20" i="37"/>
  <c r="C19" i="37"/>
  <c r="C18" i="37"/>
  <c r="C17" i="37"/>
  <c r="C16" i="37"/>
  <c r="C15" i="37"/>
  <c r="C14" i="37"/>
  <c r="C12" i="37"/>
  <c r="C11" i="37"/>
  <c r="C9" i="37"/>
  <c r="C7" i="37"/>
  <c r="C6" i="37"/>
  <c r="C5" i="37"/>
  <c r="C4" i="37"/>
  <c r="C3" i="37"/>
  <c r="C2" i="37"/>
  <c r="C41" i="35"/>
  <c r="C40" i="35"/>
  <c r="C39" i="35"/>
  <c r="C36" i="35"/>
  <c r="C35" i="35"/>
  <c r="C34" i="35"/>
  <c r="C33" i="35"/>
  <c r="C32" i="35"/>
  <c r="C31" i="35"/>
  <c r="C28" i="35"/>
  <c r="C26" i="35"/>
  <c r="C25" i="35"/>
  <c r="C24" i="35"/>
  <c r="C23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/>
  <c r="C3" i="35"/>
  <c r="G27" i="39" l="1"/>
  <c r="G41" i="55"/>
  <c r="G39" i="55"/>
  <c r="G35" i="55"/>
  <c r="G33" i="55"/>
  <c r="G31" i="55"/>
  <c r="G27" i="55"/>
  <c r="G25" i="55"/>
  <c r="G23" i="55"/>
  <c r="G21" i="55"/>
  <c r="G20" i="55"/>
  <c r="G19" i="55"/>
  <c r="G17" i="55"/>
  <c r="G16" i="55"/>
  <c r="G15" i="55"/>
  <c r="G14" i="55"/>
  <c r="G12" i="55"/>
  <c r="G10" i="55"/>
  <c r="G9" i="55"/>
  <c r="G7" i="55"/>
  <c r="G6" i="55"/>
  <c r="G5" i="55"/>
  <c r="G4" i="55"/>
  <c r="G2" i="55"/>
  <c r="G41" i="54"/>
  <c r="G39" i="54"/>
  <c r="G35" i="54"/>
  <c r="G33" i="54"/>
  <c r="G31" i="54"/>
  <c r="G27" i="54"/>
  <c r="G25" i="54"/>
  <c r="G23" i="54"/>
  <c r="G21" i="54"/>
  <c r="G20" i="54"/>
  <c r="G19" i="54"/>
  <c r="G17" i="54"/>
  <c r="G16" i="54"/>
  <c r="G14" i="54"/>
  <c r="G12" i="54"/>
  <c r="G10" i="54"/>
  <c r="G9" i="54"/>
  <c r="G7" i="54"/>
  <c r="G6" i="54"/>
  <c r="G5" i="54"/>
  <c r="G4" i="54"/>
  <c r="G2" i="54"/>
  <c r="G41" i="53"/>
  <c r="G39" i="53"/>
  <c r="G35" i="53"/>
  <c r="G33" i="53"/>
  <c r="G31" i="53"/>
  <c r="G27" i="53"/>
  <c r="G25" i="53"/>
  <c r="G23" i="53"/>
  <c r="G21" i="53"/>
  <c r="G20" i="53"/>
  <c r="G19" i="53"/>
  <c r="G17" i="53"/>
  <c r="G16" i="53"/>
  <c r="G15" i="53"/>
  <c r="G14" i="53"/>
  <c r="G13" i="53"/>
  <c r="G12" i="53"/>
  <c r="G10" i="53"/>
  <c r="G9" i="53"/>
  <c r="G7" i="53"/>
  <c r="G6" i="53"/>
  <c r="G5" i="53"/>
  <c r="G4" i="53"/>
  <c r="G2" i="53"/>
  <c r="G41" i="52"/>
  <c r="G39" i="52"/>
  <c r="G35" i="52"/>
  <c r="G33" i="52"/>
  <c r="G31" i="52"/>
  <c r="G27" i="52"/>
  <c r="G25" i="52"/>
  <c r="G23" i="52"/>
  <c r="G21" i="52"/>
  <c r="G20" i="52"/>
  <c r="G19" i="52"/>
  <c r="G17" i="52"/>
  <c r="G16" i="52"/>
  <c r="G15" i="52"/>
  <c r="G14" i="52"/>
  <c r="G13" i="52"/>
  <c r="G12" i="52"/>
  <c r="G10" i="52"/>
  <c r="G9" i="52"/>
  <c r="G7" i="52"/>
  <c r="G6" i="52"/>
  <c r="G5" i="52"/>
  <c r="G4" i="52"/>
  <c r="G2" i="52"/>
  <c r="G41" i="51"/>
  <c r="G39" i="51"/>
  <c r="G35" i="51"/>
  <c r="G33" i="51"/>
  <c r="G31" i="51"/>
  <c r="G27" i="51"/>
  <c r="G25" i="51"/>
  <c r="G23" i="51"/>
  <c r="G21" i="51"/>
  <c r="G20" i="51"/>
  <c r="G19" i="51"/>
  <c r="G17" i="51"/>
  <c r="G16" i="51"/>
  <c r="G14" i="51"/>
  <c r="G13" i="51"/>
  <c r="G12" i="51"/>
  <c r="G10" i="51"/>
  <c r="G9" i="51"/>
  <c r="G7" i="51"/>
  <c r="G6" i="51"/>
  <c r="G5" i="51"/>
  <c r="G4" i="51"/>
  <c r="G2" i="51"/>
  <c r="G41" i="50"/>
  <c r="G39" i="50"/>
  <c r="G35" i="50"/>
  <c r="G33" i="50"/>
  <c r="G31" i="50"/>
  <c r="G27" i="50"/>
  <c r="G25" i="50"/>
  <c r="G23" i="50"/>
  <c r="G21" i="50"/>
  <c r="G20" i="50"/>
  <c r="G19" i="50"/>
  <c r="G17" i="50"/>
  <c r="G16" i="50"/>
  <c r="G14" i="50"/>
  <c r="G13" i="50"/>
  <c r="G12" i="50"/>
  <c r="G10" i="50"/>
  <c r="G9" i="50"/>
  <c r="G7" i="50"/>
  <c r="G6" i="50"/>
  <c r="G5" i="50"/>
  <c r="G4" i="50"/>
  <c r="G2" i="50"/>
  <c r="G41" i="38"/>
  <c r="G39" i="38"/>
  <c r="G35" i="38"/>
  <c r="G33" i="38"/>
  <c r="G31" i="38"/>
  <c r="G27" i="38"/>
  <c r="G25" i="38"/>
  <c r="G23" i="38"/>
  <c r="G21" i="38"/>
  <c r="G20" i="38"/>
  <c r="G19" i="38"/>
  <c r="G17" i="38"/>
  <c r="G16" i="38"/>
  <c r="G14" i="38"/>
  <c r="G13" i="38"/>
  <c r="G12" i="38"/>
  <c r="G10" i="38"/>
  <c r="G9" i="38"/>
  <c r="G7" i="38"/>
  <c r="G6" i="38"/>
  <c r="G5" i="38"/>
  <c r="G4" i="38"/>
  <c r="G2" i="38"/>
  <c r="G41" i="37"/>
  <c r="G39" i="37"/>
  <c r="G35" i="37"/>
  <c r="G33" i="37"/>
  <c r="G31" i="37"/>
  <c r="G27" i="37"/>
  <c r="G25" i="37"/>
  <c r="G23" i="37"/>
  <c r="G21" i="37"/>
  <c r="G20" i="37"/>
  <c r="G19" i="37"/>
  <c r="G17" i="37"/>
  <c r="G16" i="37"/>
  <c r="G14" i="37"/>
  <c r="G13" i="37"/>
  <c r="G12" i="37"/>
  <c r="G10" i="37"/>
  <c r="G9" i="37"/>
  <c r="G7" i="37"/>
  <c r="G6" i="37"/>
  <c r="G5" i="37"/>
  <c r="G4" i="37"/>
  <c r="G2" i="37"/>
  <c r="G41" i="35"/>
  <c r="G39" i="35"/>
  <c r="G35" i="35"/>
  <c r="G33" i="35"/>
  <c r="G31" i="35"/>
  <c r="G27" i="35"/>
  <c r="G25" i="35"/>
  <c r="G23" i="35"/>
  <c r="G21" i="35"/>
  <c r="G20" i="35"/>
  <c r="G19" i="35"/>
  <c r="G17" i="35"/>
  <c r="G16" i="35"/>
  <c r="G14" i="35"/>
  <c r="G13" i="35"/>
  <c r="G12" i="35"/>
  <c r="G10" i="35"/>
  <c r="G9" i="35"/>
  <c r="G7" i="35"/>
  <c r="G6" i="35"/>
  <c r="G5" i="35"/>
  <c r="G4" i="35"/>
  <c r="G2" i="35"/>
  <c r="G41" i="34"/>
  <c r="G39" i="34"/>
  <c r="G35" i="34"/>
  <c r="G33" i="34"/>
  <c r="G31" i="34"/>
  <c r="G27" i="34"/>
  <c r="G25" i="34"/>
  <c r="G23" i="34"/>
  <c r="G21" i="34"/>
  <c r="G20" i="34"/>
  <c r="G19" i="34"/>
  <c r="G17" i="34"/>
  <c r="G16" i="34"/>
  <c r="G14" i="34"/>
  <c r="G13" i="34"/>
  <c r="G12" i="34"/>
  <c r="G10" i="34"/>
  <c r="G9" i="34"/>
  <c r="G7" i="34"/>
  <c r="G6" i="34"/>
  <c r="G5" i="34"/>
  <c r="G4" i="34"/>
  <c r="G2" i="34"/>
  <c r="C14" i="33"/>
  <c r="G14" i="33" s="1"/>
  <c r="C15" i="33"/>
  <c r="C16" i="33"/>
  <c r="G16" i="33" s="1"/>
  <c r="C21" i="33"/>
  <c r="G21" i="33" s="1"/>
  <c r="C41" i="33"/>
  <c r="G41" i="33" s="1"/>
  <c r="C40" i="33"/>
  <c r="C39" i="33"/>
  <c r="C36" i="33"/>
  <c r="C35" i="33"/>
  <c r="C34" i="33"/>
  <c r="C33" i="33"/>
  <c r="C32" i="33"/>
  <c r="C31" i="33"/>
  <c r="C28" i="33"/>
  <c r="C27" i="33"/>
  <c r="C25" i="33"/>
  <c r="C24" i="33"/>
  <c r="C23" i="33"/>
  <c r="C20" i="33"/>
  <c r="G20" i="33" s="1"/>
  <c r="C19" i="33"/>
  <c r="G19" i="33" s="1"/>
  <c r="C18" i="33"/>
  <c r="C17" i="33"/>
  <c r="G13" i="33"/>
  <c r="C12" i="33"/>
  <c r="G12" i="33" s="1"/>
  <c r="C11" i="33"/>
  <c r="C10" i="33"/>
  <c r="C9" i="33"/>
  <c r="G9" i="33" s="1"/>
  <c r="C8" i="33"/>
  <c r="C7" i="33"/>
  <c r="C6" i="33"/>
  <c r="G6" i="33" s="1"/>
  <c r="C5" i="33"/>
  <c r="G5" i="33" s="1"/>
  <c r="C4" i="33"/>
  <c r="G4" i="33" s="1"/>
  <c r="C2" i="33"/>
  <c r="C3" i="33"/>
  <c r="G41" i="61"/>
  <c r="G39" i="61"/>
  <c r="G35" i="61"/>
  <c r="G33" i="61"/>
  <c r="G31" i="61"/>
  <c r="G27" i="61"/>
  <c r="G25" i="61"/>
  <c r="G23" i="61"/>
  <c r="G21" i="61"/>
  <c r="G20" i="61"/>
  <c r="G19" i="61"/>
  <c r="G16" i="61"/>
  <c r="G15" i="61"/>
  <c r="G14" i="61"/>
  <c r="G13" i="61"/>
  <c r="G12" i="61"/>
  <c r="G9" i="61"/>
  <c r="G7" i="61"/>
  <c r="G6" i="61"/>
  <c r="G5" i="61"/>
  <c r="G4" i="61"/>
  <c r="G41" i="60"/>
  <c r="G39" i="60"/>
  <c r="G35" i="60"/>
  <c r="G33" i="60"/>
  <c r="G31" i="60"/>
  <c r="G27" i="60"/>
  <c r="G25" i="60"/>
  <c r="G23" i="60"/>
  <c r="G21" i="60"/>
  <c r="G20" i="60"/>
  <c r="G19" i="60"/>
  <c r="G16" i="60"/>
  <c r="G15" i="60"/>
  <c r="G14" i="60"/>
  <c r="G13" i="60"/>
  <c r="G12" i="60"/>
  <c r="G9" i="60"/>
  <c r="G7" i="60"/>
  <c r="G6" i="60"/>
  <c r="G5" i="60"/>
  <c r="G4" i="60"/>
  <c r="G41" i="59"/>
  <c r="G39" i="59"/>
  <c r="G35" i="59"/>
  <c r="G33" i="59"/>
  <c r="G31" i="59"/>
  <c r="G27" i="59"/>
  <c r="G25" i="59"/>
  <c r="G23" i="59"/>
  <c r="G21" i="59"/>
  <c r="G20" i="59"/>
  <c r="G19" i="59"/>
  <c r="G16" i="59"/>
  <c r="G15" i="59"/>
  <c r="G14" i="59"/>
  <c r="G13" i="59"/>
  <c r="G12" i="59"/>
  <c r="G9" i="59"/>
  <c r="G7" i="59"/>
  <c r="G6" i="59"/>
  <c r="G5" i="59"/>
  <c r="G4" i="59"/>
  <c r="G41" i="58"/>
  <c r="G39" i="58"/>
  <c r="G35" i="58"/>
  <c r="G33" i="58"/>
  <c r="G31" i="58"/>
  <c r="G27" i="58"/>
  <c r="G25" i="58"/>
  <c r="G23" i="58"/>
  <c r="G21" i="58"/>
  <c r="G20" i="58"/>
  <c r="G19" i="58"/>
  <c r="G16" i="58"/>
  <c r="G15" i="58"/>
  <c r="G14" i="58"/>
  <c r="G13" i="58"/>
  <c r="G12" i="58"/>
  <c r="G9" i="58"/>
  <c r="G7" i="58"/>
  <c r="G6" i="58"/>
  <c r="G5" i="58"/>
  <c r="G4" i="58"/>
  <c r="G41" i="57"/>
  <c r="G39" i="57"/>
  <c r="G35" i="57"/>
  <c r="G33" i="57"/>
  <c r="G31" i="57"/>
  <c r="G27" i="57"/>
  <c r="G25" i="57"/>
  <c r="G23" i="57"/>
  <c r="G21" i="57"/>
  <c r="G20" i="57"/>
  <c r="G19" i="57"/>
  <c r="G16" i="57"/>
  <c r="G15" i="57"/>
  <c r="G14" i="57"/>
  <c r="G13" i="57"/>
  <c r="G12" i="57"/>
  <c r="G9" i="57"/>
  <c r="G7" i="57"/>
  <c r="G6" i="57"/>
  <c r="G5" i="57"/>
  <c r="G4" i="57"/>
  <c r="G41" i="56"/>
  <c r="G39" i="56"/>
  <c r="G35" i="56"/>
  <c r="G33" i="56"/>
  <c r="G31" i="56"/>
  <c r="G27" i="56"/>
  <c r="G25" i="56"/>
  <c r="G23" i="56"/>
  <c r="G21" i="56"/>
  <c r="G20" i="56"/>
  <c r="G19" i="56"/>
  <c r="G16" i="56"/>
  <c r="G15" i="56"/>
  <c r="G14" i="56"/>
  <c r="G13" i="56"/>
  <c r="G12" i="56"/>
  <c r="G9" i="56"/>
  <c r="G7" i="56"/>
  <c r="G6" i="56"/>
  <c r="G5" i="56"/>
  <c r="G4" i="56"/>
  <c r="G13" i="55"/>
  <c r="G15" i="54"/>
  <c r="G13" i="54"/>
  <c r="G15" i="51"/>
  <c r="G15" i="50"/>
  <c r="G41" i="49"/>
  <c r="G21" i="49"/>
  <c r="G20" i="49"/>
  <c r="G19" i="49"/>
  <c r="G17" i="49"/>
  <c r="G16" i="49"/>
  <c r="G14" i="49"/>
  <c r="G13" i="49"/>
  <c r="G12" i="49"/>
  <c r="G10" i="49"/>
  <c r="G9" i="49"/>
  <c r="G6" i="49"/>
  <c r="G5" i="49"/>
  <c r="G4" i="49"/>
  <c r="G2" i="49"/>
  <c r="G41" i="48"/>
  <c r="G21" i="48"/>
  <c r="G20" i="48"/>
  <c r="G19" i="48"/>
  <c r="G17" i="48"/>
  <c r="G16" i="48"/>
  <c r="G14" i="48"/>
  <c r="G13" i="48"/>
  <c r="G12" i="48"/>
  <c r="G10" i="48"/>
  <c r="G9" i="48"/>
  <c r="G6" i="48"/>
  <c r="G5" i="48"/>
  <c r="G4" i="48"/>
  <c r="G2" i="48"/>
  <c r="G41" i="47"/>
  <c r="G21" i="47"/>
  <c r="G20" i="47"/>
  <c r="G19" i="47"/>
  <c r="G17" i="47"/>
  <c r="G16" i="47"/>
  <c r="G14" i="47"/>
  <c r="G13" i="47"/>
  <c r="G12" i="47"/>
  <c r="G10" i="47"/>
  <c r="G9" i="47"/>
  <c r="G6" i="47"/>
  <c r="G5" i="47"/>
  <c r="G4" i="47"/>
  <c r="G2" i="47"/>
  <c r="G41" i="46"/>
  <c r="G21" i="46"/>
  <c r="G20" i="46"/>
  <c r="G19" i="46"/>
  <c r="G17" i="46"/>
  <c r="G16" i="46"/>
  <c r="G14" i="46"/>
  <c r="G13" i="46"/>
  <c r="G12" i="46"/>
  <c r="G10" i="46"/>
  <c r="G9" i="46"/>
  <c r="G6" i="46"/>
  <c r="G5" i="46"/>
  <c r="G4" i="46"/>
  <c r="G2" i="46"/>
  <c r="G41" i="45"/>
  <c r="G21" i="45"/>
  <c r="G20" i="45"/>
  <c r="G19" i="45"/>
  <c r="G17" i="45"/>
  <c r="G16" i="45"/>
  <c r="G14" i="45"/>
  <c r="G13" i="45"/>
  <c r="G12" i="45"/>
  <c r="G10" i="45"/>
  <c r="G9" i="45"/>
  <c r="G6" i="45"/>
  <c r="G5" i="45"/>
  <c r="G4" i="45"/>
  <c r="G2" i="45"/>
  <c r="G41" i="44"/>
  <c r="G21" i="44"/>
  <c r="G20" i="44"/>
  <c r="G19" i="44"/>
  <c r="G17" i="44"/>
  <c r="G16" i="44"/>
  <c r="G14" i="44"/>
  <c r="G13" i="44"/>
  <c r="G12" i="44"/>
  <c r="G10" i="44"/>
  <c r="G9" i="44"/>
  <c r="G6" i="44"/>
  <c r="G5" i="44"/>
  <c r="G4" i="44"/>
  <c r="G2" i="44"/>
  <c r="G41" i="43"/>
  <c r="G21" i="43"/>
  <c r="G20" i="43"/>
  <c r="G19" i="43"/>
  <c r="G17" i="43"/>
  <c r="G16" i="43"/>
  <c r="G14" i="43"/>
  <c r="G13" i="43"/>
  <c r="G12" i="43"/>
  <c r="G10" i="43"/>
  <c r="G9" i="43"/>
  <c r="G6" i="43"/>
  <c r="G5" i="43"/>
  <c r="G4" i="43"/>
  <c r="G2" i="43"/>
  <c r="G41" i="42"/>
  <c r="G21" i="42"/>
  <c r="G20" i="42"/>
  <c r="G19" i="42"/>
  <c r="G17" i="42"/>
  <c r="G16" i="42"/>
  <c r="G14" i="42"/>
  <c r="G13" i="42"/>
  <c r="G12" i="42"/>
  <c r="G10" i="42"/>
  <c r="G9" i="42"/>
  <c r="G6" i="42"/>
  <c r="G5" i="42"/>
  <c r="G4" i="42"/>
  <c r="G2" i="42"/>
  <c r="G21" i="41"/>
  <c r="G20" i="41"/>
  <c r="G19" i="41"/>
  <c r="G17" i="41"/>
  <c r="G16" i="41"/>
  <c r="G14" i="41"/>
  <c r="G13" i="41"/>
  <c r="G12" i="41"/>
  <c r="G10" i="41"/>
  <c r="G9" i="41"/>
  <c r="G6" i="41"/>
  <c r="G5" i="41"/>
  <c r="G4" i="41"/>
  <c r="G2" i="41"/>
  <c r="G41" i="40"/>
  <c r="G21" i="40"/>
  <c r="G20" i="40"/>
  <c r="G19" i="40"/>
  <c r="G17" i="40"/>
  <c r="G16" i="40"/>
  <c r="G14" i="40"/>
  <c r="G13" i="40"/>
  <c r="G12" i="40"/>
  <c r="G10" i="40"/>
  <c r="G9" i="40"/>
  <c r="G6" i="40"/>
  <c r="G5" i="40"/>
  <c r="G4" i="40"/>
  <c r="G2" i="40"/>
  <c r="G41" i="39"/>
  <c r="G21" i="39"/>
  <c r="G20" i="39"/>
  <c r="G19" i="39"/>
  <c r="G17" i="39"/>
  <c r="G16" i="39"/>
  <c r="G14" i="39"/>
  <c r="G13" i="39"/>
  <c r="G12" i="39"/>
  <c r="G10" i="39"/>
  <c r="G9" i="39"/>
  <c r="G6" i="39"/>
  <c r="G5" i="39"/>
  <c r="G15" i="38"/>
  <c r="G15" i="37"/>
  <c r="G15" i="35"/>
  <c r="G15" i="34"/>
  <c r="C41" i="32"/>
  <c r="G41" i="32" s="1"/>
  <c r="C40" i="32"/>
  <c r="C39" i="32"/>
  <c r="C36" i="32"/>
  <c r="C33" i="32"/>
  <c r="C35" i="32"/>
  <c r="C34" i="32"/>
  <c r="C32" i="32"/>
  <c r="C28" i="32"/>
  <c r="C31" i="32"/>
  <c r="C27" i="32"/>
  <c r="C26" i="32"/>
  <c r="C25" i="32"/>
  <c r="C23" i="32"/>
  <c r="C24" i="32"/>
  <c r="C21" i="32"/>
  <c r="G21" i="32" s="1"/>
  <c r="C20" i="32"/>
  <c r="G20" i="32" s="1"/>
  <c r="C19" i="32"/>
  <c r="G19" i="32" s="1"/>
  <c r="C18" i="32"/>
  <c r="C15" i="32"/>
  <c r="C17" i="32"/>
  <c r="C16" i="32"/>
  <c r="G16" i="32" s="1"/>
  <c r="G13" i="32"/>
  <c r="C11" i="32"/>
  <c r="C14" i="32"/>
  <c r="G14" i="32" s="1"/>
  <c r="C12" i="32"/>
  <c r="G12" i="32" s="1"/>
  <c r="C10" i="32"/>
  <c r="C9" i="32"/>
  <c r="G9" i="32" s="1"/>
  <c r="C8" i="32"/>
  <c r="C7" i="32"/>
  <c r="C6" i="32"/>
  <c r="G6" i="32" s="1"/>
  <c r="C5" i="32"/>
  <c r="G5" i="32" s="1"/>
  <c r="C4" i="32"/>
  <c r="G4" i="32" s="1"/>
  <c r="C3" i="32"/>
  <c r="C2" i="32"/>
  <c r="G17" i="33" l="1"/>
  <c r="G17" i="32"/>
  <c r="G7" i="33"/>
  <c r="G33" i="33"/>
  <c r="G10" i="33"/>
  <c r="G31" i="33"/>
  <c r="G25" i="33"/>
  <c r="G7" i="32"/>
  <c r="G23" i="32"/>
  <c r="G39" i="32"/>
  <c r="G23" i="33"/>
  <c r="G27" i="33"/>
  <c r="G25" i="32"/>
  <c r="G2" i="39"/>
  <c r="G10" i="32"/>
  <c r="G7" i="39"/>
  <c r="G35" i="32"/>
  <c r="G15" i="39"/>
  <c r="G23" i="39"/>
  <c r="G33" i="39"/>
  <c r="G39" i="39"/>
  <c r="G7" i="40"/>
  <c r="G15" i="40"/>
  <c r="G23" i="40"/>
  <c r="G27" i="40"/>
  <c r="G33" i="40"/>
  <c r="G39" i="40"/>
  <c r="G7" i="41"/>
  <c r="G15" i="41"/>
  <c r="G23" i="41"/>
  <c r="G27" i="41"/>
  <c r="G33" i="41"/>
  <c r="G39" i="41"/>
  <c r="G7" i="42"/>
  <c r="G15" i="42"/>
  <c r="G23" i="42"/>
  <c r="G27" i="42"/>
  <c r="G33" i="42"/>
  <c r="G39" i="42"/>
  <c r="G7" i="43"/>
  <c r="G15" i="43"/>
  <c r="G23" i="43"/>
  <c r="G27" i="43"/>
  <c r="G33" i="43"/>
  <c r="G39" i="43"/>
  <c r="G7" i="44"/>
  <c r="G15" i="44"/>
  <c r="G23" i="44"/>
  <c r="G27" i="44"/>
  <c r="G33" i="44"/>
  <c r="G39" i="44"/>
  <c r="G7" i="45"/>
  <c r="G15" i="45"/>
  <c r="G23" i="45"/>
  <c r="G27" i="45"/>
  <c r="G33" i="45"/>
  <c r="G39" i="45"/>
  <c r="G7" i="46"/>
  <c r="G15" i="46"/>
  <c r="G23" i="46"/>
  <c r="G27" i="46"/>
  <c r="G33" i="46"/>
  <c r="G39" i="46"/>
  <c r="G7" i="47"/>
  <c r="G15" i="47"/>
  <c r="G23" i="47"/>
  <c r="G27" i="47"/>
  <c r="G33" i="47"/>
  <c r="G39" i="47"/>
  <c r="G7" i="48"/>
  <c r="G15" i="48"/>
  <c r="G23" i="48"/>
  <c r="G27" i="48"/>
  <c r="G33" i="48"/>
  <c r="G39" i="48"/>
  <c r="G7" i="49"/>
  <c r="G15" i="49"/>
  <c r="G23" i="49"/>
  <c r="G27" i="49"/>
  <c r="G33" i="49"/>
  <c r="G39" i="49"/>
  <c r="G2" i="56"/>
  <c r="G10" i="56"/>
  <c r="G17" i="56"/>
  <c r="G2" i="57"/>
  <c r="G10" i="57"/>
  <c r="G17" i="57"/>
  <c r="G2" i="58"/>
  <c r="G10" i="58"/>
  <c r="G17" i="58"/>
  <c r="G2" i="59"/>
  <c r="G10" i="59"/>
  <c r="G17" i="59"/>
  <c r="G2" i="60"/>
  <c r="G10" i="60"/>
  <c r="G17" i="60"/>
  <c r="G2" i="61"/>
  <c r="G10" i="61"/>
  <c r="G17" i="61"/>
  <c r="G39" i="33"/>
  <c r="G25" i="39"/>
  <c r="G31" i="39"/>
  <c r="G35" i="39"/>
  <c r="G25" i="40"/>
  <c r="G31" i="40"/>
  <c r="G35" i="40"/>
  <c r="G25" i="41"/>
  <c r="G31" i="41"/>
  <c r="G35" i="41"/>
  <c r="G25" i="42"/>
  <c r="G31" i="42"/>
  <c r="G35" i="42"/>
  <c r="G25" i="43"/>
  <c r="G31" i="43"/>
  <c r="G35" i="43"/>
  <c r="G25" i="44"/>
  <c r="G31" i="44"/>
  <c r="G35" i="44"/>
  <c r="G25" i="45"/>
  <c r="G31" i="45"/>
  <c r="G35" i="45"/>
  <c r="G25" i="46"/>
  <c r="G31" i="46"/>
  <c r="G35" i="46"/>
  <c r="G25" i="47"/>
  <c r="G31" i="47"/>
  <c r="G35" i="47"/>
  <c r="G25" i="48"/>
  <c r="G31" i="48"/>
  <c r="G35" i="48"/>
  <c r="G25" i="49"/>
  <c r="G31" i="49"/>
  <c r="G35" i="49"/>
  <c r="G15" i="33"/>
  <c r="G27" i="32"/>
  <c r="G33" i="32"/>
  <c r="G35" i="33"/>
  <c r="G2" i="32"/>
  <c r="G15" i="32"/>
  <c r="G31" i="32"/>
  <c r="G4" i="39"/>
  <c r="G2" i="33"/>
  <c r="G41" i="1" l="1"/>
  <c r="G39" i="1"/>
  <c r="G35" i="1"/>
  <c r="G33" i="1"/>
  <c r="G31" i="1"/>
  <c r="G27" i="1"/>
  <c r="G25" i="1"/>
  <c r="G23" i="1"/>
  <c r="G21" i="1"/>
  <c r="G20" i="1"/>
  <c r="G19" i="1"/>
  <c r="G16" i="1"/>
  <c r="G14" i="1"/>
  <c r="G12" i="1"/>
  <c r="G10" i="1"/>
  <c r="G9" i="1"/>
  <c r="G7" i="1"/>
  <c r="G6" i="1"/>
  <c r="G5" i="1"/>
  <c r="G4" i="1"/>
  <c r="G2" i="1"/>
  <c r="G41" i="41" l="1"/>
</calcChain>
</file>

<file path=xl/sharedStrings.xml><?xml version="1.0" encoding="utf-8"?>
<sst xmlns="http://schemas.openxmlformats.org/spreadsheetml/2006/main" count="1457" uniqueCount="47">
  <si>
    <t>School (Low)</t>
  </si>
  <si>
    <t>School (High)</t>
  </si>
  <si>
    <t>ACES</t>
  </si>
  <si>
    <t>Page St.</t>
  </si>
  <si>
    <t>Long Hunters</t>
  </si>
  <si>
    <t>Murray (High)</t>
  </si>
  <si>
    <t>Murray (Low)</t>
  </si>
  <si>
    <t>North 55</t>
  </si>
  <si>
    <t>Oak St. (Big)</t>
  </si>
  <si>
    <t>Oak St. (Little)</t>
  </si>
  <si>
    <t>C/AWC</t>
  </si>
  <si>
    <t>Ind. Park</t>
  </si>
  <si>
    <t>Shepherd Tank</t>
  </si>
  <si>
    <t>Shepherd (West)</t>
  </si>
  <si>
    <t>E. 80 Tank</t>
  </si>
  <si>
    <t>Small W-Plant</t>
  </si>
  <si>
    <t>Big W-Plant</t>
  </si>
  <si>
    <t>Pike</t>
  </si>
  <si>
    <t>South 55</t>
  </si>
  <si>
    <t>Knifley</t>
  </si>
  <si>
    <t>J-town (High)</t>
  </si>
  <si>
    <t>J-town (Low)</t>
  </si>
  <si>
    <t>J-Bird (High)</t>
  </si>
  <si>
    <t>J-Bird (Low)</t>
  </si>
  <si>
    <t>S 61 (High)</t>
  </si>
  <si>
    <t>S 61 (Low)</t>
  </si>
  <si>
    <t>Chance (High)</t>
  </si>
  <si>
    <t>Chance (Low)</t>
  </si>
  <si>
    <t>Breeding (High)</t>
  </si>
  <si>
    <t>Breeding (Low)</t>
  </si>
  <si>
    <t>Keltner (High)</t>
  </si>
  <si>
    <t>Keltner (Low)</t>
  </si>
  <si>
    <t>Green.</t>
  </si>
  <si>
    <t>Master Meters</t>
  </si>
  <si>
    <t>Reading</t>
  </si>
  <si>
    <t>Usage</t>
  </si>
  <si>
    <t>Time</t>
  </si>
  <si>
    <t>Total</t>
  </si>
  <si>
    <t>Chol. Total</t>
  </si>
  <si>
    <t>Chol. Free</t>
  </si>
  <si>
    <t>704 (High)</t>
  </si>
  <si>
    <t>704 (Low)</t>
  </si>
  <si>
    <t>Glensfork</t>
  </si>
  <si>
    <t>Edm W. 80 (H)</t>
  </si>
  <si>
    <t>Edm W. 80 (L)</t>
  </si>
  <si>
    <t>Edm Flatrock (H)</t>
  </si>
  <si>
    <t>Edm Flatrock (L)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</si>
</sst>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right"/>
    </xf>
    <xf numFmtId="49" fontId="0" fillId="0" borderId="0" xfId="0" applyNumberFormat="1"/>
    <xf numFmtId="164" fontId="0" fillId="0" borderId="0" xfId="0" applyNumberFormat="1"/>
    <xf numFmtId="164" fontId="1" fillId="0" borderId="1" xfId="0" applyNumberFormat="1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 applyProtection="1">
      <alignment horizontal="right"/>
    </xf>
    <xf numFmtId="20" fontId="1" fillId="0" borderId="1" xfId="0" applyNumberFormat="1" applyFont="1" applyBorder="1"/>
    <xf numFmtId="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/>
    <xf numFmtId="164" fontId="3" fillId="0" borderId="0" xfId="0" applyNumberFormat="1" applyFont="1" applyAlignment="1">
      <alignment horizontal="center" wrapText="1"/>
    </xf>
    <xf numFmtId="164" fontId="2" fillId="0" borderId="1" xfId="0" applyNumberFormat="1" applyFont="1" applyFill="1" applyBorder="1" applyAlignment="1" applyProtection="1">
      <alignment horizontal="right"/>
    </xf>
    <xf numFmtId="43" fontId="1" fillId="0" borderId="1" xfId="0" applyNumberFormat="1" applyFont="1" applyBorder="1"/>
    <xf numFmtId="0" fontId="2" fillId="0" borderId="1" xfId="0" applyNumberFormat="1" applyFont="1" applyBorder="1" applyAlignment="1" applyProtection="1">
      <alignment horizontal="right" wrapText="1"/>
    </xf>
    <xf numFmtId="164" fontId="1" fillId="0" borderId="4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C37" sqref="C37"/>
    </sheetView>
  </sheetViews>
  <sheetFormatPr defaultRowHeight="15" x14ac:dyDescent="0.25"/>
  <cols>
    <col min="1" max="1" width="16.28515625" customWidth="1"/>
    <col min="2" max="2" width="18.140625" customWidth="1"/>
    <col min="3" max="3" width="13.42578125" customWidth="1"/>
    <col min="4" max="4" width="8.28515625" customWidth="1"/>
    <col min="5" max="5" width="8.42578125" customWidth="1"/>
    <col min="6" max="6" width="8.140625" style="10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17" t="s">
        <v>39</v>
      </c>
      <c r="G1" s="4" t="s">
        <v>37</v>
      </c>
    </row>
    <row r="2" spans="1:7" ht="17.25" x14ac:dyDescent="0.3">
      <c r="A2" s="1" t="s">
        <v>1</v>
      </c>
      <c r="B2" s="1">
        <v>211521000</v>
      </c>
      <c r="C2" s="6">
        <v>89000</v>
      </c>
      <c r="D2" s="8"/>
      <c r="E2" s="2"/>
      <c r="F2" s="18"/>
      <c r="G2" s="31">
        <f>(C2+C3)</f>
        <v>138050</v>
      </c>
    </row>
    <row r="3" spans="1:7" ht="17.25" x14ac:dyDescent="0.3">
      <c r="A3" s="1" t="s">
        <v>0</v>
      </c>
      <c r="B3" s="1">
        <v>1913760</v>
      </c>
      <c r="C3" s="6">
        <v>49050</v>
      </c>
      <c r="D3" s="14"/>
      <c r="E3" s="1"/>
      <c r="F3" s="11"/>
      <c r="G3" s="32"/>
    </row>
    <row r="4" spans="1:7" ht="17.25" x14ac:dyDescent="0.3">
      <c r="A4" s="1" t="s">
        <v>2</v>
      </c>
      <c r="B4" s="1">
        <v>1243000</v>
      </c>
      <c r="C4" s="6">
        <v>0</v>
      </c>
      <c r="D4" s="14"/>
      <c r="E4" s="1"/>
      <c r="F4" s="11"/>
      <c r="G4" s="7">
        <f>C4</f>
        <v>0</v>
      </c>
    </row>
    <row r="5" spans="1:7" ht="17.25" x14ac:dyDescent="0.3">
      <c r="A5" s="1" t="s">
        <v>3</v>
      </c>
      <c r="B5" s="1">
        <v>26511490</v>
      </c>
      <c r="C5" s="6">
        <v>135350</v>
      </c>
      <c r="D5" s="8"/>
      <c r="E5" s="1"/>
      <c r="F5" s="11"/>
      <c r="G5" s="7">
        <f>C5</f>
        <v>135350</v>
      </c>
    </row>
    <row r="6" spans="1:7" ht="17.25" x14ac:dyDescent="0.3">
      <c r="A6" s="1" t="s">
        <v>4</v>
      </c>
      <c r="B6" s="1">
        <v>38604700</v>
      </c>
      <c r="C6" s="6">
        <v>8910</v>
      </c>
      <c r="D6" s="14"/>
      <c r="E6" s="1"/>
      <c r="F6" s="11"/>
      <c r="G6" s="7">
        <f>C6</f>
        <v>8910</v>
      </c>
    </row>
    <row r="7" spans="1:7" ht="17.25" x14ac:dyDescent="0.3">
      <c r="A7" s="1" t="s">
        <v>5</v>
      </c>
      <c r="B7" s="1">
        <v>12399300</v>
      </c>
      <c r="C7" s="6">
        <v>11400</v>
      </c>
      <c r="D7" s="14"/>
      <c r="E7" s="1"/>
      <c r="F7" s="11"/>
      <c r="G7" s="31">
        <f>(C7+C8)</f>
        <v>38570</v>
      </c>
    </row>
    <row r="8" spans="1:7" ht="17.25" x14ac:dyDescent="0.3">
      <c r="A8" s="1" t="s">
        <v>6</v>
      </c>
      <c r="B8" s="1">
        <v>2871050</v>
      </c>
      <c r="C8" s="6">
        <v>27170</v>
      </c>
      <c r="D8" s="14"/>
      <c r="E8" s="1"/>
      <c r="F8" s="11"/>
      <c r="G8" s="32"/>
    </row>
    <row r="9" spans="1:7" ht="17.25" x14ac:dyDescent="0.3">
      <c r="A9" s="1" t="s">
        <v>7</v>
      </c>
      <c r="B9" s="1">
        <v>89717400</v>
      </c>
      <c r="C9" s="6">
        <v>64260</v>
      </c>
      <c r="D9" s="14"/>
      <c r="E9" s="1"/>
      <c r="F9" s="11"/>
      <c r="G9" s="7">
        <f>C9</f>
        <v>64260</v>
      </c>
    </row>
    <row r="10" spans="1:7" ht="17.25" x14ac:dyDescent="0.3">
      <c r="A10" s="1" t="s">
        <v>8</v>
      </c>
      <c r="B10" s="1">
        <v>33324400</v>
      </c>
      <c r="C10" s="6">
        <v>355800</v>
      </c>
      <c r="D10" s="14"/>
      <c r="E10" s="1"/>
      <c r="F10" s="11"/>
      <c r="G10" s="31">
        <f>(C10+C11)</f>
        <v>355800</v>
      </c>
    </row>
    <row r="11" spans="1:7" ht="17.25" x14ac:dyDescent="0.3">
      <c r="A11" s="1" t="s">
        <v>9</v>
      </c>
      <c r="B11" s="1">
        <v>36407390</v>
      </c>
      <c r="C11" s="6">
        <v>0</v>
      </c>
      <c r="D11" s="14"/>
      <c r="E11" s="1"/>
      <c r="F11" s="11"/>
      <c r="G11" s="32"/>
    </row>
    <row r="12" spans="1:7" ht="17.25" x14ac:dyDescent="0.3">
      <c r="A12" s="1" t="s">
        <v>10</v>
      </c>
      <c r="B12" s="1">
        <v>6700818000</v>
      </c>
      <c r="C12" s="6">
        <v>2108000</v>
      </c>
      <c r="D12" s="14"/>
      <c r="E12" s="1"/>
      <c r="F12" s="19"/>
      <c r="G12" s="7">
        <f>C12</f>
        <v>2108000</v>
      </c>
    </row>
    <row r="13" spans="1:7" ht="17.25" x14ac:dyDescent="0.3">
      <c r="A13" s="1" t="s">
        <v>11</v>
      </c>
      <c r="B13" s="11">
        <v>6666663913000</v>
      </c>
      <c r="C13" s="13">
        <v>466000</v>
      </c>
      <c r="D13" s="14"/>
      <c r="E13" s="1"/>
      <c r="F13" s="11"/>
      <c r="G13" s="7"/>
    </row>
    <row r="14" spans="1:7" ht="17.25" x14ac:dyDescent="0.3">
      <c r="A14" s="1" t="s">
        <v>12</v>
      </c>
      <c r="B14" s="1">
        <v>44172800</v>
      </c>
      <c r="C14" s="6">
        <v>0</v>
      </c>
      <c r="D14" s="14"/>
      <c r="E14" s="1"/>
      <c r="F14" s="11"/>
      <c r="G14" s="7">
        <f>C14</f>
        <v>0</v>
      </c>
    </row>
    <row r="15" spans="1:7" ht="17.25" x14ac:dyDescent="0.3">
      <c r="A15" s="1" t="s">
        <v>13</v>
      </c>
      <c r="B15" s="1">
        <v>222121680</v>
      </c>
      <c r="C15" s="6">
        <v>0</v>
      </c>
      <c r="D15" s="14"/>
      <c r="E15" s="1"/>
      <c r="F15" s="11"/>
      <c r="G15" s="29"/>
    </row>
    <row r="16" spans="1:7" ht="17.25" x14ac:dyDescent="0.3">
      <c r="A16" s="1" t="s">
        <v>14</v>
      </c>
      <c r="B16" s="1">
        <v>223772000</v>
      </c>
      <c r="C16" s="6">
        <v>0</v>
      </c>
      <c r="D16" s="14"/>
      <c r="E16" s="1"/>
      <c r="F16" s="11"/>
      <c r="G16" s="7">
        <f t="shared" ref="G16:G22" si="0">C16</f>
        <v>0</v>
      </c>
    </row>
    <row r="17" spans="1:7" ht="17.25" x14ac:dyDescent="0.3">
      <c r="A17" s="1" t="s">
        <v>15</v>
      </c>
      <c r="B17" s="1">
        <v>3056080</v>
      </c>
      <c r="C17" s="6">
        <v>27620</v>
      </c>
      <c r="D17" s="14"/>
      <c r="E17" s="1"/>
      <c r="F17" s="11"/>
      <c r="G17" s="31">
        <f>(C17+C18)</f>
        <v>27620</v>
      </c>
    </row>
    <row r="18" spans="1:7" ht="17.25" x14ac:dyDescent="0.3">
      <c r="A18" s="1" t="s">
        <v>16</v>
      </c>
      <c r="B18" s="1">
        <v>7370800</v>
      </c>
      <c r="C18" s="6">
        <v>0</v>
      </c>
      <c r="D18" s="14"/>
      <c r="E18" s="1"/>
      <c r="F18" s="11"/>
      <c r="G18" s="32"/>
    </row>
    <row r="19" spans="1:7" ht="17.25" x14ac:dyDescent="0.3">
      <c r="A19" s="1" t="s">
        <v>17</v>
      </c>
      <c r="B19" s="1">
        <v>51545840</v>
      </c>
      <c r="C19" s="6">
        <v>31040</v>
      </c>
      <c r="D19" s="14"/>
      <c r="E19" s="1"/>
      <c r="F19" s="11"/>
      <c r="G19" s="7">
        <f t="shared" si="0"/>
        <v>31040</v>
      </c>
    </row>
    <row r="20" spans="1:7" ht="17.25" x14ac:dyDescent="0.3">
      <c r="A20" s="1" t="s">
        <v>18</v>
      </c>
      <c r="B20" s="1">
        <v>15908500</v>
      </c>
      <c r="C20" s="6">
        <v>115000</v>
      </c>
      <c r="D20" s="14"/>
      <c r="E20" s="1"/>
      <c r="F20" s="11"/>
      <c r="G20" s="7">
        <f t="shared" si="0"/>
        <v>115000</v>
      </c>
    </row>
    <row r="21" spans="1:7" ht="17.25" x14ac:dyDescent="0.3">
      <c r="A21" s="1" t="s">
        <v>19</v>
      </c>
      <c r="B21" s="1">
        <v>89164100</v>
      </c>
      <c r="C21" s="6">
        <v>0</v>
      </c>
      <c r="D21" s="14"/>
      <c r="E21" s="1"/>
      <c r="F21" s="11"/>
      <c r="G21" s="7">
        <f t="shared" si="0"/>
        <v>0</v>
      </c>
    </row>
    <row r="22" spans="1:7" ht="17.25" x14ac:dyDescent="0.3">
      <c r="A22" s="1" t="s">
        <v>42</v>
      </c>
      <c r="B22" s="1">
        <v>5877700</v>
      </c>
      <c r="C22" s="6">
        <v>111700</v>
      </c>
      <c r="D22" s="14"/>
      <c r="E22" s="1"/>
      <c r="F22" s="11"/>
      <c r="G22" s="29">
        <f t="shared" si="0"/>
        <v>111700</v>
      </c>
    </row>
    <row r="23" spans="1:7" ht="17.25" x14ac:dyDescent="0.3">
      <c r="A23" s="1" t="s">
        <v>20</v>
      </c>
      <c r="B23" s="1">
        <v>19966500</v>
      </c>
      <c r="C23" s="6">
        <v>85300</v>
      </c>
      <c r="D23" s="14"/>
      <c r="E23" s="1"/>
      <c r="F23" s="11"/>
      <c r="G23" s="31">
        <f>(C23+C24)</f>
        <v>85300</v>
      </c>
    </row>
    <row r="24" spans="1:7" ht="17.25" x14ac:dyDescent="0.3">
      <c r="A24" s="1" t="s">
        <v>21</v>
      </c>
      <c r="B24" s="1">
        <v>2527750</v>
      </c>
      <c r="C24" s="6">
        <v>0</v>
      </c>
      <c r="D24" s="14"/>
      <c r="E24" s="1"/>
      <c r="F24" s="11"/>
      <c r="G24" s="32"/>
    </row>
    <row r="25" spans="1:7" ht="17.25" x14ac:dyDescent="0.3">
      <c r="A25" s="1" t="s">
        <v>22</v>
      </c>
      <c r="B25" s="1">
        <v>44731000</v>
      </c>
      <c r="C25" s="6">
        <v>384000</v>
      </c>
      <c r="D25" s="14"/>
      <c r="E25" s="1"/>
      <c r="F25" s="11"/>
      <c r="G25" s="31">
        <f>C25+C26</f>
        <v>470220</v>
      </c>
    </row>
    <row r="26" spans="1:7" ht="17.25" x14ac:dyDescent="0.3">
      <c r="A26" s="1" t="s">
        <v>23</v>
      </c>
      <c r="B26" s="1">
        <v>9748410</v>
      </c>
      <c r="C26" s="6">
        <v>86220</v>
      </c>
      <c r="D26" s="14"/>
      <c r="E26" s="1"/>
      <c r="F26" s="11"/>
      <c r="G26" s="32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1"/>
      <c r="G27" s="31">
        <f>C27+C28</f>
        <v>1220</v>
      </c>
    </row>
    <row r="28" spans="1:7" ht="17.25" x14ac:dyDescent="0.3">
      <c r="A28" s="1" t="s">
        <v>25</v>
      </c>
      <c r="B28" s="1">
        <v>161610</v>
      </c>
      <c r="C28" s="6">
        <v>1220</v>
      </c>
      <c r="D28" s="14"/>
      <c r="E28" s="1"/>
      <c r="F28" s="11"/>
      <c r="G28" s="32"/>
    </row>
    <row r="29" spans="1:7" ht="17.25" x14ac:dyDescent="0.3">
      <c r="A29" s="1" t="s">
        <v>40</v>
      </c>
      <c r="B29" s="1">
        <v>21160000</v>
      </c>
      <c r="C29" s="6">
        <v>191000</v>
      </c>
      <c r="D29" s="14"/>
      <c r="E29" s="1"/>
      <c r="F29" s="11"/>
      <c r="G29" s="23"/>
    </row>
    <row r="30" spans="1:7" ht="17.25" x14ac:dyDescent="0.3">
      <c r="A30" s="1" t="s">
        <v>41</v>
      </c>
      <c r="B30" s="1">
        <v>1078170</v>
      </c>
      <c r="C30" s="6">
        <v>48300</v>
      </c>
      <c r="D30" s="14"/>
      <c r="E30" s="1"/>
      <c r="F30" s="11"/>
      <c r="G30" s="23">
        <f>SUM(C29:C30)</f>
        <v>239300</v>
      </c>
    </row>
    <row r="31" spans="1:7" ht="17.25" x14ac:dyDescent="0.3">
      <c r="A31" s="1" t="s">
        <v>26</v>
      </c>
      <c r="B31" s="1">
        <v>102000</v>
      </c>
      <c r="C31" s="6">
        <v>0</v>
      </c>
      <c r="D31" s="14"/>
      <c r="E31" s="1"/>
      <c r="F31" s="11"/>
      <c r="G31" s="31">
        <f>C31+C32</f>
        <v>37160</v>
      </c>
    </row>
    <row r="32" spans="1:7" ht="17.25" x14ac:dyDescent="0.3">
      <c r="A32" s="1" t="s">
        <v>27</v>
      </c>
      <c r="B32" s="1">
        <v>4097260</v>
      </c>
      <c r="C32" s="6">
        <v>37160</v>
      </c>
      <c r="D32" s="14"/>
      <c r="E32" s="1"/>
      <c r="F32" s="11"/>
      <c r="G32" s="32"/>
    </row>
    <row r="33" spans="1:7" ht="17.25" x14ac:dyDescent="0.3">
      <c r="A33" s="1" t="s">
        <v>28</v>
      </c>
      <c r="B33" s="1">
        <v>51327000</v>
      </c>
      <c r="C33" s="6">
        <v>125000</v>
      </c>
      <c r="D33" s="14"/>
      <c r="E33" s="1"/>
      <c r="F33" s="11"/>
      <c r="G33" s="31">
        <f>C33+C34</f>
        <v>203880</v>
      </c>
    </row>
    <row r="34" spans="1:7" ht="17.25" x14ac:dyDescent="0.3">
      <c r="A34" s="1" t="s">
        <v>29</v>
      </c>
      <c r="B34" s="1">
        <v>9145630</v>
      </c>
      <c r="C34" s="6">
        <v>78880</v>
      </c>
      <c r="D34" s="14"/>
      <c r="E34" s="1"/>
      <c r="F34" s="11"/>
      <c r="G34" s="32"/>
    </row>
    <row r="35" spans="1:7" ht="17.25" x14ac:dyDescent="0.3">
      <c r="A35" s="1" t="s">
        <v>43</v>
      </c>
      <c r="B35" s="1">
        <v>27888000</v>
      </c>
      <c r="C35" s="6">
        <v>600</v>
      </c>
      <c r="D35" s="14"/>
      <c r="E35" s="1"/>
      <c r="F35" s="11"/>
      <c r="G35" s="31">
        <f>C35+C36</f>
        <v>10950</v>
      </c>
    </row>
    <row r="36" spans="1:7" ht="17.25" x14ac:dyDescent="0.3">
      <c r="A36" s="1" t="s">
        <v>44</v>
      </c>
      <c r="B36" s="1">
        <v>2383320</v>
      </c>
      <c r="C36" s="6">
        <v>10350</v>
      </c>
      <c r="D36" s="14"/>
      <c r="E36" s="1"/>
      <c r="F36" s="11"/>
      <c r="G36" s="32"/>
    </row>
    <row r="37" spans="1:7" ht="17.25" x14ac:dyDescent="0.3">
      <c r="A37" s="1" t="s">
        <v>45</v>
      </c>
      <c r="B37" s="1">
        <v>90900</v>
      </c>
      <c r="C37" s="6">
        <v>1100</v>
      </c>
      <c r="D37" s="14"/>
      <c r="E37" s="1"/>
      <c r="F37" s="11"/>
      <c r="G37" s="23"/>
    </row>
    <row r="38" spans="1:7" ht="17.25" x14ac:dyDescent="0.3">
      <c r="A38" s="1" t="s">
        <v>46</v>
      </c>
      <c r="B38" s="1">
        <v>872500</v>
      </c>
      <c r="C38" s="6">
        <v>20000</v>
      </c>
      <c r="D38" s="14"/>
      <c r="E38" s="1"/>
      <c r="F38" s="11"/>
      <c r="G38" s="23">
        <f>SUM(C37:C38)</f>
        <v>21100</v>
      </c>
    </row>
    <row r="39" spans="1:7" ht="17.25" x14ac:dyDescent="0.3">
      <c r="A39" s="1" t="s">
        <v>30</v>
      </c>
      <c r="B39" s="1">
        <v>57628000</v>
      </c>
      <c r="C39" s="6">
        <v>139000</v>
      </c>
      <c r="D39" s="14"/>
      <c r="E39" s="1"/>
      <c r="F39" s="11"/>
      <c r="G39" s="31">
        <f>C39+C40</f>
        <v>216140</v>
      </c>
    </row>
    <row r="40" spans="1:7" ht="17.25" x14ac:dyDescent="0.3">
      <c r="A40" s="1" t="s">
        <v>31</v>
      </c>
      <c r="B40" s="1">
        <v>8514240</v>
      </c>
      <c r="C40" s="6">
        <v>77140</v>
      </c>
      <c r="D40" s="14"/>
      <c r="E40" s="1"/>
      <c r="F40" s="11"/>
      <c r="G40" s="32"/>
    </row>
    <row r="41" spans="1:7" ht="17.25" x14ac:dyDescent="0.3">
      <c r="A41" s="1" t="s">
        <v>32</v>
      </c>
      <c r="B41" s="1">
        <v>13575300</v>
      </c>
      <c r="C41" s="6">
        <v>37400</v>
      </c>
      <c r="D41" s="14"/>
      <c r="E41" s="1"/>
      <c r="F41" s="11"/>
      <c r="G41" s="7">
        <f>C41</f>
        <v>37400</v>
      </c>
    </row>
    <row r="42" spans="1:7" x14ac:dyDescent="0.25">
      <c r="A42" s="9"/>
      <c r="B42" s="9"/>
      <c r="G42" s="10"/>
    </row>
    <row r="43" spans="1:7" x14ac:dyDescent="0.25">
      <c r="G43" s="10"/>
    </row>
  </sheetData>
  <mergeCells count="11">
    <mergeCell ref="G25:G26"/>
    <mergeCell ref="G2:G3"/>
    <mergeCell ref="G7:G8"/>
    <mergeCell ref="G10:G11"/>
    <mergeCell ref="G23:G24"/>
    <mergeCell ref="G17:G18"/>
    <mergeCell ref="G27:G28"/>
    <mergeCell ref="G31:G32"/>
    <mergeCell ref="G33:G34"/>
    <mergeCell ref="G35:G36"/>
    <mergeCell ref="G39:G40"/>
  </mergeCells>
  <pageMargins left="0.7" right="0.7" top="0.63541666666666663" bottom="0.75" header="0.3" footer="0.3"/>
  <pageSetup orientation="portrait" r:id="rId1"/>
  <headerFooter>
    <oddHeader>&amp;C&amp;20July 1, 2018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211990000</v>
      </c>
      <c r="C2" s="6">
        <f>SUM(B2-'9'!B2)</f>
        <v>47000</v>
      </c>
      <c r="D2" s="8"/>
      <c r="E2" s="2"/>
      <c r="F2" s="3"/>
      <c r="G2" s="33">
        <f>SUM(C2:C3)</f>
        <v>94630</v>
      </c>
    </row>
    <row r="3" spans="1:7" ht="17.25" x14ac:dyDescent="0.3">
      <c r="A3" s="1" t="s">
        <v>0</v>
      </c>
      <c r="B3" s="1">
        <v>2344470</v>
      </c>
      <c r="C3" s="6">
        <f>SUM(B3-'9'!B3)</f>
        <v>47630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1366000</v>
      </c>
      <c r="C4" s="6">
        <f>SUM(B4-'9'!B4)</f>
        <v>13000</v>
      </c>
      <c r="D4" s="14"/>
      <c r="E4" s="1"/>
      <c r="F4" s="1"/>
      <c r="G4" s="12">
        <f>SUM(C4)</f>
        <v>13000</v>
      </c>
    </row>
    <row r="5" spans="1:7" ht="17.25" x14ac:dyDescent="0.3">
      <c r="A5" s="1" t="s">
        <v>3</v>
      </c>
      <c r="B5" s="1">
        <v>27415700</v>
      </c>
      <c r="C5" s="6">
        <f>SUM(B5-'9'!B5)</f>
        <v>94350</v>
      </c>
      <c r="D5" s="8"/>
      <c r="E5" s="1"/>
      <c r="F5" s="1"/>
      <c r="G5" s="12">
        <f>SUM(C5)</f>
        <v>94350</v>
      </c>
    </row>
    <row r="6" spans="1:7" ht="17.25" x14ac:dyDescent="0.3">
      <c r="A6" s="1" t="s">
        <v>4</v>
      </c>
      <c r="B6" s="1">
        <v>38678680</v>
      </c>
      <c r="C6" s="6">
        <f>SUM(B6-'9'!B6)</f>
        <v>8890</v>
      </c>
      <c r="D6" s="14"/>
      <c r="E6" s="1"/>
      <c r="F6" s="1"/>
      <c r="G6" s="12">
        <f>SUM(C6)</f>
        <v>8890</v>
      </c>
    </row>
    <row r="7" spans="1:7" ht="17.25" x14ac:dyDescent="0.3">
      <c r="A7" s="1" t="s">
        <v>5</v>
      </c>
      <c r="B7" s="1">
        <v>12507300</v>
      </c>
      <c r="C7" s="6">
        <f>SUM(B7-'9'!B7)</f>
        <v>11800</v>
      </c>
      <c r="D7" s="14"/>
      <c r="E7" s="1"/>
      <c r="F7" s="1"/>
      <c r="G7" s="33">
        <f>SUM(C7:C8)</f>
        <v>38640</v>
      </c>
    </row>
    <row r="8" spans="1:7" ht="17.25" x14ac:dyDescent="0.3">
      <c r="A8" s="1" t="s">
        <v>6</v>
      </c>
      <c r="B8" s="1">
        <v>3115540</v>
      </c>
      <c r="C8" s="6">
        <f>SUM(B8-'9'!B8)</f>
        <v>26840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90292910</v>
      </c>
      <c r="C9" s="6">
        <f>SUM(B9-'9'!B9)</f>
        <v>61860</v>
      </c>
      <c r="D9" s="14"/>
      <c r="E9" s="1"/>
      <c r="F9" s="1"/>
      <c r="G9" s="12">
        <f>SUM(C9)</f>
        <v>61860</v>
      </c>
    </row>
    <row r="10" spans="1:7" ht="17.25" x14ac:dyDescent="0.3">
      <c r="A10" s="1" t="s">
        <v>8</v>
      </c>
      <c r="B10" s="1">
        <v>37244800</v>
      </c>
      <c r="C10" s="6">
        <f>SUM(B10-'9'!B10)</f>
        <v>502900</v>
      </c>
      <c r="D10" s="14"/>
      <c r="E10" s="1"/>
      <c r="F10" s="1"/>
      <c r="G10" s="33">
        <f>SUM(C10:C11)</f>
        <v>502900</v>
      </c>
    </row>
    <row r="11" spans="1:7" ht="17.25" x14ac:dyDescent="0.3">
      <c r="A11" s="1" t="s">
        <v>9</v>
      </c>
      <c r="B11" s="1">
        <v>36407390</v>
      </c>
      <c r="C11" s="6">
        <f>SUM(B11-'9'!B11)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6718909000</v>
      </c>
      <c r="C12" s="6">
        <f>SUM(B12-'9'!B12)</f>
        <v>1829000</v>
      </c>
      <c r="D12" s="14"/>
      <c r="E12" s="1"/>
      <c r="F12" s="16">
        <v>2.1</v>
      </c>
      <c r="G12" s="12">
        <f>SUM(C12)</f>
        <v>1829000</v>
      </c>
    </row>
    <row r="13" spans="1:7" ht="17.25" x14ac:dyDescent="0.3">
      <c r="A13" s="1" t="s">
        <v>11</v>
      </c>
      <c r="B13" s="11">
        <v>6666669022000</v>
      </c>
      <c r="C13" s="13">
        <f>SUM(B13-'9'!B13)</f>
        <v>324000</v>
      </c>
      <c r="D13" s="14"/>
      <c r="E13" s="1"/>
      <c r="F13" s="1"/>
      <c r="G13" s="12">
        <f>SUM(C13)</f>
        <v>324000</v>
      </c>
    </row>
    <row r="14" spans="1:7" ht="17.25" x14ac:dyDescent="0.3">
      <c r="A14" s="1" t="s">
        <v>12</v>
      </c>
      <c r="B14" s="1">
        <v>44827010</v>
      </c>
      <c r="C14" s="6">
        <f>SUM(B14-'9'!B14)</f>
        <v>57280</v>
      </c>
      <c r="D14" s="14"/>
      <c r="E14" s="1"/>
      <c r="F14" s="1"/>
      <c r="G14" s="12">
        <f>SUM(C14)</f>
        <v>57280</v>
      </c>
    </row>
    <row r="15" spans="1:7" ht="17.25" x14ac:dyDescent="0.3">
      <c r="A15" s="1" t="s">
        <v>13</v>
      </c>
      <c r="B15" s="1">
        <v>224143150</v>
      </c>
      <c r="C15" s="6">
        <f>SUM(B15-'9'!B15)</f>
        <v>191980</v>
      </c>
      <c r="D15" s="14"/>
      <c r="E15" s="1"/>
      <c r="F15" s="1"/>
      <c r="G15" s="30">
        <f>SUM(C15:C15)</f>
        <v>191980</v>
      </c>
    </row>
    <row r="16" spans="1:7" ht="17.25" x14ac:dyDescent="0.3">
      <c r="A16" s="1" t="s">
        <v>14</v>
      </c>
      <c r="B16" s="1">
        <v>226042000</v>
      </c>
      <c r="C16" s="6">
        <f>SUM(B16-'9'!B16)</f>
        <v>143000</v>
      </c>
      <c r="D16" s="14"/>
      <c r="E16" s="1"/>
      <c r="F16" s="1"/>
      <c r="G16" s="12">
        <f>SUM(C16)</f>
        <v>143000</v>
      </c>
    </row>
    <row r="17" spans="1:7" ht="17.25" x14ac:dyDescent="0.3">
      <c r="A17" s="1" t="s">
        <v>15</v>
      </c>
      <c r="B17" s="1">
        <v>3325570</v>
      </c>
      <c r="C17" s="6">
        <f>SUM(B17-'9'!B17)</f>
        <v>32540</v>
      </c>
      <c r="D17" s="14"/>
      <c r="E17" s="1"/>
      <c r="F17" s="1"/>
      <c r="G17" s="33">
        <f>SUM(C17:C18)</f>
        <v>32840</v>
      </c>
    </row>
    <row r="18" spans="1:7" ht="17.25" x14ac:dyDescent="0.3">
      <c r="A18" s="1" t="s">
        <v>16</v>
      </c>
      <c r="B18" s="1">
        <v>7373600</v>
      </c>
      <c r="C18" s="6">
        <f>SUM(B18-'9'!B18)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51790780</v>
      </c>
      <c r="C19" s="6">
        <f>SUM(B19-'9'!B19)</f>
        <v>27740</v>
      </c>
      <c r="D19" s="14"/>
      <c r="E19" s="1"/>
      <c r="F19" s="1"/>
      <c r="G19" s="12">
        <f>SUM(C19)</f>
        <v>27740</v>
      </c>
    </row>
    <row r="20" spans="1:7" ht="17.25" x14ac:dyDescent="0.3">
      <c r="A20" s="1" t="s">
        <v>18</v>
      </c>
      <c r="B20" s="1">
        <v>16501800</v>
      </c>
      <c r="C20" s="6">
        <f>SUM(B20-'9'!B20)</f>
        <v>70800</v>
      </c>
      <c r="D20" s="14"/>
      <c r="E20" s="1"/>
      <c r="F20" s="1"/>
      <c r="G20" s="12">
        <f>SUM(C20)</f>
        <v>70800</v>
      </c>
    </row>
    <row r="21" spans="1:7" ht="17.25" x14ac:dyDescent="0.3">
      <c r="A21" s="1" t="s">
        <v>19</v>
      </c>
      <c r="B21" s="1">
        <v>89797300</v>
      </c>
      <c r="C21" s="6">
        <f>SUM(B21-'9'!B21)</f>
        <v>54900</v>
      </c>
      <c r="D21" s="1"/>
      <c r="E21" s="1"/>
      <c r="F21" s="1"/>
      <c r="G21" s="12">
        <f>SUM(C21)</f>
        <v>54900</v>
      </c>
    </row>
    <row r="22" spans="1:7" ht="17.25" x14ac:dyDescent="0.3">
      <c r="A22" s="1" t="s">
        <v>42</v>
      </c>
      <c r="B22" s="1">
        <v>6324100</v>
      </c>
      <c r="C22" s="6">
        <f>SUM(B22-'9'!B22)</f>
        <v>48100</v>
      </c>
      <c r="D22" s="1"/>
      <c r="E22" s="1"/>
      <c r="F22" s="1"/>
      <c r="G22" s="25">
        <f>SUM(C22)</f>
        <v>48100</v>
      </c>
    </row>
    <row r="23" spans="1:7" ht="17.25" x14ac:dyDescent="0.3">
      <c r="A23" s="1" t="s">
        <v>20</v>
      </c>
      <c r="B23" s="1">
        <v>20267300</v>
      </c>
      <c r="C23" s="6">
        <f>SUM(B23-'9'!B23)</f>
        <v>29200</v>
      </c>
      <c r="D23" s="14"/>
      <c r="E23" s="1"/>
      <c r="F23" s="1"/>
      <c r="G23" s="33">
        <f>SUM(C23:C24)</f>
        <v>44740</v>
      </c>
    </row>
    <row r="24" spans="1:7" ht="17.25" x14ac:dyDescent="0.3">
      <c r="A24" s="1" t="s">
        <v>21</v>
      </c>
      <c r="B24" s="1">
        <v>2635050</v>
      </c>
      <c r="C24" s="6">
        <f>SUM(B24-'9'!B24)</f>
        <v>15540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46668000</v>
      </c>
      <c r="C25" s="6">
        <f>SUM(B25-'9'!B25)</f>
        <v>197000</v>
      </c>
      <c r="D25" s="14"/>
      <c r="E25" s="1"/>
      <c r="F25" s="1"/>
      <c r="G25" s="33">
        <f>SUM(C25:C26)</f>
        <v>233030</v>
      </c>
    </row>
    <row r="26" spans="1:7" ht="17.25" x14ac:dyDescent="0.3">
      <c r="A26" s="1" t="s">
        <v>23</v>
      </c>
      <c r="B26" s="1">
        <v>134860</v>
      </c>
      <c r="C26" s="6">
        <f>SUM(B26-'9'!B26)</f>
        <v>36030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SUM(B27-'9'!B27)</f>
        <v>0</v>
      </c>
      <c r="D27" s="14"/>
      <c r="E27" s="1"/>
      <c r="F27" s="1"/>
      <c r="G27" s="33">
        <f>SUM(C27:C28)</f>
        <v>460</v>
      </c>
    </row>
    <row r="28" spans="1:7" ht="17.25" x14ac:dyDescent="0.3">
      <c r="A28" s="1" t="s">
        <v>25</v>
      </c>
      <c r="B28" s="1">
        <v>167100</v>
      </c>
      <c r="C28" s="6">
        <f>SUM(B28-'9'!B28)</f>
        <v>460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21926000</v>
      </c>
      <c r="C29" s="6">
        <f>SUM(B29-'9'!B29)</f>
        <v>83000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1380590</v>
      </c>
      <c r="C30" s="6">
        <f>SUM(B30-'9'!B30)</f>
        <v>26840</v>
      </c>
      <c r="D30" s="14"/>
      <c r="E30" s="1"/>
      <c r="F30" s="1"/>
      <c r="G30" s="21">
        <f>SUM(C29:C30)</f>
        <v>109840</v>
      </c>
    </row>
    <row r="31" spans="1:7" ht="17.25" x14ac:dyDescent="0.3">
      <c r="A31" s="1" t="s">
        <v>26</v>
      </c>
      <c r="B31" s="1">
        <v>110000</v>
      </c>
      <c r="C31" s="6">
        <f>SUM(B31-'9'!B31)</f>
        <v>1000</v>
      </c>
      <c r="D31" s="14"/>
      <c r="E31" s="1"/>
      <c r="F31" s="1"/>
      <c r="G31" s="33">
        <f>SUM(C31:C32)</f>
        <v>25980</v>
      </c>
    </row>
    <row r="32" spans="1:7" ht="17.25" x14ac:dyDescent="0.3">
      <c r="A32" s="1" t="s">
        <v>27</v>
      </c>
      <c r="B32" s="1">
        <v>4311900</v>
      </c>
      <c r="C32" s="6">
        <f>SUM(B32-'9'!B32)</f>
        <v>24980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51931000</v>
      </c>
      <c r="C33" s="6">
        <f>SUM(B33-'9'!B33)</f>
        <v>67000</v>
      </c>
      <c r="D33" s="14"/>
      <c r="E33" s="1"/>
      <c r="F33" s="1"/>
      <c r="G33" s="33">
        <f>SUM(C33:C34)</f>
        <v>106640</v>
      </c>
    </row>
    <row r="34" spans="1:7" ht="17.25" x14ac:dyDescent="0.3">
      <c r="A34" s="1" t="s">
        <v>29</v>
      </c>
      <c r="B34" s="1">
        <v>9503800</v>
      </c>
      <c r="C34" s="6">
        <f>SUM(B34-'9'!B34)</f>
        <v>39640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27896000</v>
      </c>
      <c r="C35" s="6">
        <f>SUM(B35-'9'!B35)</f>
        <v>4100</v>
      </c>
      <c r="D35" s="14"/>
      <c r="E35" s="1"/>
      <c r="F35" s="1"/>
      <c r="G35" s="33">
        <f>SUM(C35:C36)</f>
        <v>16810</v>
      </c>
    </row>
    <row r="36" spans="1:7" ht="17.25" x14ac:dyDescent="0.3">
      <c r="A36" s="1" t="s">
        <v>44</v>
      </c>
      <c r="B36" s="1">
        <v>2466970</v>
      </c>
      <c r="C36" s="6">
        <f>SUM(B36-'9'!B36)</f>
        <v>12710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97400</v>
      </c>
      <c r="C37" s="6">
        <f>SUM(B37-'9'!B37)</f>
        <v>1900</v>
      </c>
      <c r="D37" s="14"/>
      <c r="E37" s="1"/>
      <c r="F37" s="1"/>
      <c r="G37" s="33">
        <f>SUM(C37:C38)</f>
        <v>8960</v>
      </c>
    </row>
    <row r="38" spans="1:7" ht="17.25" x14ac:dyDescent="0.3">
      <c r="A38" s="1" t="s">
        <v>46</v>
      </c>
      <c r="B38" s="1">
        <v>963280</v>
      </c>
      <c r="C38" s="6">
        <f>SUM(B38-'9'!B38)</f>
        <v>7060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57989000</v>
      </c>
      <c r="C39" s="6">
        <f>SUM(B39-'9'!B39)</f>
        <v>18000</v>
      </c>
      <c r="D39" s="14"/>
      <c r="E39" s="1"/>
      <c r="F39" s="1"/>
      <c r="G39" s="33">
        <f>SUM(C39:C40)</f>
        <v>53270</v>
      </c>
    </row>
    <row r="40" spans="1:7" ht="17.25" x14ac:dyDescent="0.3">
      <c r="A40" s="1" t="s">
        <v>31</v>
      </c>
      <c r="B40" s="1">
        <v>8844350</v>
      </c>
      <c r="C40" s="6">
        <f>SUM(B40-'9'!B40)</f>
        <v>35270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4193640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&amp;C&amp;20July 10, 2018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212035000</v>
      </c>
      <c r="C2" s="6">
        <f>SUM(B2-'10'!B2)</f>
        <v>45000</v>
      </c>
      <c r="D2" s="8"/>
      <c r="E2" s="2"/>
      <c r="F2" s="3"/>
      <c r="G2" s="33">
        <f>SUM(C2:C3)</f>
        <v>92560</v>
      </c>
    </row>
    <row r="3" spans="1:7" ht="17.25" x14ac:dyDescent="0.3">
      <c r="A3" s="1" t="s">
        <v>0</v>
      </c>
      <c r="B3" s="1">
        <v>2392030</v>
      </c>
      <c r="C3" s="6">
        <f>SUM(B3-'10'!B3)</f>
        <v>47560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1381000</v>
      </c>
      <c r="C4" s="6">
        <f>SUM(B4-'10'!B4)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27511440</v>
      </c>
      <c r="C5" s="6">
        <f>SUM(B5-'10'!B5)</f>
        <v>95740</v>
      </c>
      <c r="D5" s="8"/>
      <c r="E5" s="1"/>
      <c r="F5" s="1"/>
      <c r="G5" s="12">
        <f>SUM(C5)</f>
        <v>95740</v>
      </c>
    </row>
    <row r="6" spans="1:7" ht="17.25" x14ac:dyDescent="0.3">
      <c r="A6" s="1" t="s">
        <v>4</v>
      </c>
      <c r="B6" s="1">
        <v>38688620</v>
      </c>
      <c r="C6" s="6">
        <f>SUM(B6-'10'!B6)</f>
        <v>9940</v>
      </c>
      <c r="D6" s="14"/>
      <c r="E6" s="1"/>
      <c r="F6" s="1"/>
      <c r="G6" s="12">
        <f>SUM(C6)</f>
        <v>9940</v>
      </c>
    </row>
    <row r="7" spans="1:7" ht="17.25" x14ac:dyDescent="0.3">
      <c r="A7" s="1" t="s">
        <v>5</v>
      </c>
      <c r="B7" s="1">
        <v>12517800</v>
      </c>
      <c r="C7" s="6">
        <f>SUM(B7-'10'!B7)</f>
        <v>10500</v>
      </c>
      <c r="D7" s="14"/>
      <c r="E7" s="1"/>
      <c r="F7" s="1"/>
      <c r="G7" s="33">
        <f>SUM(C7:C8)</f>
        <v>37350</v>
      </c>
    </row>
    <row r="8" spans="1:7" ht="17.25" x14ac:dyDescent="0.3">
      <c r="A8" s="1" t="s">
        <v>6</v>
      </c>
      <c r="B8" s="1">
        <v>3142390</v>
      </c>
      <c r="C8" s="6">
        <f>SUM(B8-'10'!B8)</f>
        <v>26850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90359020</v>
      </c>
      <c r="C9" s="6">
        <f>SUM(B9-'10'!B9)</f>
        <v>66110</v>
      </c>
      <c r="D9" s="14"/>
      <c r="E9" s="1"/>
      <c r="F9" s="1"/>
      <c r="G9" s="12">
        <f>SUM(C9)</f>
        <v>66110</v>
      </c>
    </row>
    <row r="10" spans="1:7" ht="17.25" x14ac:dyDescent="0.3">
      <c r="A10" s="1" t="s">
        <v>8</v>
      </c>
      <c r="B10" s="1">
        <v>37511500</v>
      </c>
      <c r="C10" s="6">
        <v>318100</v>
      </c>
      <c r="D10" s="14"/>
      <c r="E10" s="1"/>
      <c r="F10" s="1"/>
      <c r="G10" s="33">
        <f>SUM(C10:C11)</f>
        <v>318100</v>
      </c>
    </row>
    <row r="11" spans="1:7" ht="17.25" x14ac:dyDescent="0.3">
      <c r="A11" s="1" t="s">
        <v>9</v>
      </c>
      <c r="B11" s="1">
        <v>36407390</v>
      </c>
      <c r="C11" s="6">
        <f>SUM(B11-'10'!B11)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6720935000</v>
      </c>
      <c r="C12" s="6">
        <f>SUM(B12-'10'!B12)</f>
        <v>2026000</v>
      </c>
      <c r="D12" s="14"/>
      <c r="E12" s="1"/>
      <c r="F12" s="1">
        <v>2.2799999999999998</v>
      </c>
      <c r="G12" s="12">
        <f>SUM(C12)</f>
        <v>2026000</v>
      </c>
    </row>
    <row r="13" spans="1:7" ht="17.25" x14ac:dyDescent="0.3">
      <c r="A13" s="1" t="s">
        <v>11</v>
      </c>
      <c r="B13" s="11">
        <v>6666669486000</v>
      </c>
      <c r="C13" s="13">
        <f>SUM(B13-'10'!B13)</f>
        <v>464000</v>
      </c>
      <c r="D13" s="14"/>
      <c r="E13" s="1"/>
      <c r="F13" s="1"/>
      <c r="G13" s="12">
        <f>SUM(C13)</f>
        <v>464000</v>
      </c>
    </row>
    <row r="14" spans="1:7" ht="17.25" x14ac:dyDescent="0.3">
      <c r="A14" s="1" t="s">
        <v>12</v>
      </c>
      <c r="B14" s="1">
        <v>44904950</v>
      </c>
      <c r="C14" s="6">
        <f>SUM(B14-'10'!B14)</f>
        <v>77940</v>
      </c>
      <c r="D14" s="14"/>
      <c r="E14" s="1"/>
      <c r="F14" s="1"/>
      <c r="G14" s="12">
        <f>SUM(C14)</f>
        <v>77940</v>
      </c>
    </row>
    <row r="15" spans="1:7" ht="17.25" x14ac:dyDescent="0.3">
      <c r="A15" s="1" t="s">
        <v>13</v>
      </c>
      <c r="B15" s="1">
        <v>224333360</v>
      </c>
      <c r="C15" s="6">
        <f>SUM(B15-'10'!B15)</f>
        <v>190210</v>
      </c>
      <c r="D15" s="14"/>
      <c r="E15" s="1"/>
      <c r="F15" s="1"/>
      <c r="G15" s="30">
        <f>SUM(C15:C15)</f>
        <v>190210</v>
      </c>
    </row>
    <row r="16" spans="1:7" ht="17.25" x14ac:dyDescent="0.3">
      <c r="A16" s="1" t="s">
        <v>14</v>
      </c>
      <c r="B16" s="1">
        <v>226315000</v>
      </c>
      <c r="C16" s="6">
        <f>SUM(B16-'10'!B16)</f>
        <v>273000</v>
      </c>
      <c r="D16" s="14"/>
      <c r="E16" s="1"/>
      <c r="F16" s="1"/>
      <c r="G16" s="12">
        <f>SUM(C16)</f>
        <v>273000</v>
      </c>
    </row>
    <row r="17" spans="1:7" ht="17.25" x14ac:dyDescent="0.3">
      <c r="A17" s="1" t="s">
        <v>15</v>
      </c>
      <c r="B17" s="1">
        <v>3355480</v>
      </c>
      <c r="C17" s="6">
        <f>SUM(B17-'10'!B17)</f>
        <v>29910</v>
      </c>
      <c r="D17" s="14"/>
      <c r="E17" s="1"/>
      <c r="F17" s="1"/>
      <c r="G17" s="33">
        <f>SUM(C17:C18)</f>
        <v>30510</v>
      </c>
    </row>
    <row r="18" spans="1:7" ht="17.25" x14ac:dyDescent="0.3">
      <c r="A18" s="1" t="s">
        <v>16</v>
      </c>
      <c r="B18" s="1">
        <v>7374200</v>
      </c>
      <c r="C18" s="6">
        <f>SUM(B18-'10'!B18)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51814780</v>
      </c>
      <c r="C19" s="6">
        <f>SUM(B19-'10'!B19)</f>
        <v>24000</v>
      </c>
      <c r="D19" s="14"/>
      <c r="E19" s="1"/>
      <c r="F19" s="1"/>
      <c r="G19" s="12">
        <f>SUM(C19)</f>
        <v>24000</v>
      </c>
    </row>
    <row r="20" spans="1:7" ht="17.25" x14ac:dyDescent="0.3">
      <c r="A20" s="1" t="s">
        <v>18</v>
      </c>
      <c r="B20" s="1">
        <v>16582400</v>
      </c>
      <c r="C20" s="6">
        <f>SUM(B20-'10'!B20)</f>
        <v>80600</v>
      </c>
      <c r="D20" s="14"/>
      <c r="E20" s="1"/>
      <c r="F20" s="1"/>
      <c r="G20" s="12">
        <f>SUM(C20)</f>
        <v>80600</v>
      </c>
    </row>
    <row r="21" spans="1:7" ht="17.25" x14ac:dyDescent="0.3">
      <c r="A21" s="1" t="s">
        <v>19</v>
      </c>
      <c r="B21" s="1">
        <v>89859000</v>
      </c>
      <c r="C21" s="6">
        <f>SUM(B21-'10'!B21)</f>
        <v>61700</v>
      </c>
      <c r="D21" s="14"/>
      <c r="E21" s="1"/>
      <c r="F21" s="1"/>
      <c r="G21" s="12">
        <f>SUM(C21)</f>
        <v>61700</v>
      </c>
    </row>
    <row r="22" spans="1:7" ht="17.25" x14ac:dyDescent="0.3">
      <c r="A22" s="1" t="s">
        <v>42</v>
      </c>
      <c r="B22" s="1">
        <v>6376300</v>
      </c>
      <c r="C22" s="6">
        <f>SUM(B22-'10'!B22)</f>
        <v>52200</v>
      </c>
      <c r="D22" s="14"/>
      <c r="E22" s="1"/>
      <c r="F22" s="1"/>
      <c r="G22" s="25">
        <f>SUM(C22)</f>
        <v>52200</v>
      </c>
    </row>
    <row r="23" spans="1:7" ht="17.25" x14ac:dyDescent="0.3">
      <c r="A23" s="1" t="s">
        <v>20</v>
      </c>
      <c r="B23" s="1">
        <v>20298600</v>
      </c>
      <c r="C23" s="6">
        <f>SUM(B23-'10'!B23)</f>
        <v>31300</v>
      </c>
      <c r="D23" s="14"/>
      <c r="E23" s="1"/>
      <c r="F23" s="1"/>
      <c r="G23" s="33">
        <f>SUM(C23:C24)</f>
        <v>46930</v>
      </c>
    </row>
    <row r="24" spans="1:7" ht="17.25" x14ac:dyDescent="0.3">
      <c r="A24" s="1" t="s">
        <v>21</v>
      </c>
      <c r="B24" s="1">
        <v>2650680</v>
      </c>
      <c r="C24" s="6">
        <f>SUM(B24-'10'!B24)</f>
        <v>15630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46879000</v>
      </c>
      <c r="C25" s="6">
        <f>SUM(B25-'10'!B25)</f>
        <v>211000</v>
      </c>
      <c r="D25" s="14"/>
      <c r="E25" s="1"/>
      <c r="F25" s="1"/>
      <c r="G25" s="33">
        <f>SUM(C25:C26)</f>
        <v>254000</v>
      </c>
    </row>
    <row r="26" spans="1:7" ht="17.25" x14ac:dyDescent="0.3">
      <c r="A26" s="1" t="s">
        <v>23</v>
      </c>
      <c r="B26" s="1">
        <v>177860</v>
      </c>
      <c r="C26" s="6">
        <f>SUM(B26-'10'!B26)</f>
        <v>43000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SUM(B27-'10'!B27)</f>
        <v>0</v>
      </c>
      <c r="D27" s="14"/>
      <c r="E27" s="1"/>
      <c r="F27" s="1"/>
      <c r="G27" s="33">
        <f>SUM(C27:C28)</f>
        <v>400</v>
      </c>
    </row>
    <row r="28" spans="1:7" ht="17.25" x14ac:dyDescent="0.3">
      <c r="A28" s="1" t="s">
        <v>25</v>
      </c>
      <c r="B28" s="1">
        <v>167500</v>
      </c>
      <c r="C28" s="6">
        <f>SUM(B28-'10'!B28)</f>
        <v>400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22023000</v>
      </c>
      <c r="C29" s="6">
        <f>SUM(B29-'10'!B29)</f>
        <v>97000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1390850</v>
      </c>
      <c r="C30" s="6">
        <f>SUM(B30-'10'!B30)</f>
        <v>10260</v>
      </c>
      <c r="D30" s="14"/>
      <c r="E30" s="1"/>
      <c r="F30" s="1"/>
      <c r="G30" s="21">
        <f>SUM(C29:C30)</f>
        <v>107260</v>
      </c>
    </row>
    <row r="31" spans="1:7" ht="17.25" x14ac:dyDescent="0.3">
      <c r="A31" s="1" t="s">
        <v>26</v>
      </c>
      <c r="B31" s="1">
        <v>111000</v>
      </c>
      <c r="C31" s="6">
        <f>SUM(B31-'10'!B31)</f>
        <v>1000</v>
      </c>
      <c r="D31" s="14"/>
      <c r="E31" s="1"/>
      <c r="F31" s="1"/>
      <c r="G31" s="33">
        <f>SUM(C31:C32)</f>
        <v>28270</v>
      </c>
    </row>
    <row r="32" spans="1:7" ht="17.25" x14ac:dyDescent="0.3">
      <c r="A32" s="1" t="s">
        <v>27</v>
      </c>
      <c r="B32" s="1">
        <v>4339170</v>
      </c>
      <c r="C32" s="6">
        <f>SUM(B32-'10'!B32)</f>
        <v>27270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52001000</v>
      </c>
      <c r="C33" s="6">
        <f>SUM(B33-'10'!B33)</f>
        <v>70000</v>
      </c>
      <c r="D33" s="14"/>
      <c r="E33" s="1"/>
      <c r="F33" s="1"/>
      <c r="G33" s="33">
        <f>SUM(C33:C34)</f>
        <v>109990</v>
      </c>
    </row>
    <row r="34" spans="1:7" ht="17.25" x14ac:dyDescent="0.3">
      <c r="A34" s="1" t="s">
        <v>29</v>
      </c>
      <c r="B34" s="1">
        <v>9543790</v>
      </c>
      <c r="C34" s="6">
        <f>SUM(B34-'10'!B34)</f>
        <v>39990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27899300</v>
      </c>
      <c r="C35" s="6">
        <f>SUM(B35-'10'!B35)</f>
        <v>3300</v>
      </c>
      <c r="D35" s="14"/>
      <c r="E35" s="1">
        <v>0.88</v>
      </c>
      <c r="F35" s="1">
        <v>0.75</v>
      </c>
      <c r="G35" s="33">
        <f>SUM(C35:C36)</f>
        <v>16780</v>
      </c>
    </row>
    <row r="36" spans="1:7" ht="17.25" x14ac:dyDescent="0.3">
      <c r="A36" s="1" t="s">
        <v>44</v>
      </c>
      <c r="B36" s="1">
        <v>2480450</v>
      </c>
      <c r="C36" s="6">
        <f>SUM(B36-'10'!B36)</f>
        <v>13480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97300</v>
      </c>
      <c r="C37" s="6">
        <v>0</v>
      </c>
      <c r="D37" s="14"/>
      <c r="E37" s="1">
        <v>1.01</v>
      </c>
      <c r="F37" s="1">
        <v>0.85</v>
      </c>
      <c r="G37" s="33">
        <f>SUM(C37:C38)</f>
        <v>6150</v>
      </c>
    </row>
    <row r="38" spans="1:7" ht="17.25" x14ac:dyDescent="0.3">
      <c r="A38" s="1" t="s">
        <v>46</v>
      </c>
      <c r="B38" s="1">
        <v>969430</v>
      </c>
      <c r="C38" s="6">
        <f>SUM(B38-'10'!B38)</f>
        <v>6150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58004000</v>
      </c>
      <c r="C39" s="6">
        <f>SUM(B39-'10'!B39)</f>
        <v>15000</v>
      </c>
      <c r="D39" s="14"/>
      <c r="E39" s="1"/>
      <c r="F39" s="1"/>
      <c r="G39" s="33">
        <f>SUM(C39:C40)</f>
        <v>50670</v>
      </c>
    </row>
    <row r="40" spans="1:7" ht="17.25" x14ac:dyDescent="0.3">
      <c r="A40" s="1" t="s">
        <v>31</v>
      </c>
      <c r="B40" s="1">
        <v>8880020</v>
      </c>
      <c r="C40" s="6">
        <f>SUM(B40-'10'!B40)</f>
        <v>35670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4535410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11, 2018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zoomScale="90" zoomScalePageLayoutView="90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212078000</v>
      </c>
      <c r="C2" s="6">
        <f>SUM(B2-'11'!B2)</f>
        <v>43000</v>
      </c>
      <c r="D2" s="8"/>
      <c r="E2" s="2"/>
      <c r="F2" s="3"/>
      <c r="G2" s="33">
        <f>SUM(C2:C3)</f>
        <v>90160</v>
      </c>
    </row>
    <row r="3" spans="1:7" ht="17.25" x14ac:dyDescent="0.3">
      <c r="A3" s="1" t="s">
        <v>0</v>
      </c>
      <c r="B3" s="1">
        <v>2439190</v>
      </c>
      <c r="C3" s="6">
        <f>SUM(B3-'11'!B3)</f>
        <v>47160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1400000</v>
      </c>
      <c r="C4" s="6">
        <f>SUM(B4-'11'!B4)</f>
        <v>19000</v>
      </c>
      <c r="D4" s="14"/>
      <c r="E4" s="1"/>
      <c r="F4" s="1"/>
      <c r="G4" s="12">
        <f>SUM(C4)</f>
        <v>19000</v>
      </c>
    </row>
    <row r="5" spans="1:7" ht="17.25" x14ac:dyDescent="0.3">
      <c r="A5" s="1" t="s">
        <v>3</v>
      </c>
      <c r="B5" s="1">
        <v>27602080</v>
      </c>
      <c r="C5" s="6">
        <f>SUM(B5-'11'!B5)</f>
        <v>90640</v>
      </c>
      <c r="D5" s="8"/>
      <c r="E5" s="1"/>
      <c r="F5" s="1"/>
      <c r="G5" s="12">
        <f>SUM(C5)</f>
        <v>90640</v>
      </c>
    </row>
    <row r="6" spans="1:7" ht="17.25" x14ac:dyDescent="0.3">
      <c r="A6" s="1" t="s">
        <v>4</v>
      </c>
      <c r="B6" s="1">
        <v>38695840</v>
      </c>
      <c r="C6" s="6">
        <f>SUM(B6-'11'!B6)</f>
        <v>7220</v>
      </c>
      <c r="D6" s="14"/>
      <c r="E6" s="1"/>
      <c r="F6" s="1"/>
      <c r="G6" s="12">
        <f>SUM(C6)</f>
        <v>7220</v>
      </c>
    </row>
    <row r="7" spans="1:7" ht="17.25" x14ac:dyDescent="0.3">
      <c r="A7" s="1" t="s">
        <v>5</v>
      </c>
      <c r="B7" s="1">
        <v>12528000</v>
      </c>
      <c r="C7" s="6">
        <f>SUM(B7-'11'!B7)</f>
        <v>10200</v>
      </c>
      <c r="D7" s="14"/>
      <c r="E7" s="1"/>
      <c r="F7" s="1"/>
      <c r="G7" s="33">
        <f>SUM(C7:C8)</f>
        <v>36970</v>
      </c>
    </row>
    <row r="8" spans="1:7" ht="17.25" x14ac:dyDescent="0.3">
      <c r="A8" s="1" t="s">
        <v>6</v>
      </c>
      <c r="B8" s="1">
        <v>3169160</v>
      </c>
      <c r="C8" s="6">
        <f>SUM(B8-'11'!B8)</f>
        <v>26770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90423030</v>
      </c>
      <c r="C9" s="6">
        <f>SUM(B9-'11'!B9)</f>
        <v>64010</v>
      </c>
      <c r="D9" s="14"/>
      <c r="E9" s="1"/>
      <c r="F9" s="1"/>
      <c r="G9" s="12">
        <f>SUM(C9)</f>
        <v>64010</v>
      </c>
    </row>
    <row r="10" spans="1:7" ht="17.25" x14ac:dyDescent="0.3">
      <c r="A10" s="1" t="s">
        <v>8</v>
      </c>
      <c r="B10" s="1">
        <v>38020400</v>
      </c>
      <c r="C10" s="6">
        <f>SUM(B10-'11'!B10)</f>
        <v>508900</v>
      </c>
      <c r="D10" s="14"/>
      <c r="E10" s="1"/>
      <c r="F10" s="1"/>
      <c r="G10" s="33">
        <f>SUM(C10:C11)</f>
        <v>508900</v>
      </c>
    </row>
    <row r="11" spans="1:7" ht="17.25" x14ac:dyDescent="0.3">
      <c r="A11" s="1" t="s">
        <v>9</v>
      </c>
      <c r="B11" s="1">
        <v>36407390</v>
      </c>
      <c r="C11" s="6">
        <f>SUM(B11-'11'!B11)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6722908000</v>
      </c>
      <c r="C12" s="6">
        <f>SUM(B12-'11'!B12)</f>
        <v>1973000</v>
      </c>
      <c r="D12" s="14"/>
      <c r="E12" s="1"/>
      <c r="F12" s="16">
        <v>2.2200000000000002</v>
      </c>
      <c r="G12" s="12">
        <f>SUM(C12)</f>
        <v>1973000</v>
      </c>
    </row>
    <row r="13" spans="1:7" ht="17.25" x14ac:dyDescent="0.3">
      <c r="A13" s="1" t="s">
        <v>11</v>
      </c>
      <c r="B13" s="11">
        <v>6666669807000</v>
      </c>
      <c r="C13" s="13">
        <f>SUM(B13-'11'!B13)</f>
        <v>321000</v>
      </c>
      <c r="D13" s="14"/>
      <c r="E13" s="1"/>
      <c r="F13" s="1"/>
      <c r="G13" s="12">
        <f>SUM(C13)</f>
        <v>321000</v>
      </c>
    </row>
    <row r="14" spans="1:7" ht="17.25" x14ac:dyDescent="0.3">
      <c r="A14" s="1" t="s">
        <v>12</v>
      </c>
      <c r="B14" s="1">
        <v>44979860</v>
      </c>
      <c r="C14" s="6">
        <f>SUM(B14-'11'!B14)</f>
        <v>74910</v>
      </c>
      <c r="D14" s="14"/>
      <c r="E14" s="1"/>
      <c r="F14" s="1"/>
      <c r="G14" s="12">
        <f>SUM(C14)</f>
        <v>74910</v>
      </c>
    </row>
    <row r="15" spans="1:7" ht="17.25" x14ac:dyDescent="0.3">
      <c r="A15" s="1" t="s">
        <v>13</v>
      </c>
      <c r="B15" s="1">
        <v>224515270</v>
      </c>
      <c r="C15" s="6">
        <f>SUM(B15-'11'!B15)</f>
        <v>181910</v>
      </c>
      <c r="D15" s="14"/>
      <c r="E15" s="1"/>
      <c r="F15" s="1"/>
      <c r="G15" s="30">
        <f>SUM(C15:C15)</f>
        <v>181910</v>
      </c>
    </row>
    <row r="16" spans="1:7" ht="17.25" x14ac:dyDescent="0.3">
      <c r="A16" s="1" t="s">
        <v>14</v>
      </c>
      <c r="B16" s="1">
        <v>226479000</v>
      </c>
      <c r="C16" s="6">
        <f>SUM(B16-'11'!B16)</f>
        <v>164000</v>
      </c>
      <c r="D16" s="14"/>
      <c r="E16" s="1"/>
      <c r="F16" s="1"/>
      <c r="G16" s="12">
        <f>SUM(C16)</f>
        <v>164000</v>
      </c>
    </row>
    <row r="17" spans="1:7" ht="17.25" x14ac:dyDescent="0.3">
      <c r="A17" s="1" t="s">
        <v>15</v>
      </c>
      <c r="B17" s="1">
        <v>3386100</v>
      </c>
      <c r="C17" s="6">
        <f>SUM(B17-'11'!B17)</f>
        <v>30620</v>
      </c>
      <c r="D17" s="14"/>
      <c r="E17" s="1"/>
      <c r="F17" s="1"/>
      <c r="G17" s="33">
        <f>SUM(C17:C18)</f>
        <v>31020</v>
      </c>
    </row>
    <row r="18" spans="1:7" ht="17.25" x14ac:dyDescent="0.3">
      <c r="A18" s="1" t="s">
        <v>16</v>
      </c>
      <c r="B18" s="1">
        <v>7374600</v>
      </c>
      <c r="C18" s="6">
        <f>SUM(B18-'11'!B18)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51836010</v>
      </c>
      <c r="C19" s="6">
        <f>SUM(B19-'11'!B19)</f>
        <v>21230</v>
      </c>
      <c r="D19" s="14"/>
      <c r="E19" s="1"/>
      <c r="F19" s="1"/>
      <c r="G19" s="12">
        <f>SUM(C19)</f>
        <v>21230</v>
      </c>
    </row>
    <row r="20" spans="1:7" ht="17.25" x14ac:dyDescent="0.3">
      <c r="A20" s="1" t="s">
        <v>18</v>
      </c>
      <c r="B20" s="1">
        <v>16653000</v>
      </c>
      <c r="C20" s="6">
        <f>SUM(B20-'11'!B20)</f>
        <v>70600</v>
      </c>
      <c r="D20" s="14"/>
      <c r="E20" s="1"/>
      <c r="F20" s="1"/>
      <c r="G20" s="12">
        <f>SUM(C20)</f>
        <v>70600</v>
      </c>
    </row>
    <row r="21" spans="1:7" ht="17.25" x14ac:dyDescent="0.3">
      <c r="A21" s="1" t="s">
        <v>19</v>
      </c>
      <c r="B21" s="1">
        <v>89923900</v>
      </c>
      <c r="C21" s="6">
        <f>SUM(B21-'11'!B21)</f>
        <v>64900</v>
      </c>
      <c r="D21" s="14"/>
      <c r="E21" s="1"/>
      <c r="F21" s="1"/>
      <c r="G21" s="12">
        <f>SUM(C21)</f>
        <v>64900</v>
      </c>
    </row>
    <row r="22" spans="1:7" ht="17.25" x14ac:dyDescent="0.3">
      <c r="A22" s="1" t="s">
        <v>42</v>
      </c>
      <c r="B22" s="1">
        <v>6427600</v>
      </c>
      <c r="C22" s="6">
        <f>SUM(B22-'11'!B22)</f>
        <v>51300</v>
      </c>
      <c r="D22" s="14"/>
      <c r="E22" s="1"/>
      <c r="F22" s="1"/>
      <c r="G22" s="25">
        <f>SUM(C22)</f>
        <v>51300</v>
      </c>
    </row>
    <row r="23" spans="1:7" ht="17.25" x14ac:dyDescent="0.3">
      <c r="A23" s="1" t="s">
        <v>20</v>
      </c>
      <c r="B23" s="1">
        <v>20325100</v>
      </c>
      <c r="C23" s="6">
        <f>SUM(B23-'11'!B23)</f>
        <v>26500</v>
      </c>
      <c r="D23" s="14"/>
      <c r="E23" s="1"/>
      <c r="F23" s="1"/>
      <c r="G23" s="33">
        <f>SUM(C23:C24)</f>
        <v>42050</v>
      </c>
    </row>
    <row r="24" spans="1:7" ht="17.25" x14ac:dyDescent="0.3">
      <c r="A24" s="1" t="s">
        <v>21</v>
      </c>
      <c r="B24" s="1">
        <v>2666230</v>
      </c>
      <c r="C24" s="6">
        <f>SUM(B24-'11'!B24)</f>
        <v>15550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47064000</v>
      </c>
      <c r="C25" s="6">
        <f>SUM(B25-'11'!B25)</f>
        <v>185000</v>
      </c>
      <c r="D25" s="14"/>
      <c r="E25" s="1"/>
      <c r="F25" s="1"/>
      <c r="G25" s="33">
        <f>SUM(C25:C26)</f>
        <v>207880</v>
      </c>
    </row>
    <row r="26" spans="1:7" ht="17.25" x14ac:dyDescent="0.3">
      <c r="A26" s="1" t="s">
        <v>23</v>
      </c>
      <c r="B26" s="1">
        <v>200740</v>
      </c>
      <c r="C26" s="6">
        <f>SUM(B26-'11'!B26)</f>
        <v>22880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SUM(B27-'11'!B27)</f>
        <v>0</v>
      </c>
      <c r="D27" s="14"/>
      <c r="E27" s="1"/>
      <c r="F27" s="1"/>
      <c r="G27" s="33">
        <f>SUM(C27:C28)</f>
        <v>800</v>
      </c>
    </row>
    <row r="28" spans="1:7" ht="17.25" x14ac:dyDescent="0.3">
      <c r="A28" s="1" t="s">
        <v>25</v>
      </c>
      <c r="B28" s="1">
        <v>168300</v>
      </c>
      <c r="C28" s="6">
        <f>SUM(B28-'11'!B28)</f>
        <v>800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22107000</v>
      </c>
      <c r="C29" s="6">
        <f>SUM(B29-'11'!B29)</f>
        <v>84000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1429450</v>
      </c>
      <c r="C30" s="6">
        <f>SUM(B30-'11'!B30)</f>
        <v>38600</v>
      </c>
      <c r="D30" s="14"/>
      <c r="E30" s="1"/>
      <c r="F30" s="1"/>
      <c r="G30" s="21">
        <f>SUM(C29:C30)</f>
        <v>122600</v>
      </c>
    </row>
    <row r="31" spans="1:7" ht="17.25" x14ac:dyDescent="0.3">
      <c r="A31" s="1" t="s">
        <v>26</v>
      </c>
      <c r="B31" s="1">
        <v>112000</v>
      </c>
      <c r="C31" s="6">
        <f>SUM(B31-'11'!B31)</f>
        <v>1000</v>
      </c>
      <c r="D31" s="14"/>
      <c r="E31" s="1"/>
      <c r="F31" s="1"/>
      <c r="G31" s="33">
        <f>SUM(C31:C32)</f>
        <v>26240</v>
      </c>
    </row>
    <row r="32" spans="1:7" ht="17.25" x14ac:dyDescent="0.3">
      <c r="A32" s="1" t="s">
        <v>27</v>
      </c>
      <c r="B32" s="1">
        <v>4364410</v>
      </c>
      <c r="C32" s="6">
        <f>SUM(B32-'11'!B32)</f>
        <v>25240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52067000</v>
      </c>
      <c r="C33" s="6">
        <f>SUM(B33-'11'!B33)</f>
        <v>66000</v>
      </c>
      <c r="D33" s="14"/>
      <c r="E33" s="1"/>
      <c r="F33" s="1"/>
      <c r="G33" s="33">
        <f>SUM(C33:C34)</f>
        <v>104930</v>
      </c>
    </row>
    <row r="34" spans="1:7" ht="17.25" x14ac:dyDescent="0.3">
      <c r="A34" s="1" t="s">
        <v>29</v>
      </c>
      <c r="B34" s="1">
        <v>9582720</v>
      </c>
      <c r="C34" s="6">
        <f>SUM(B34-'11'!B34)</f>
        <v>38930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27900600</v>
      </c>
      <c r="C35" s="6">
        <f>SUM(B35-'11'!B35)</f>
        <v>1300</v>
      </c>
      <c r="D35" s="14"/>
      <c r="E35" s="1">
        <v>0.9</v>
      </c>
      <c r="F35" s="1">
        <v>0.74</v>
      </c>
      <c r="G35" s="33">
        <f>SUM(C35:C36)</f>
        <v>13950</v>
      </c>
    </row>
    <row r="36" spans="1:7" ht="17.25" x14ac:dyDescent="0.3">
      <c r="A36" s="1" t="s">
        <v>44</v>
      </c>
      <c r="B36" s="1">
        <v>2493100</v>
      </c>
      <c r="C36" s="6">
        <f>SUM(B36-'11'!B36)</f>
        <v>12650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97200</v>
      </c>
      <c r="C37" s="6">
        <v>0</v>
      </c>
      <c r="D37" s="14"/>
      <c r="E37" s="1">
        <v>0.82</v>
      </c>
      <c r="F37" s="1">
        <v>0.65</v>
      </c>
      <c r="G37" s="33">
        <f>SUM(C37:C38)</f>
        <v>5330</v>
      </c>
    </row>
    <row r="38" spans="1:7" ht="17.25" x14ac:dyDescent="0.3">
      <c r="A38" s="1" t="s">
        <v>46</v>
      </c>
      <c r="B38" s="1">
        <v>974760</v>
      </c>
      <c r="C38" s="6">
        <f>SUM(B38-'11'!B38)</f>
        <v>5330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58016000</v>
      </c>
      <c r="C39" s="6">
        <f>SUM(B39-'11'!B39)</f>
        <v>12000</v>
      </c>
      <c r="D39" s="14"/>
      <c r="E39" s="1"/>
      <c r="F39" s="1"/>
      <c r="G39" s="33">
        <f>SUM(C39:C40)</f>
        <v>76810</v>
      </c>
    </row>
    <row r="40" spans="1:7" ht="17.25" x14ac:dyDescent="0.3">
      <c r="A40" s="1" t="s">
        <v>31</v>
      </c>
      <c r="B40" s="1">
        <v>8944830</v>
      </c>
      <c r="C40" s="6">
        <f>SUM(B40-'11'!B40)</f>
        <v>64810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4371360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027777777777779" bottom="0.75" header="0.3" footer="0.3"/>
  <pageSetup orientation="portrait" r:id="rId1"/>
  <headerFooter>
    <oddHeader>&amp;C&amp;20July 12, 2018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zoomScale="90" zoomScalePageLayoutView="90" workbookViewId="0">
      <selection activeCell="G43" sqref="G43"/>
    </sheetView>
  </sheetViews>
  <sheetFormatPr defaultRowHeight="15" x14ac:dyDescent="0.25"/>
  <cols>
    <col min="1" max="1" width="17" customWidth="1"/>
    <col min="2" max="2" width="18.28515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212121000</v>
      </c>
      <c r="C2" s="6">
        <f>SUM(B2-'12'!B2)</f>
        <v>43000</v>
      </c>
      <c r="D2" s="8"/>
      <c r="E2" s="2"/>
      <c r="F2" s="3"/>
      <c r="G2" s="33">
        <f>SUM(C2:C3)</f>
        <v>90810</v>
      </c>
    </row>
    <row r="3" spans="1:7" ht="17.25" x14ac:dyDescent="0.3">
      <c r="A3" s="1" t="s">
        <v>0</v>
      </c>
      <c r="B3" s="1">
        <v>2487000</v>
      </c>
      <c r="C3" s="6">
        <f>SUM(B3-'12'!B3)</f>
        <v>47810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1416000</v>
      </c>
      <c r="C4" s="6">
        <f>SUM(B4-'12'!B4)</f>
        <v>16000</v>
      </c>
      <c r="D4" s="14"/>
      <c r="E4" s="1"/>
      <c r="F4" s="1"/>
      <c r="G4" s="12">
        <f>SUM(C4)</f>
        <v>16000</v>
      </c>
    </row>
    <row r="5" spans="1:7" ht="17.25" x14ac:dyDescent="0.3">
      <c r="A5" s="1" t="s">
        <v>3</v>
      </c>
      <c r="B5" s="1">
        <v>27694290</v>
      </c>
      <c r="C5" s="6">
        <f>SUM(B5-'12'!B5)</f>
        <v>92210</v>
      </c>
      <c r="D5" s="8"/>
      <c r="E5" s="1"/>
      <c r="F5" s="1"/>
      <c r="G5" s="12">
        <f>SUM(C5)</f>
        <v>92210</v>
      </c>
    </row>
    <row r="6" spans="1:7" ht="17.25" x14ac:dyDescent="0.3">
      <c r="A6" s="1" t="s">
        <v>4</v>
      </c>
      <c r="B6" s="1">
        <v>38706460</v>
      </c>
      <c r="C6" s="6">
        <f>SUM(B6-'12'!B6)</f>
        <v>10620</v>
      </c>
      <c r="D6" s="14"/>
      <c r="E6" s="1"/>
      <c r="F6" s="1"/>
      <c r="G6" s="12">
        <f>SUM(C6)</f>
        <v>10620</v>
      </c>
    </row>
    <row r="7" spans="1:7" ht="17.25" x14ac:dyDescent="0.3">
      <c r="A7" s="1" t="s">
        <v>5</v>
      </c>
      <c r="B7" s="1">
        <v>12538600</v>
      </c>
      <c r="C7" s="6">
        <f>SUM(B7-'12'!B7)</f>
        <v>10600</v>
      </c>
      <c r="D7" s="14"/>
      <c r="E7" s="1"/>
      <c r="F7" s="1"/>
      <c r="G7" s="33">
        <f>SUM(C7:C8)</f>
        <v>37530</v>
      </c>
    </row>
    <row r="8" spans="1:7" ht="17.25" x14ac:dyDescent="0.3">
      <c r="A8" s="1" t="s">
        <v>6</v>
      </c>
      <c r="B8" s="1">
        <v>3196090</v>
      </c>
      <c r="C8" s="6">
        <f>SUM(B8-'12'!B8)</f>
        <v>26930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90488970</v>
      </c>
      <c r="C9" s="6">
        <f>SUM(B9-'12'!B9)</f>
        <v>65940</v>
      </c>
      <c r="D9" s="14"/>
      <c r="E9" s="1"/>
      <c r="F9" s="1"/>
      <c r="G9" s="12">
        <f>SUM(C9)</f>
        <v>65940</v>
      </c>
    </row>
    <row r="10" spans="1:7" ht="17.25" x14ac:dyDescent="0.3">
      <c r="A10" s="1" t="s">
        <v>8</v>
      </c>
      <c r="B10" s="1">
        <v>38446400</v>
      </c>
      <c r="C10" s="6">
        <f>SUM(B10-'12'!B10)</f>
        <v>426000</v>
      </c>
      <c r="D10" s="14"/>
      <c r="E10" s="1"/>
      <c r="F10" s="1"/>
      <c r="G10" s="33">
        <f>SUM(C10:C11)</f>
        <v>426000</v>
      </c>
    </row>
    <row r="11" spans="1:7" ht="17.25" x14ac:dyDescent="0.3">
      <c r="A11" s="1" t="s">
        <v>9</v>
      </c>
      <c r="B11" s="1">
        <v>36407390</v>
      </c>
      <c r="C11" s="6">
        <f>SUM(B11-'12'!B11)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6724890000</v>
      </c>
      <c r="C12" s="6">
        <f>SUM(B12-'12'!B12)</f>
        <v>1982000</v>
      </c>
      <c r="D12" s="14"/>
      <c r="E12" s="1"/>
      <c r="F12" s="1">
        <v>2.6</v>
      </c>
      <c r="G12" s="12">
        <f>SUM(C12)</f>
        <v>1982000</v>
      </c>
    </row>
    <row r="13" spans="1:7" ht="17.25" x14ac:dyDescent="0.3">
      <c r="A13" s="1" t="s">
        <v>11</v>
      </c>
      <c r="B13" s="11">
        <v>6666670344000</v>
      </c>
      <c r="C13" s="13">
        <f>SUM(B13-'12'!B13)</f>
        <v>537000</v>
      </c>
      <c r="D13" s="14"/>
      <c r="E13" s="1"/>
      <c r="F13" s="1"/>
      <c r="G13" s="12">
        <f>SUM(C13)</f>
        <v>537000</v>
      </c>
    </row>
    <row r="14" spans="1:7" ht="17.25" x14ac:dyDescent="0.3">
      <c r="A14" s="1" t="s">
        <v>12</v>
      </c>
      <c r="B14" s="1">
        <v>45052060</v>
      </c>
      <c r="C14" s="6">
        <f>SUM(B14-'12'!B14)</f>
        <v>72200</v>
      </c>
      <c r="D14" s="14"/>
      <c r="E14" s="1"/>
      <c r="F14" s="1"/>
      <c r="G14" s="12">
        <f>SUM(C14)</f>
        <v>72200</v>
      </c>
    </row>
    <row r="15" spans="1:7" ht="17.25" x14ac:dyDescent="0.3">
      <c r="A15" s="1" t="s">
        <v>13</v>
      </c>
      <c r="B15" s="1">
        <v>224735010</v>
      </c>
      <c r="C15" s="6">
        <f>SUM(B15-'12'!B15)</f>
        <v>219740</v>
      </c>
      <c r="D15" s="14"/>
      <c r="E15" s="1"/>
      <c r="F15" s="1"/>
      <c r="G15" s="30">
        <f>SUM(C15:C15)</f>
        <v>219740</v>
      </c>
    </row>
    <row r="16" spans="1:7" ht="17.25" x14ac:dyDescent="0.3">
      <c r="A16" s="1" t="s">
        <v>14</v>
      </c>
      <c r="B16" s="1">
        <v>226711000</v>
      </c>
      <c r="C16" s="6">
        <f>SUM(B16-'12'!B16)</f>
        <v>232000</v>
      </c>
      <c r="D16" s="14"/>
      <c r="E16" s="1"/>
      <c r="F16" s="1"/>
      <c r="G16" s="12">
        <f>SUM(C16)</f>
        <v>232000</v>
      </c>
    </row>
    <row r="17" spans="1:7" ht="17.25" x14ac:dyDescent="0.3">
      <c r="A17" s="1" t="s">
        <v>15</v>
      </c>
      <c r="B17" s="1">
        <v>3420270</v>
      </c>
      <c r="C17" s="6">
        <f>SUM(B17-'12'!B17)</f>
        <v>34170</v>
      </c>
      <c r="D17" s="14"/>
      <c r="E17" s="1"/>
      <c r="F17" s="1"/>
      <c r="G17" s="33">
        <f>SUM(C17:C18)</f>
        <v>34970</v>
      </c>
    </row>
    <row r="18" spans="1:7" ht="17.25" x14ac:dyDescent="0.3">
      <c r="A18" s="1" t="s">
        <v>16</v>
      </c>
      <c r="B18" s="1">
        <v>7375400</v>
      </c>
      <c r="C18" s="6">
        <f>SUM(B18-'12'!B18)</f>
        <v>800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51858710</v>
      </c>
      <c r="C19" s="6">
        <f>SUM(B19-'12'!B19)</f>
        <v>22700</v>
      </c>
      <c r="D19" s="14"/>
      <c r="E19" s="1"/>
      <c r="F19" s="1"/>
      <c r="G19" s="12">
        <f>SUM(C19)</f>
        <v>22700</v>
      </c>
    </row>
    <row r="20" spans="1:7" ht="17.25" x14ac:dyDescent="0.3">
      <c r="A20" s="1" t="s">
        <v>18</v>
      </c>
      <c r="B20" s="1">
        <v>16723200</v>
      </c>
      <c r="C20" s="6">
        <f>SUM(B20-'12'!B20)</f>
        <v>70200</v>
      </c>
      <c r="D20" s="14"/>
      <c r="E20" s="1"/>
      <c r="F20" s="1"/>
      <c r="G20" s="12">
        <f>SUM(C20)</f>
        <v>70200</v>
      </c>
    </row>
    <row r="21" spans="1:7" ht="17.25" x14ac:dyDescent="0.3">
      <c r="A21" s="1" t="s">
        <v>19</v>
      </c>
      <c r="B21" s="1">
        <v>89992100</v>
      </c>
      <c r="C21" s="6">
        <f>SUM(B21-'12'!B21)</f>
        <v>68200</v>
      </c>
      <c r="D21" s="14"/>
      <c r="E21" s="1"/>
      <c r="F21" s="1"/>
      <c r="G21" s="12">
        <f>SUM(C21)</f>
        <v>68200</v>
      </c>
    </row>
    <row r="22" spans="1:7" ht="17.25" x14ac:dyDescent="0.3">
      <c r="A22" s="1" t="s">
        <v>42</v>
      </c>
      <c r="B22" s="1">
        <v>6481600</v>
      </c>
      <c r="C22" s="6">
        <f>SUM(B22-'12'!B22)</f>
        <v>54000</v>
      </c>
      <c r="D22" s="14"/>
      <c r="E22" s="1"/>
      <c r="F22" s="1"/>
      <c r="G22" s="25">
        <f>SUM(C22)</f>
        <v>54000</v>
      </c>
    </row>
    <row r="23" spans="1:7" ht="17.25" x14ac:dyDescent="0.3">
      <c r="A23" s="1" t="s">
        <v>20</v>
      </c>
      <c r="B23" s="1">
        <v>20354900</v>
      </c>
      <c r="C23" s="6">
        <f>SUM(B23-'12'!B23)</f>
        <v>29800</v>
      </c>
      <c r="D23" s="14"/>
      <c r="E23" s="1"/>
      <c r="F23" s="1"/>
      <c r="G23" s="33">
        <f>SUM(C23:C24)</f>
        <v>45520</v>
      </c>
    </row>
    <row r="24" spans="1:7" ht="17.25" x14ac:dyDescent="0.3">
      <c r="A24" s="1" t="s">
        <v>21</v>
      </c>
      <c r="B24" s="1">
        <v>2681950</v>
      </c>
      <c r="C24" s="6">
        <f>SUM(B24-'12'!B24)</f>
        <v>15720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47268000</v>
      </c>
      <c r="C25" s="6">
        <f>SUM(B25-'12'!B25)</f>
        <v>204000</v>
      </c>
      <c r="D25" s="14"/>
      <c r="E25" s="1"/>
      <c r="F25" s="1"/>
      <c r="G25" s="33">
        <f>SUM(C25:C26)</f>
        <v>266780</v>
      </c>
    </row>
    <row r="26" spans="1:7" ht="17.25" x14ac:dyDescent="0.3">
      <c r="A26" s="1" t="s">
        <v>23</v>
      </c>
      <c r="B26" s="1">
        <v>263520</v>
      </c>
      <c r="C26" s="6">
        <f>SUM(B26-'12'!B26)</f>
        <v>62780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SUM(B27-'12'!B27)</f>
        <v>0</v>
      </c>
      <c r="D27" s="14"/>
      <c r="E27" s="1"/>
      <c r="F27" s="1"/>
      <c r="G27" s="33">
        <f>SUM(C27:C28)</f>
        <v>790</v>
      </c>
    </row>
    <row r="28" spans="1:7" ht="17.25" x14ac:dyDescent="0.3">
      <c r="A28" s="1" t="s">
        <v>25</v>
      </c>
      <c r="B28" s="1">
        <v>169090</v>
      </c>
      <c r="C28" s="6">
        <f>SUM(B28-'12'!B28)</f>
        <v>790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22189000</v>
      </c>
      <c r="C29" s="6">
        <f>SUM(B29-'12'!B29)</f>
        <v>82000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1467960</v>
      </c>
      <c r="C30" s="6">
        <f>SUM(B30-'12'!B30)</f>
        <v>38510</v>
      </c>
      <c r="D30" s="14"/>
      <c r="E30" s="1"/>
      <c r="F30" s="1"/>
      <c r="G30" s="21">
        <f>SUM(C29:C30)</f>
        <v>120510</v>
      </c>
    </row>
    <row r="31" spans="1:7" ht="17.25" x14ac:dyDescent="0.3">
      <c r="A31" s="1" t="s">
        <v>26</v>
      </c>
      <c r="B31" s="1">
        <v>113000</v>
      </c>
      <c r="C31" s="6">
        <f>SUM(B31-'12'!B31)</f>
        <v>1000</v>
      </c>
      <c r="D31" s="14"/>
      <c r="E31" s="1"/>
      <c r="F31" s="1"/>
      <c r="G31" s="33">
        <f>SUM(C31:C32)</f>
        <v>25970</v>
      </c>
    </row>
    <row r="32" spans="1:7" ht="17.25" x14ac:dyDescent="0.3">
      <c r="A32" s="1" t="s">
        <v>27</v>
      </c>
      <c r="B32" s="1">
        <v>4389380</v>
      </c>
      <c r="C32" s="6">
        <f>SUM(B32-'12'!B32)</f>
        <v>24970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52137000</v>
      </c>
      <c r="C33" s="6">
        <f>SUM(B33-'12'!B33)</f>
        <v>70000</v>
      </c>
      <c r="D33" s="14"/>
      <c r="E33" s="1"/>
      <c r="F33" s="1"/>
      <c r="G33" s="33">
        <f>SUM(C33:C34)</f>
        <v>129340</v>
      </c>
    </row>
    <row r="34" spans="1:7" ht="17.25" x14ac:dyDescent="0.3">
      <c r="A34" s="1" t="s">
        <v>29</v>
      </c>
      <c r="B34" s="1">
        <v>9642060</v>
      </c>
      <c r="C34" s="6">
        <f>SUM(B34-'12'!B34)</f>
        <v>59340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27901700</v>
      </c>
      <c r="C35" s="6">
        <f>SUM(B35-'12'!B35)</f>
        <v>1100</v>
      </c>
      <c r="D35" s="14"/>
      <c r="E35" s="1"/>
      <c r="F35" s="1"/>
      <c r="G35" s="33">
        <f>SUM(C35:C36)</f>
        <v>13700</v>
      </c>
    </row>
    <row r="36" spans="1:7" ht="17.25" x14ac:dyDescent="0.3">
      <c r="A36" s="1" t="s">
        <v>44</v>
      </c>
      <c r="B36" s="1">
        <v>2505700</v>
      </c>
      <c r="C36" s="6">
        <f>SUM(B36-'12'!B36)</f>
        <v>12600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97100</v>
      </c>
      <c r="C37" s="6">
        <v>0</v>
      </c>
      <c r="D37" s="14"/>
      <c r="E37" s="1"/>
      <c r="F37" s="1"/>
      <c r="G37" s="33">
        <f>SUM(C37:C38)</f>
        <v>5860</v>
      </c>
    </row>
    <row r="38" spans="1:7" ht="17.25" x14ac:dyDescent="0.3">
      <c r="A38" s="1" t="s">
        <v>46</v>
      </c>
      <c r="B38" s="1">
        <v>980620</v>
      </c>
      <c r="C38" s="6">
        <f>SUM(B38-'12'!B38)</f>
        <v>5860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58031000</v>
      </c>
      <c r="C39" s="6">
        <f>SUM(B39-'12'!B39)</f>
        <v>15000</v>
      </c>
      <c r="D39" s="14"/>
      <c r="E39" s="1"/>
      <c r="F39" s="1"/>
      <c r="G39" s="33">
        <f>SUM(C39:C40)</f>
        <v>20510</v>
      </c>
    </row>
    <row r="40" spans="1:7" ht="17.25" x14ac:dyDescent="0.3">
      <c r="A40" s="1" t="s">
        <v>31</v>
      </c>
      <c r="B40" s="1">
        <v>8950340</v>
      </c>
      <c r="C40" s="6">
        <f>SUM(B40-'12'!B40)</f>
        <v>5510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SUM(B41-'12'!B41)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4661100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870370370370372" bottom="0.75" header="0.3" footer="0.3"/>
  <pageSetup orientation="portrait" r:id="rId1"/>
  <headerFooter>
    <oddHeader>&amp;C&amp;20July 13, 2018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6" workbookViewId="0">
      <selection activeCell="B41" sqref="B41"/>
    </sheetView>
  </sheetViews>
  <sheetFormatPr defaultRowHeight="15" x14ac:dyDescent="0.25"/>
  <cols>
    <col min="1" max="1" width="17" customWidth="1"/>
    <col min="2" max="2" width="17.855468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212166000</v>
      </c>
      <c r="C2" s="6">
        <f>SUM(B2-'13'!B2)</f>
        <v>45000</v>
      </c>
      <c r="D2" s="8"/>
      <c r="E2" s="2"/>
      <c r="F2" s="3"/>
      <c r="G2" s="33">
        <f>SUM(C2:C3)</f>
        <v>91100</v>
      </c>
    </row>
    <row r="3" spans="1:7" ht="17.25" x14ac:dyDescent="0.3">
      <c r="A3" s="1" t="s">
        <v>0</v>
      </c>
      <c r="B3" s="1">
        <v>2533100</v>
      </c>
      <c r="C3" s="6">
        <f>SUM(B3-'13'!B3)</f>
        <v>46100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1431000</v>
      </c>
      <c r="C4" s="6">
        <f>SUM(B4-'13'!B4)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27786920</v>
      </c>
      <c r="C5" s="6">
        <f>SUM(B5-'13'!B5)</f>
        <v>92630</v>
      </c>
      <c r="D5" s="8"/>
      <c r="E5" s="1"/>
      <c r="F5" s="1"/>
      <c r="G5" s="12">
        <f>SUM(C5)</f>
        <v>92630</v>
      </c>
    </row>
    <row r="6" spans="1:7" ht="17.25" x14ac:dyDescent="0.3">
      <c r="A6" s="1" t="s">
        <v>4</v>
      </c>
      <c r="B6" s="1">
        <v>38715320</v>
      </c>
      <c r="C6" s="6">
        <f>SUM(B6-'13'!B6)</f>
        <v>8860</v>
      </c>
      <c r="D6" s="14"/>
      <c r="E6" s="1"/>
      <c r="F6" s="1"/>
      <c r="G6" s="12">
        <f>SUM(C6)</f>
        <v>8860</v>
      </c>
    </row>
    <row r="7" spans="1:7" ht="17.25" x14ac:dyDescent="0.3">
      <c r="A7" s="1" t="s">
        <v>5</v>
      </c>
      <c r="B7" s="1">
        <v>12551000</v>
      </c>
      <c r="C7" s="6">
        <f>SUM(B7-'13'!B7)</f>
        <v>12400</v>
      </c>
      <c r="D7" s="14"/>
      <c r="E7" s="1"/>
      <c r="F7" s="1"/>
      <c r="G7" s="33">
        <f>SUM(C7:C8)</f>
        <v>38250</v>
      </c>
    </row>
    <row r="8" spans="1:7" ht="17.25" x14ac:dyDescent="0.3">
      <c r="A8" s="1" t="s">
        <v>6</v>
      </c>
      <c r="B8" s="1">
        <v>3221940</v>
      </c>
      <c r="C8" s="6">
        <f>SUM(B8-'13'!B8)</f>
        <v>25850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90551310</v>
      </c>
      <c r="C9" s="6">
        <f>SUM(B9-'13'!B9)</f>
        <v>62340</v>
      </c>
      <c r="D9" s="14"/>
      <c r="E9" s="1"/>
      <c r="F9" s="1"/>
      <c r="G9" s="12">
        <f>SUM(C9)</f>
        <v>62340</v>
      </c>
    </row>
    <row r="10" spans="1:7" ht="17.25" x14ac:dyDescent="0.3">
      <c r="A10" s="1" t="s">
        <v>8</v>
      </c>
      <c r="B10" s="1">
        <v>38866900</v>
      </c>
      <c r="C10" s="6">
        <f>SUM(B10-'13'!B10)</f>
        <v>420500</v>
      </c>
      <c r="D10" s="14"/>
      <c r="E10" s="1"/>
      <c r="F10" s="1"/>
      <c r="G10" s="33">
        <f>SUM(C10:C11)</f>
        <v>420500</v>
      </c>
    </row>
    <row r="11" spans="1:7" ht="17.25" x14ac:dyDescent="0.3">
      <c r="A11" s="1" t="s">
        <v>9</v>
      </c>
      <c r="B11" s="1">
        <v>36407390</v>
      </c>
      <c r="C11" s="6">
        <f>SUM(B11-'13'!B11)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6727010000</v>
      </c>
      <c r="C12" s="6">
        <f>SUM(B12-'13'!B12)</f>
        <v>2120000</v>
      </c>
      <c r="D12" s="14"/>
      <c r="E12" s="1"/>
      <c r="F12" s="1"/>
      <c r="G12" s="12">
        <f>SUM(C12)</f>
        <v>2120000</v>
      </c>
    </row>
    <row r="13" spans="1:7" ht="17.25" x14ac:dyDescent="0.3">
      <c r="A13" s="1" t="s">
        <v>11</v>
      </c>
      <c r="B13" s="11">
        <v>6666670771000</v>
      </c>
      <c r="C13" s="6">
        <v>427000</v>
      </c>
      <c r="D13" s="14"/>
      <c r="E13" s="1"/>
      <c r="F13" s="1"/>
      <c r="G13" s="12">
        <f>SUM(C13)</f>
        <v>427000</v>
      </c>
    </row>
    <row r="14" spans="1:7" ht="17.25" x14ac:dyDescent="0.3">
      <c r="A14" s="1" t="s">
        <v>12</v>
      </c>
      <c r="B14" s="1">
        <v>45130560</v>
      </c>
      <c r="C14" s="6">
        <f>SUM(B14-'13'!B14)</f>
        <v>78500</v>
      </c>
      <c r="D14" s="14"/>
      <c r="E14" s="1"/>
      <c r="F14" s="1"/>
      <c r="G14" s="12">
        <f>SUM(C14)</f>
        <v>78500</v>
      </c>
    </row>
    <row r="15" spans="1:7" ht="17.25" x14ac:dyDescent="0.3">
      <c r="A15" s="1" t="s">
        <v>13</v>
      </c>
      <c r="B15" s="1">
        <v>224918720</v>
      </c>
      <c r="C15" s="6">
        <f>SUM(B15-'13'!B15)</f>
        <v>183710</v>
      </c>
      <c r="D15" s="14"/>
      <c r="E15" s="1"/>
      <c r="F15" s="1"/>
      <c r="G15" s="30">
        <f>SUM(C15:C15)</f>
        <v>183710</v>
      </c>
    </row>
    <row r="16" spans="1:7" ht="17.25" x14ac:dyDescent="0.3">
      <c r="A16" s="1" t="s">
        <v>14</v>
      </c>
      <c r="B16" s="1">
        <v>226892000</v>
      </c>
      <c r="C16" s="6">
        <f>SUM(B16-'13'!B16)</f>
        <v>181000</v>
      </c>
      <c r="D16" s="14"/>
      <c r="E16" s="1"/>
      <c r="F16" s="1"/>
      <c r="G16" s="12">
        <f>SUM(C16)</f>
        <v>181000</v>
      </c>
    </row>
    <row r="17" spans="1:7" ht="17.25" x14ac:dyDescent="0.3">
      <c r="A17" s="1" t="s">
        <v>15</v>
      </c>
      <c r="B17" s="1">
        <v>3448100</v>
      </c>
      <c r="C17" s="6">
        <f>SUM(B17-'13'!B17)</f>
        <v>27830</v>
      </c>
      <c r="D17" s="14"/>
      <c r="E17" s="1"/>
      <c r="F17" s="1"/>
      <c r="G17" s="33">
        <f>SUM(C17:C18)</f>
        <v>28230</v>
      </c>
    </row>
    <row r="18" spans="1:7" ht="17.25" x14ac:dyDescent="0.3">
      <c r="A18" s="1" t="s">
        <v>16</v>
      </c>
      <c r="B18" s="1">
        <v>7375800</v>
      </c>
      <c r="C18" s="6">
        <f>SUM(B18-'13'!B18)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51880210</v>
      </c>
      <c r="C19" s="6">
        <f>SUM(B19-'13'!B19)</f>
        <v>21500</v>
      </c>
      <c r="D19" s="14"/>
      <c r="E19" s="1"/>
      <c r="F19" s="1"/>
      <c r="G19" s="12">
        <f>SUM(C19)</f>
        <v>21500</v>
      </c>
    </row>
    <row r="20" spans="1:7" ht="17.25" x14ac:dyDescent="0.3">
      <c r="A20" s="1" t="s">
        <v>18</v>
      </c>
      <c r="B20" s="1">
        <v>16777000</v>
      </c>
      <c r="C20" s="6">
        <f>SUM(B20-'13'!B20)</f>
        <v>53800</v>
      </c>
      <c r="D20" s="14"/>
      <c r="E20" s="1"/>
      <c r="F20" s="1"/>
      <c r="G20" s="12">
        <f>SUM(C20)</f>
        <v>53800</v>
      </c>
    </row>
    <row r="21" spans="1:7" ht="17.25" x14ac:dyDescent="0.3">
      <c r="A21" s="1" t="s">
        <v>19</v>
      </c>
      <c r="B21" s="1">
        <v>90049500</v>
      </c>
      <c r="C21" s="6">
        <f>SUM(B21-'13'!B21)</f>
        <v>57400</v>
      </c>
      <c r="D21" s="14"/>
      <c r="E21" s="1"/>
      <c r="F21" s="1"/>
      <c r="G21" s="12">
        <f>SUM(C21)</f>
        <v>57400</v>
      </c>
    </row>
    <row r="22" spans="1:7" ht="17.25" x14ac:dyDescent="0.3">
      <c r="A22" s="1" t="s">
        <v>42</v>
      </c>
      <c r="B22" s="1">
        <v>6481600</v>
      </c>
      <c r="C22" s="6">
        <f>SUM(B22-'13'!B22)</f>
        <v>0</v>
      </c>
      <c r="D22" s="14"/>
      <c r="E22" s="1"/>
      <c r="F22" s="1"/>
      <c r="G22" s="26">
        <f>SUM(C22)</f>
        <v>0</v>
      </c>
    </row>
    <row r="23" spans="1:7" ht="17.25" x14ac:dyDescent="0.3">
      <c r="A23" s="1" t="s">
        <v>20</v>
      </c>
      <c r="B23" s="1">
        <v>20354900</v>
      </c>
      <c r="C23" s="6">
        <f>SUM(B23-'13'!B23)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2681950</v>
      </c>
      <c r="C24" s="6">
        <f>SUM(B24-'13'!B24)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47268000</v>
      </c>
      <c r="C25" s="6">
        <f>SUM(B25-'13'!B25)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263520</v>
      </c>
      <c r="C26" s="6">
        <f>SUM(B26-'13'!B26)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SUM(B27-'13'!B27)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169090</v>
      </c>
      <c r="C28" s="6">
        <f>SUM(B28-'13'!B28)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22189000</v>
      </c>
      <c r="C29" s="6">
        <f>SUM(B29-'13'!B29)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1467960</v>
      </c>
      <c r="C30" s="6">
        <f>SUM(B30-'13'!B30)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113000</v>
      </c>
      <c r="C31" s="6">
        <f>SUM(B31-'13'!B31)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4389380</v>
      </c>
      <c r="C32" s="6">
        <f>SUM(B32-'13'!B32)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52137000</v>
      </c>
      <c r="C33" s="6">
        <f>SUM(B33-'13'!B33)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9642060</v>
      </c>
      <c r="C34" s="6">
        <f>SUM(B34-'13'!B34)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27901700</v>
      </c>
      <c r="C35" s="6">
        <f>SUM(B35-'13'!B35)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2505700</v>
      </c>
      <c r="C36" s="6">
        <f>SUM(B36-'13'!B36)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97100</v>
      </c>
      <c r="C37" s="6">
        <f>SUM(B37-'13'!B37)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980620</v>
      </c>
      <c r="C38" s="6">
        <f>SUM(B38-'13'!B38)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58031000</v>
      </c>
      <c r="C39" s="6">
        <f>SUM(B39-'13'!B39)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8950340</v>
      </c>
      <c r="C40" s="6">
        <f>SUM(B40-'13'!B40)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SUM(B41-'13'!B41)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&amp;C&amp;"-,Bold"&amp;20July&amp;"-,Regular" 14, 2018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24" sqref="B24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212211000</v>
      </c>
      <c r="C2" s="6">
        <f>SUM(B2-'14'!B2)</f>
        <v>45000</v>
      </c>
      <c r="D2" s="8"/>
      <c r="E2" s="2"/>
      <c r="F2" s="3"/>
      <c r="G2" s="33">
        <f>SUM(C2:C3)</f>
        <v>92100</v>
      </c>
    </row>
    <row r="3" spans="1:7" ht="17.25" x14ac:dyDescent="0.3">
      <c r="A3" s="1" t="s">
        <v>0</v>
      </c>
      <c r="B3" s="1">
        <v>2580200</v>
      </c>
      <c r="C3" s="6">
        <f>SUM(B3-'14'!B3)</f>
        <v>47100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1431000</v>
      </c>
      <c r="C4" s="6">
        <f>SUM(B4-'14'!B4)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27879550</v>
      </c>
      <c r="C5" s="6">
        <f>SUM(B5-'14'!B5)</f>
        <v>92630</v>
      </c>
      <c r="D5" s="8"/>
      <c r="E5" s="1"/>
      <c r="F5" s="1"/>
      <c r="G5" s="12">
        <f>SUM(C5)</f>
        <v>92630</v>
      </c>
    </row>
    <row r="6" spans="1:7" ht="17.25" x14ac:dyDescent="0.3">
      <c r="A6" s="1" t="s">
        <v>4</v>
      </c>
      <c r="B6" s="1">
        <v>38724950</v>
      </c>
      <c r="C6" s="6">
        <f>SUM(B6-'14'!B6)</f>
        <v>9630</v>
      </c>
      <c r="D6" s="14"/>
      <c r="E6" s="1"/>
      <c r="F6" s="1"/>
      <c r="G6" s="12">
        <f>SUM(C6)</f>
        <v>9630</v>
      </c>
    </row>
    <row r="7" spans="1:7" ht="17.25" x14ac:dyDescent="0.3">
      <c r="A7" s="1" t="s">
        <v>5</v>
      </c>
      <c r="B7" s="1">
        <v>12565100</v>
      </c>
      <c r="C7" s="6">
        <f>SUM(B7-'14'!B7)</f>
        <v>14100</v>
      </c>
      <c r="D7" s="14"/>
      <c r="E7" s="1"/>
      <c r="F7" s="1"/>
      <c r="G7" s="33">
        <f>SUM(C7:C8)</f>
        <v>40710</v>
      </c>
    </row>
    <row r="8" spans="1:7" ht="17.25" x14ac:dyDescent="0.3">
      <c r="A8" s="1" t="s">
        <v>6</v>
      </c>
      <c r="B8" s="1">
        <v>3248550</v>
      </c>
      <c r="C8" s="6">
        <f>SUM(B8-'14'!B8)</f>
        <v>26610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90618110</v>
      </c>
      <c r="C9" s="6">
        <f>SUM(B9-'14'!B9)</f>
        <v>66800</v>
      </c>
      <c r="D9" s="14"/>
      <c r="E9" s="1"/>
      <c r="F9" s="1"/>
      <c r="G9" s="12">
        <f>SUM(C9)</f>
        <v>66800</v>
      </c>
    </row>
    <row r="10" spans="1:7" ht="17.25" x14ac:dyDescent="0.3">
      <c r="A10" s="1" t="s">
        <v>8</v>
      </c>
      <c r="B10" s="1">
        <v>39271100</v>
      </c>
      <c r="C10" s="6">
        <f>SUM(B10-'14'!B10)</f>
        <v>404200</v>
      </c>
      <c r="D10" s="14"/>
      <c r="E10" s="1"/>
      <c r="F10" s="1"/>
      <c r="G10" s="33">
        <f>SUM(C10:C11)</f>
        <v>404200</v>
      </c>
    </row>
    <row r="11" spans="1:7" ht="17.25" x14ac:dyDescent="0.3">
      <c r="A11" s="1" t="s">
        <v>9</v>
      </c>
      <c r="B11" s="1">
        <v>36407390</v>
      </c>
      <c r="C11" s="6">
        <f>SUM(B11-'14'!B11)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6729076000</v>
      </c>
      <c r="C12" s="6">
        <f>SUM(B12-'14'!B12)</f>
        <v>2066000</v>
      </c>
      <c r="D12" s="14"/>
      <c r="E12" s="1"/>
      <c r="F12" s="1"/>
      <c r="G12" s="12">
        <f>SUM(C12)</f>
        <v>2066000</v>
      </c>
    </row>
    <row r="13" spans="1:7" ht="17.25" x14ac:dyDescent="0.3">
      <c r="A13" s="1" t="s">
        <v>11</v>
      </c>
      <c r="B13" s="11">
        <v>6666671204000</v>
      </c>
      <c r="C13" s="6">
        <f>SUM(B13-'14'!B13)</f>
        <v>433000</v>
      </c>
      <c r="D13" s="14"/>
      <c r="E13" s="1"/>
      <c r="F13" s="1"/>
      <c r="G13" s="12">
        <f>SUM(C13)</f>
        <v>433000</v>
      </c>
    </row>
    <row r="14" spans="1:7" ht="17.25" x14ac:dyDescent="0.3">
      <c r="A14" s="1" t="s">
        <v>12</v>
      </c>
      <c r="B14" s="1">
        <v>45130560</v>
      </c>
      <c r="C14" s="6">
        <f>SUM(B14-'14'!B14)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224918720</v>
      </c>
      <c r="C15" s="6">
        <f>SUM(B15-'14'!B15)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226892000</v>
      </c>
      <c r="C16" s="6">
        <f>SUM(B16-'14'!B16)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3480220</v>
      </c>
      <c r="C17" s="6">
        <f>SUM(B17-'14'!B17)</f>
        <v>32120</v>
      </c>
      <c r="D17" s="14"/>
      <c r="E17" s="1"/>
      <c r="F17" s="1"/>
      <c r="G17" s="33">
        <f>SUM(C17:C18)</f>
        <v>32420</v>
      </c>
    </row>
    <row r="18" spans="1:7" ht="17.25" x14ac:dyDescent="0.3">
      <c r="A18" s="1" t="s">
        <v>16</v>
      </c>
      <c r="B18" s="1">
        <v>7376100</v>
      </c>
      <c r="C18" s="6">
        <f>SUM(B18-'14'!B18)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51913400</v>
      </c>
      <c r="C19" s="6">
        <f>SUM(B19-'14'!B19)</f>
        <v>33190</v>
      </c>
      <c r="D19" s="14"/>
      <c r="E19" s="1"/>
      <c r="F19" s="1"/>
      <c r="G19" s="12">
        <f>SUM(C19)</f>
        <v>33190</v>
      </c>
    </row>
    <row r="20" spans="1:7" ht="17.25" x14ac:dyDescent="0.3">
      <c r="A20" s="1" t="s">
        <v>18</v>
      </c>
      <c r="B20" s="1">
        <v>16838000</v>
      </c>
      <c r="C20" s="6">
        <f>SUM(B20-'14'!B20)</f>
        <v>61000</v>
      </c>
      <c r="D20" s="14"/>
      <c r="E20" s="1"/>
      <c r="F20" s="1"/>
      <c r="G20" s="12">
        <f>SUM(C20)</f>
        <v>61000</v>
      </c>
    </row>
    <row r="21" spans="1:7" ht="17.25" x14ac:dyDescent="0.3">
      <c r="A21" s="1" t="s">
        <v>19</v>
      </c>
      <c r="B21" s="1">
        <v>90049500</v>
      </c>
      <c r="C21" s="6">
        <f>SUM(B21-'14'!B21)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6590600</v>
      </c>
      <c r="C22" s="6">
        <f>SUM(B22-'14'!B22)</f>
        <v>109000</v>
      </c>
      <c r="D22" s="14"/>
      <c r="E22" s="1"/>
      <c r="F22" s="1"/>
      <c r="G22" s="27">
        <f>SUM(C22)</f>
        <v>109000</v>
      </c>
    </row>
    <row r="23" spans="1:7" ht="17.25" x14ac:dyDescent="0.3">
      <c r="A23" s="1" t="s">
        <v>20</v>
      </c>
      <c r="B23" s="1">
        <v>20420500</v>
      </c>
      <c r="C23" s="6">
        <f>SUM(B23-'14'!B23)</f>
        <v>65600</v>
      </c>
      <c r="D23" s="14"/>
      <c r="E23" s="1"/>
      <c r="F23" s="1"/>
      <c r="G23" s="33">
        <f>SUM(C23:C24)</f>
        <v>96510</v>
      </c>
    </row>
    <row r="24" spans="1:7" ht="17.25" x14ac:dyDescent="0.3">
      <c r="A24" s="1" t="s">
        <v>21</v>
      </c>
      <c r="B24" s="1">
        <v>2712860</v>
      </c>
      <c r="C24" s="6">
        <f>SUM(B24-'14'!B24)</f>
        <v>30910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47707000</v>
      </c>
      <c r="C25" s="6">
        <f>SUM(B25-'14'!B25)</f>
        <v>439000</v>
      </c>
      <c r="D25" s="14"/>
      <c r="E25" s="1"/>
      <c r="F25" s="1"/>
      <c r="G25" s="33">
        <f>SUM(C25:C26)</f>
        <v>525560</v>
      </c>
    </row>
    <row r="26" spans="1:7" ht="17.25" x14ac:dyDescent="0.3">
      <c r="A26" s="1" t="s">
        <v>23</v>
      </c>
      <c r="B26" s="1">
        <v>350080</v>
      </c>
      <c r="C26" s="6">
        <f>SUM(B26-'14'!B26)</f>
        <v>86560</v>
      </c>
      <c r="D26" s="14"/>
      <c r="E26" s="1"/>
      <c r="F26" s="1"/>
      <c r="G26" s="34"/>
    </row>
    <row r="27" spans="1:7" ht="17.25" x14ac:dyDescent="0.3">
      <c r="A27" s="1" t="s">
        <v>24</v>
      </c>
      <c r="B27" s="1"/>
      <c r="C27" s="6">
        <f>SUM(B27-'14'!B27)</f>
        <v>0</v>
      </c>
      <c r="D27" s="14"/>
      <c r="E27" s="1"/>
      <c r="F27" s="1"/>
      <c r="G27" s="33">
        <f>SUM(C27:C28)</f>
        <v>1250</v>
      </c>
    </row>
    <row r="28" spans="1:7" ht="17.25" x14ac:dyDescent="0.3">
      <c r="A28" s="1" t="s">
        <v>25</v>
      </c>
      <c r="B28" s="1">
        <v>170340</v>
      </c>
      <c r="C28" s="6">
        <f>SUM(B28-'14'!B28)</f>
        <v>1250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22392000</v>
      </c>
      <c r="C29" s="6">
        <f>SUM(B29-'14'!B29)</f>
        <v>203000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1545770</v>
      </c>
      <c r="C30" s="6">
        <f>SUM(B30-'14'!B30)</f>
        <v>77810</v>
      </c>
      <c r="D30" s="14"/>
      <c r="E30" s="1"/>
      <c r="F30" s="1"/>
      <c r="G30" s="21">
        <f>SUM(C29:C30)</f>
        <v>280810</v>
      </c>
    </row>
    <row r="31" spans="1:7" ht="17.25" x14ac:dyDescent="0.3">
      <c r="A31" s="1" t="s">
        <v>26</v>
      </c>
      <c r="B31" s="1">
        <v>117000</v>
      </c>
      <c r="C31" s="6">
        <f>SUM(B31-'14'!B31)</f>
        <v>4000</v>
      </c>
      <c r="D31" s="14"/>
      <c r="E31" s="1"/>
      <c r="F31" s="1"/>
      <c r="G31" s="33">
        <f>SUM(C31:C32)</f>
        <v>59620</v>
      </c>
    </row>
    <row r="32" spans="1:7" ht="17.25" x14ac:dyDescent="0.3">
      <c r="A32" s="1" t="s">
        <v>27</v>
      </c>
      <c r="B32" s="1">
        <v>4445000</v>
      </c>
      <c r="C32" s="6">
        <f>SUM(B32-'14'!B32)</f>
        <v>55620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52284000</v>
      </c>
      <c r="C33" s="6">
        <f>SUM(B33-'14'!B33)</f>
        <v>147000</v>
      </c>
      <c r="D33" s="14"/>
      <c r="E33" s="1"/>
      <c r="F33" s="1"/>
      <c r="G33" s="33">
        <f>SUM(C33:C34)</f>
        <v>206480</v>
      </c>
    </row>
    <row r="34" spans="1:7" ht="17.25" x14ac:dyDescent="0.3">
      <c r="A34" s="1" t="s">
        <v>29</v>
      </c>
      <c r="B34" s="1">
        <v>9701540</v>
      </c>
      <c r="C34" s="6">
        <f>SUM(B34-'14'!B34)</f>
        <v>59480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27904400</v>
      </c>
      <c r="C35" s="6">
        <f>SUM(B35-'14'!B35)</f>
        <v>2700</v>
      </c>
      <c r="D35" s="14"/>
      <c r="E35" s="1"/>
      <c r="F35" s="1"/>
      <c r="G35" s="33">
        <f>SUM(C35:C36)</f>
        <v>28750</v>
      </c>
    </row>
    <row r="36" spans="1:7" ht="17.25" x14ac:dyDescent="0.3">
      <c r="A36" s="1" t="s">
        <v>44</v>
      </c>
      <c r="B36" s="1">
        <v>2531750</v>
      </c>
      <c r="C36" s="6">
        <f>SUM(B36-'14'!B36)</f>
        <v>26050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97500</v>
      </c>
      <c r="C37" s="6">
        <f>SUM(B37-'14'!B37)</f>
        <v>400</v>
      </c>
      <c r="D37" s="14"/>
      <c r="E37" s="1"/>
      <c r="F37" s="1"/>
      <c r="G37" s="33">
        <f>SUM(C37:C38)</f>
        <v>14770</v>
      </c>
    </row>
    <row r="38" spans="1:7" ht="17.25" x14ac:dyDescent="0.3">
      <c r="A38" s="1" t="s">
        <v>46</v>
      </c>
      <c r="B38" s="1">
        <v>994990</v>
      </c>
      <c r="C38" s="6">
        <f>SUM(B38-'14'!B38)</f>
        <v>14370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58065000</v>
      </c>
      <c r="C39" s="6">
        <f>SUM(B39-'14'!B39)</f>
        <v>34000</v>
      </c>
      <c r="D39" s="14"/>
      <c r="E39" s="1"/>
      <c r="F39" s="1"/>
      <c r="G39" s="33">
        <f>SUM(C39:C40)</f>
        <v>107600</v>
      </c>
    </row>
    <row r="40" spans="1:7" ht="17.25" x14ac:dyDescent="0.3">
      <c r="A40" s="1" t="s">
        <v>31</v>
      </c>
      <c r="B40" s="1">
        <v>9023940</v>
      </c>
      <c r="C40" s="6">
        <f>SUM(B40-'14'!B40)</f>
        <v>73600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15, 2018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212256000</v>
      </c>
      <c r="C2" s="6">
        <f>SUM(B2-'15'!B2)</f>
        <v>45000</v>
      </c>
      <c r="D2" s="8"/>
      <c r="E2" s="2"/>
      <c r="F2" s="3"/>
      <c r="G2" s="33">
        <f>SUM(C2:C3)</f>
        <v>93800</v>
      </c>
    </row>
    <row r="3" spans="1:7" ht="17.25" x14ac:dyDescent="0.3">
      <c r="A3" s="1" t="s">
        <v>0</v>
      </c>
      <c r="B3" s="1">
        <v>2629000</v>
      </c>
      <c r="C3" s="6">
        <f>SUM(B3-'15'!B3)</f>
        <v>48800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1458000</v>
      </c>
      <c r="C4" s="6">
        <f>SUM(B4-'15'!B4)</f>
        <v>27000</v>
      </c>
      <c r="D4" s="14"/>
      <c r="E4" s="1"/>
      <c r="F4" s="1"/>
      <c r="G4" s="12">
        <f>SUM(C4)</f>
        <v>27000</v>
      </c>
    </row>
    <row r="5" spans="1:7" ht="17.25" x14ac:dyDescent="0.3">
      <c r="A5" s="1" t="s">
        <v>3</v>
      </c>
      <c r="B5" s="1">
        <v>27974230</v>
      </c>
      <c r="C5" s="6">
        <f>SUM(B5-'15'!B5)</f>
        <v>94680</v>
      </c>
      <c r="D5" s="8"/>
      <c r="E5" s="1"/>
      <c r="F5" s="1"/>
      <c r="G5" s="12">
        <f>SUM(C5)</f>
        <v>94680</v>
      </c>
    </row>
    <row r="6" spans="1:7" ht="17.25" x14ac:dyDescent="0.3">
      <c r="A6" s="1" t="s">
        <v>4</v>
      </c>
      <c r="B6" s="1">
        <v>38734010</v>
      </c>
      <c r="C6" s="6">
        <f>SUM(B6-'15'!B6)</f>
        <v>9060</v>
      </c>
      <c r="D6" s="14"/>
      <c r="E6" s="1"/>
      <c r="F6" s="1"/>
      <c r="G6" s="12">
        <f>SUM(C6)</f>
        <v>9060</v>
      </c>
    </row>
    <row r="7" spans="1:7" ht="17.25" x14ac:dyDescent="0.3">
      <c r="A7" s="1" t="s">
        <v>5</v>
      </c>
      <c r="B7" s="1">
        <v>12576100</v>
      </c>
      <c r="C7" s="6">
        <f>SUM(B7-'15'!B7)</f>
        <v>11000</v>
      </c>
      <c r="D7" s="14"/>
      <c r="E7" s="1"/>
      <c r="F7" s="1"/>
      <c r="G7" s="33">
        <f>SUM(C7:C8)</f>
        <v>38930</v>
      </c>
    </row>
    <row r="8" spans="1:7" ht="17.25" x14ac:dyDescent="0.3">
      <c r="A8" s="1" t="s">
        <v>6</v>
      </c>
      <c r="B8" s="1">
        <v>3276480</v>
      </c>
      <c r="C8" s="6">
        <f>SUM(B8-'15'!B8)</f>
        <v>27930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90685810</v>
      </c>
      <c r="C9" s="6">
        <f>SUM(B9-'15'!B9)</f>
        <v>67700</v>
      </c>
      <c r="D9" s="14"/>
      <c r="E9" s="1"/>
      <c r="F9" s="1"/>
      <c r="G9" s="12">
        <f>SUM(C9)</f>
        <v>67700</v>
      </c>
    </row>
    <row r="10" spans="1:7" ht="17.25" x14ac:dyDescent="0.3">
      <c r="A10" s="1" t="s">
        <v>8</v>
      </c>
      <c r="B10" s="1">
        <v>39650900</v>
      </c>
      <c r="C10" s="6">
        <f>SUM(B10-'15'!B10)</f>
        <v>379800</v>
      </c>
      <c r="D10" s="14"/>
      <c r="E10" s="1"/>
      <c r="F10" s="1"/>
      <c r="G10" s="33">
        <f>SUM(C10:C11)</f>
        <v>379800</v>
      </c>
    </row>
    <row r="11" spans="1:7" ht="17.25" x14ac:dyDescent="0.3">
      <c r="A11" s="1" t="s">
        <v>9</v>
      </c>
      <c r="B11" s="1">
        <v>36407390</v>
      </c>
      <c r="C11" s="6">
        <f>SUM(B11-'15'!B11)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6730952000</v>
      </c>
      <c r="C12" s="6">
        <f>SUM(B12-'15'!B12)</f>
        <v>1876000</v>
      </c>
      <c r="D12" s="14"/>
      <c r="E12" s="1"/>
      <c r="F12" s="1">
        <v>2.4</v>
      </c>
      <c r="G12" s="12">
        <f>SUM(C12)</f>
        <v>1876000</v>
      </c>
    </row>
    <row r="13" spans="1:7" ht="17.25" x14ac:dyDescent="0.3">
      <c r="A13" s="1" t="s">
        <v>11</v>
      </c>
      <c r="B13" s="11">
        <v>6666671578000</v>
      </c>
      <c r="C13" s="13">
        <f>SUM(B13-'15'!B13)</f>
        <v>374000</v>
      </c>
      <c r="D13" s="14"/>
      <c r="E13" s="1"/>
      <c r="F13" s="1"/>
      <c r="G13" s="12">
        <f>SUM(C13)</f>
        <v>374000</v>
      </c>
    </row>
    <row r="14" spans="1:7" ht="17.25" x14ac:dyDescent="0.3">
      <c r="A14" s="1" t="s">
        <v>12</v>
      </c>
      <c r="B14" s="1">
        <v>45214940</v>
      </c>
      <c r="C14" s="6">
        <f>SUM(B14-'15'!B14)</f>
        <v>84380</v>
      </c>
      <c r="D14" s="14"/>
      <c r="E14" s="1"/>
      <c r="F14" s="1"/>
      <c r="G14" s="12">
        <f>SUM(C14)</f>
        <v>84380</v>
      </c>
    </row>
    <row r="15" spans="1:7" ht="17.25" x14ac:dyDescent="0.3">
      <c r="A15" s="1" t="s">
        <v>13</v>
      </c>
      <c r="B15" s="1">
        <v>225371190</v>
      </c>
      <c r="C15" s="6">
        <f>SUM(B15-'15'!B15)</f>
        <v>452470</v>
      </c>
      <c r="D15" s="14"/>
      <c r="E15" s="1"/>
      <c r="F15" s="1"/>
      <c r="G15" s="30">
        <f>SUM(C15:C15)</f>
        <v>452470</v>
      </c>
    </row>
    <row r="16" spans="1:7" ht="17.25" x14ac:dyDescent="0.3">
      <c r="A16" s="1" t="s">
        <v>14</v>
      </c>
      <c r="B16" s="1">
        <v>227268000</v>
      </c>
      <c r="C16" s="6">
        <f>SUM(B16-'15'!B16)</f>
        <v>376000</v>
      </c>
      <c r="D16" s="14"/>
      <c r="E16" s="1"/>
      <c r="F16" s="1"/>
      <c r="G16" s="12">
        <f>SUM(C16)</f>
        <v>376000</v>
      </c>
    </row>
    <row r="17" spans="1:7" ht="17.25" x14ac:dyDescent="0.3">
      <c r="A17" s="1" t="s">
        <v>15</v>
      </c>
      <c r="B17" s="1">
        <v>3512740</v>
      </c>
      <c r="C17" s="6">
        <f>SUM(B17-'15'!B17)</f>
        <v>32520</v>
      </c>
      <c r="D17" s="14"/>
      <c r="E17" s="1"/>
      <c r="F17" s="1"/>
      <c r="G17" s="33">
        <f>SUM(C17:C18)</f>
        <v>32820</v>
      </c>
    </row>
    <row r="18" spans="1:7" ht="17.25" x14ac:dyDescent="0.3">
      <c r="A18" s="1" t="s">
        <v>16</v>
      </c>
      <c r="B18" s="1">
        <v>7376400</v>
      </c>
      <c r="C18" s="6">
        <f>SUM(B18-'15'!B18)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51942580</v>
      </c>
      <c r="C19" s="6">
        <f>SUM(B19-'15'!B19)</f>
        <v>29180</v>
      </c>
      <c r="D19" s="14"/>
      <c r="E19" s="1"/>
      <c r="F19" s="1"/>
      <c r="G19" s="12">
        <f>SUM(C19)</f>
        <v>29180</v>
      </c>
    </row>
    <row r="20" spans="1:7" ht="17.25" x14ac:dyDescent="0.3">
      <c r="A20" s="1" t="s">
        <v>18</v>
      </c>
      <c r="B20" s="1">
        <v>16899400</v>
      </c>
      <c r="C20" s="6">
        <f>SUM(B20-'15'!B20)</f>
        <v>61400</v>
      </c>
      <c r="D20" s="14"/>
      <c r="E20" s="1"/>
      <c r="F20" s="1"/>
      <c r="G20" s="12">
        <f>SUM(C20)</f>
        <v>61400</v>
      </c>
    </row>
    <row r="21" spans="1:7" ht="17.25" x14ac:dyDescent="0.3">
      <c r="A21" s="1" t="s">
        <v>19</v>
      </c>
      <c r="B21" s="1">
        <v>90176800</v>
      </c>
      <c r="C21" s="6">
        <f>SUM(B21-'15'!B21)</f>
        <v>127300</v>
      </c>
      <c r="D21" s="14"/>
      <c r="E21" s="1"/>
      <c r="F21" s="1"/>
      <c r="G21" s="12">
        <f>SUM(C21)</f>
        <v>127300</v>
      </c>
    </row>
    <row r="22" spans="1:7" ht="17.25" x14ac:dyDescent="0.3">
      <c r="A22" s="1" t="s">
        <v>42</v>
      </c>
      <c r="B22" s="1">
        <v>6645900</v>
      </c>
      <c r="C22" s="6">
        <f>SUM(B22-'15'!B22)</f>
        <v>55300</v>
      </c>
      <c r="D22" s="14"/>
      <c r="E22" s="1"/>
      <c r="F22" s="1"/>
      <c r="G22" s="27">
        <f>SUM(C22)</f>
        <v>55300</v>
      </c>
    </row>
    <row r="23" spans="1:7" ht="17.25" x14ac:dyDescent="0.3">
      <c r="A23" s="1" t="s">
        <v>20</v>
      </c>
      <c r="B23" s="1">
        <v>20452700</v>
      </c>
      <c r="C23" s="6">
        <f>SUM(B23-'15'!B23)</f>
        <v>32200</v>
      </c>
      <c r="D23" s="14"/>
      <c r="E23" s="1"/>
      <c r="F23" s="1"/>
      <c r="G23" s="33">
        <f>SUM(C23:C24)</f>
        <v>48380</v>
      </c>
    </row>
    <row r="24" spans="1:7" ht="17.25" x14ac:dyDescent="0.3">
      <c r="A24" s="1" t="s">
        <v>21</v>
      </c>
      <c r="B24" s="1">
        <v>2729040</v>
      </c>
      <c r="C24" s="6">
        <f>SUM(B24-'15'!B24)</f>
        <v>16180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47915000</v>
      </c>
      <c r="C25" s="6">
        <f>SUM(B25-'15'!B25)</f>
        <v>208000</v>
      </c>
      <c r="D25" s="14"/>
      <c r="E25" s="1"/>
      <c r="F25" s="1"/>
      <c r="G25" s="33">
        <f>SUM(C25:C26)</f>
        <v>252250</v>
      </c>
    </row>
    <row r="26" spans="1:7" ht="17.25" x14ac:dyDescent="0.3">
      <c r="A26" s="1" t="s">
        <v>23</v>
      </c>
      <c r="B26" s="1">
        <v>394330</v>
      </c>
      <c r="C26" s="6">
        <f>SUM(B26-'15'!B26)</f>
        <v>44250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SUM(B27-'15'!B27)</f>
        <v>0</v>
      </c>
      <c r="D27" s="14"/>
      <c r="E27" s="1"/>
      <c r="F27" s="1"/>
      <c r="G27" s="33">
        <f>SUM(C27:C28)</f>
        <v>660</v>
      </c>
    </row>
    <row r="28" spans="1:7" ht="17.25" x14ac:dyDescent="0.3">
      <c r="A28" s="1" t="s">
        <v>25</v>
      </c>
      <c r="B28" s="1">
        <v>171000</v>
      </c>
      <c r="C28" s="6">
        <f>SUM(B28-'15'!B28)</f>
        <v>660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22494000</v>
      </c>
      <c r="C29" s="6">
        <f>SUM(B29-'15'!B29)</f>
        <v>102000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1585550</v>
      </c>
      <c r="C30" s="6">
        <f>SUM(B30-'15'!B30)</f>
        <v>39780</v>
      </c>
      <c r="D30" s="14"/>
      <c r="E30" s="1"/>
      <c r="F30" s="1"/>
      <c r="G30" s="21">
        <f>SUM(C29:C30)</f>
        <v>141780</v>
      </c>
    </row>
    <row r="31" spans="1:7" ht="17.25" x14ac:dyDescent="0.3">
      <c r="A31" s="1" t="s">
        <v>26</v>
      </c>
      <c r="B31" s="1">
        <v>117000</v>
      </c>
      <c r="C31" s="6">
        <f>SUM(B31-'15'!B31)</f>
        <v>0</v>
      </c>
      <c r="D31" s="14"/>
      <c r="E31" s="1"/>
      <c r="F31" s="1"/>
      <c r="G31" s="33">
        <f>SUM(C31:C32)</f>
        <v>26730</v>
      </c>
    </row>
    <row r="32" spans="1:7" ht="17.25" x14ac:dyDescent="0.3">
      <c r="A32" s="1" t="s">
        <v>27</v>
      </c>
      <c r="B32" s="1">
        <v>4471730</v>
      </c>
      <c r="C32" s="6">
        <f>SUM(B32-'15'!B32)</f>
        <v>26730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52355000</v>
      </c>
      <c r="C33" s="6">
        <f>SUM(B33-'15'!B33)</f>
        <v>71000</v>
      </c>
      <c r="D33" s="14"/>
      <c r="E33" s="1"/>
      <c r="F33" s="1"/>
      <c r="G33" s="33">
        <f>SUM(C33:C34)</f>
        <v>111530</v>
      </c>
    </row>
    <row r="34" spans="1:7" ht="17.25" x14ac:dyDescent="0.3">
      <c r="A34" s="1" t="s">
        <v>29</v>
      </c>
      <c r="B34" s="1">
        <v>9742070</v>
      </c>
      <c r="C34" s="6">
        <f>SUM(B34-'15'!B34)</f>
        <v>40530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27906000</v>
      </c>
      <c r="C35" s="6">
        <f>SUM(B35-'15'!B35)</f>
        <v>1600</v>
      </c>
      <c r="D35" s="14"/>
      <c r="E35" s="1"/>
      <c r="F35" s="1"/>
      <c r="G35" s="33">
        <f>SUM(C35:C36)</f>
        <v>15730</v>
      </c>
    </row>
    <row r="36" spans="1:7" ht="17.25" x14ac:dyDescent="0.3">
      <c r="A36" s="1" t="s">
        <v>44</v>
      </c>
      <c r="B36" s="1">
        <v>2545880</v>
      </c>
      <c r="C36" s="6">
        <f>SUM(B36-'15'!B36)</f>
        <v>14130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98000</v>
      </c>
      <c r="C37" s="6">
        <f>SUM(B37-'15'!B37)</f>
        <v>500</v>
      </c>
      <c r="D37" s="14"/>
      <c r="E37" s="1"/>
      <c r="F37" s="1"/>
      <c r="G37" s="33">
        <f>SUM(C37:C38)</f>
        <v>10220</v>
      </c>
    </row>
    <row r="38" spans="1:7" ht="17.25" x14ac:dyDescent="0.3">
      <c r="A38" s="1" t="s">
        <v>46</v>
      </c>
      <c r="B38" s="1">
        <v>1004710</v>
      </c>
      <c r="C38" s="6">
        <f>SUM(B38-'15'!B38)</f>
        <v>9720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58084000</v>
      </c>
      <c r="C39" s="6">
        <f>SUM(B39-'15'!B39)</f>
        <v>19000</v>
      </c>
      <c r="D39" s="14"/>
      <c r="E39" s="1"/>
      <c r="F39" s="1"/>
      <c r="G39" s="33">
        <f>SUM(C39:C40)</f>
        <v>56270</v>
      </c>
    </row>
    <row r="40" spans="1:7" ht="17.25" x14ac:dyDescent="0.3">
      <c r="A40" s="1" t="s">
        <v>31</v>
      </c>
      <c r="B40" s="1">
        <v>9061210</v>
      </c>
      <c r="C40" s="6">
        <f>SUM(B40-'15'!B40)</f>
        <v>37270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SUM(B41-'15'!B41)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&amp;C&amp;20July 16, 2018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212300000</v>
      </c>
      <c r="C2" s="6">
        <f>SUM(B2-'16'!B2)</f>
        <v>44000</v>
      </c>
      <c r="D2" s="8"/>
      <c r="E2" s="2"/>
      <c r="F2" s="3"/>
      <c r="G2" s="33">
        <f>SUM(C2:C3)</f>
        <v>91730</v>
      </c>
    </row>
    <row r="3" spans="1:7" ht="17.25" x14ac:dyDescent="0.3">
      <c r="A3" s="1" t="s">
        <v>0</v>
      </c>
      <c r="B3" s="1">
        <v>2676730</v>
      </c>
      <c r="C3" s="6">
        <f>SUM(B3-'16'!B3)</f>
        <v>47730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1476000</v>
      </c>
      <c r="C4" s="6">
        <f>SUM(B4-'16'!B4)</f>
        <v>18000</v>
      </c>
      <c r="D4" s="14"/>
      <c r="E4" s="1"/>
      <c r="F4" s="1"/>
      <c r="G4" s="12">
        <f>SUM(C4)</f>
        <v>18000</v>
      </c>
    </row>
    <row r="5" spans="1:7" ht="17.25" x14ac:dyDescent="0.3">
      <c r="A5" s="1" t="s">
        <v>3</v>
      </c>
      <c r="B5" s="1">
        <v>28067040</v>
      </c>
      <c r="C5" s="6">
        <f>SUM(B5-'16'!B5)</f>
        <v>92810</v>
      </c>
      <c r="D5" s="8"/>
      <c r="E5" s="1"/>
      <c r="F5" s="1"/>
      <c r="G5" s="12">
        <f>SUM(C5)</f>
        <v>92810</v>
      </c>
    </row>
    <row r="6" spans="1:7" ht="17.25" x14ac:dyDescent="0.3">
      <c r="A6" s="1" t="s">
        <v>4</v>
      </c>
      <c r="B6" s="1">
        <v>38742410</v>
      </c>
      <c r="C6" s="6">
        <f>SUM(B6-'16'!B6)</f>
        <v>8400</v>
      </c>
      <c r="D6" s="14"/>
      <c r="E6" s="1"/>
      <c r="F6" s="1"/>
      <c r="G6" s="12">
        <f>SUM(C6)</f>
        <v>8400</v>
      </c>
    </row>
    <row r="7" spans="1:7" ht="17.25" x14ac:dyDescent="0.3">
      <c r="A7" s="1" t="s">
        <v>5</v>
      </c>
      <c r="B7" s="1">
        <v>12589700</v>
      </c>
      <c r="C7" s="6">
        <f>SUM(B7-'16'!B7)</f>
        <v>13600</v>
      </c>
      <c r="D7" s="14"/>
      <c r="E7" s="1"/>
      <c r="F7" s="1"/>
      <c r="G7" s="33">
        <f>SUM(C7:C8)</f>
        <v>40760</v>
      </c>
    </row>
    <row r="8" spans="1:7" ht="17.25" x14ac:dyDescent="0.3">
      <c r="A8" s="1" t="s">
        <v>6</v>
      </c>
      <c r="B8" s="1">
        <v>3303640</v>
      </c>
      <c r="C8" s="6">
        <f>SUM(B8-'16'!B8)</f>
        <v>27160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90751020</v>
      </c>
      <c r="C9" s="6">
        <f>SUM(B9-'16'!B9)</f>
        <v>65210</v>
      </c>
      <c r="D9" s="14"/>
      <c r="E9" s="1"/>
      <c r="F9" s="1"/>
      <c r="G9" s="12">
        <f>SUM(C9)</f>
        <v>65210</v>
      </c>
    </row>
    <row r="10" spans="1:7" ht="17.25" x14ac:dyDescent="0.3">
      <c r="A10" s="1" t="s">
        <v>8</v>
      </c>
      <c r="B10" s="1">
        <v>40111000</v>
      </c>
      <c r="C10" s="6">
        <f>SUM(B10-'16'!B10)</f>
        <v>460100</v>
      </c>
      <c r="D10" s="14"/>
      <c r="E10" s="1"/>
      <c r="F10" s="1"/>
      <c r="G10" s="33">
        <f>SUM(C10:C11)</f>
        <v>460100</v>
      </c>
    </row>
    <row r="11" spans="1:7" ht="17.25" x14ac:dyDescent="0.3">
      <c r="A11" s="1" t="s">
        <v>9</v>
      </c>
      <c r="B11" s="1">
        <v>36407390</v>
      </c>
      <c r="C11" s="6">
        <f>SUM(B11-'16'!B11)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6732949000</v>
      </c>
      <c r="C12" s="6">
        <f>SUM(B12-'16'!B12)</f>
        <v>1997000</v>
      </c>
      <c r="D12" s="14"/>
      <c r="E12" s="1"/>
      <c r="F12" s="1">
        <v>2.5</v>
      </c>
      <c r="G12" s="12">
        <f>SUM(C12)</f>
        <v>1997000</v>
      </c>
    </row>
    <row r="13" spans="1:7" ht="17.25" x14ac:dyDescent="0.3">
      <c r="A13" s="1" t="s">
        <v>11</v>
      </c>
      <c r="B13" s="11">
        <v>6666672025000</v>
      </c>
      <c r="C13" s="13">
        <f>SUM(B13-'16'!B13)</f>
        <v>447000</v>
      </c>
      <c r="D13" s="14"/>
      <c r="E13" s="1"/>
      <c r="F13" s="1"/>
      <c r="G13" s="12">
        <f>SUM(C13)</f>
        <v>447000</v>
      </c>
    </row>
    <row r="14" spans="1:7" ht="17.25" x14ac:dyDescent="0.3">
      <c r="A14" s="1" t="s">
        <v>12</v>
      </c>
      <c r="B14" s="1">
        <v>45275650</v>
      </c>
      <c r="C14" s="6">
        <f>SUM(B14-'16'!B14)</f>
        <v>60710</v>
      </c>
      <c r="D14" s="14"/>
      <c r="E14" s="1"/>
      <c r="F14" s="1"/>
      <c r="G14" s="12">
        <f>SUM(C14)</f>
        <v>60710</v>
      </c>
    </row>
    <row r="15" spans="1:7" ht="17.25" x14ac:dyDescent="0.3">
      <c r="A15" s="1" t="s">
        <v>13</v>
      </c>
      <c r="B15" s="1">
        <v>225579110</v>
      </c>
      <c r="C15" s="6">
        <f>SUM(B15-'16'!B15)</f>
        <v>207920</v>
      </c>
      <c r="D15" s="14"/>
      <c r="E15" s="1"/>
      <c r="F15" s="1"/>
      <c r="G15" s="30">
        <f>SUM(C15:C15)</f>
        <v>207920</v>
      </c>
    </row>
    <row r="16" spans="1:7" ht="17.25" x14ac:dyDescent="0.3">
      <c r="A16" s="1" t="s">
        <v>14</v>
      </c>
      <c r="B16" s="1">
        <v>227513000</v>
      </c>
      <c r="C16" s="6">
        <f>SUM(B16-'16'!B16)</f>
        <v>245000</v>
      </c>
      <c r="D16" s="14"/>
      <c r="E16" s="1"/>
      <c r="F16" s="1"/>
      <c r="G16" s="12">
        <f>SUM(C16)</f>
        <v>245000</v>
      </c>
    </row>
    <row r="17" spans="1:7" ht="17.25" x14ac:dyDescent="0.3">
      <c r="A17" s="1" t="s">
        <v>15</v>
      </c>
      <c r="B17" s="1">
        <v>3541430</v>
      </c>
      <c r="C17" s="6">
        <f>SUM(B17-'16'!B17)</f>
        <v>28690</v>
      </c>
      <c r="D17" s="14"/>
      <c r="E17" s="1"/>
      <c r="F17" s="1"/>
      <c r="G17" s="33">
        <f>SUM(C17:C18)</f>
        <v>28990</v>
      </c>
    </row>
    <row r="18" spans="1:7" ht="17.25" x14ac:dyDescent="0.3">
      <c r="A18" s="1" t="s">
        <v>16</v>
      </c>
      <c r="B18" s="1">
        <v>7376700</v>
      </c>
      <c r="C18" s="6">
        <f>SUM(B18-'16'!B18)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51977910</v>
      </c>
      <c r="C19" s="6">
        <f>SUM(B19-'16'!B19)</f>
        <v>35330</v>
      </c>
      <c r="D19" s="14"/>
      <c r="E19" s="1"/>
      <c r="F19" s="1"/>
      <c r="G19" s="12">
        <f>SUM(C19)</f>
        <v>35330</v>
      </c>
    </row>
    <row r="20" spans="1:7" ht="17.25" x14ac:dyDescent="0.3">
      <c r="A20" s="1" t="s">
        <v>18</v>
      </c>
      <c r="B20" s="1">
        <v>16960200</v>
      </c>
      <c r="C20" s="6">
        <f>SUM(B20-'16'!B20)</f>
        <v>60800</v>
      </c>
      <c r="D20" s="14"/>
      <c r="E20" s="1"/>
      <c r="F20" s="1"/>
      <c r="G20" s="12">
        <f>SUM(C20)</f>
        <v>60800</v>
      </c>
    </row>
    <row r="21" spans="1:7" ht="17.25" x14ac:dyDescent="0.3">
      <c r="A21" s="1" t="s">
        <v>19</v>
      </c>
      <c r="B21" s="1">
        <v>90232600</v>
      </c>
      <c r="C21" s="6">
        <f>SUM(B21-'16'!B21)</f>
        <v>55800</v>
      </c>
      <c r="D21" s="14"/>
      <c r="E21" s="1"/>
      <c r="F21" s="1"/>
      <c r="G21" s="12">
        <f>SUM(C21)</f>
        <v>55800</v>
      </c>
    </row>
    <row r="22" spans="1:7" ht="17.25" x14ac:dyDescent="0.3">
      <c r="A22" s="1" t="s">
        <v>42</v>
      </c>
      <c r="B22" s="1">
        <v>6699600</v>
      </c>
      <c r="C22" s="6">
        <f>SUM(B22-'16'!B22)</f>
        <v>53700</v>
      </c>
      <c r="D22" s="14"/>
      <c r="E22" s="1"/>
      <c r="F22" s="1"/>
      <c r="G22" s="27">
        <f>SUM(C22)</f>
        <v>53700</v>
      </c>
    </row>
    <row r="23" spans="1:7" ht="17.25" x14ac:dyDescent="0.3">
      <c r="A23" s="1" t="s">
        <v>20</v>
      </c>
      <c r="B23" s="1">
        <v>20480800</v>
      </c>
      <c r="C23" s="6">
        <f>SUM(B23-'16'!B23)</f>
        <v>28100</v>
      </c>
      <c r="D23" s="14"/>
      <c r="E23" s="1"/>
      <c r="F23" s="1"/>
      <c r="G23" s="33">
        <f>SUM(C23:C24)</f>
        <v>43810</v>
      </c>
    </row>
    <row r="24" spans="1:7" ht="17.25" x14ac:dyDescent="0.3">
      <c r="A24" s="1" t="s">
        <v>21</v>
      </c>
      <c r="B24" s="1">
        <v>2744750</v>
      </c>
      <c r="C24" s="6">
        <f>SUM(B24-'16'!B24)</f>
        <v>15710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48103000</v>
      </c>
      <c r="C25" s="6">
        <f>SUM(B25-'16'!B25)</f>
        <v>188000</v>
      </c>
      <c r="D25" s="14"/>
      <c r="E25" s="1"/>
      <c r="F25" s="1"/>
      <c r="G25" s="33">
        <f>SUM(C25:C26)</f>
        <v>228750</v>
      </c>
    </row>
    <row r="26" spans="1:7" ht="17.25" x14ac:dyDescent="0.3">
      <c r="A26" s="1" t="s">
        <v>23</v>
      </c>
      <c r="B26" s="1">
        <v>435080</v>
      </c>
      <c r="C26" s="6">
        <f>SUM(B26-'16'!B26)</f>
        <v>40750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SUM(B27-'16'!B27)</f>
        <v>0</v>
      </c>
      <c r="D27" s="14"/>
      <c r="E27" s="1"/>
      <c r="F27" s="1"/>
      <c r="G27" s="33">
        <f>SUM(C27:C28)</f>
        <v>690</v>
      </c>
    </row>
    <row r="28" spans="1:7" ht="17.25" x14ac:dyDescent="0.3">
      <c r="A28" s="1" t="s">
        <v>25</v>
      </c>
      <c r="B28" s="1">
        <v>171690</v>
      </c>
      <c r="C28" s="6">
        <f>SUM(B28-'16'!B28)</f>
        <v>690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22586000</v>
      </c>
      <c r="C29" s="6">
        <f>SUM(B29-'16'!B29)</f>
        <v>92000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1622270</v>
      </c>
      <c r="C30" s="6">
        <f>SUM(B30-'16'!B30)</f>
        <v>36720</v>
      </c>
      <c r="D30" s="14"/>
      <c r="E30" s="1"/>
      <c r="F30" s="1"/>
      <c r="G30" s="21">
        <f>SUM(C29:C30)</f>
        <v>128720</v>
      </c>
    </row>
    <row r="31" spans="1:7" ht="17.25" x14ac:dyDescent="0.3">
      <c r="A31" s="1" t="s">
        <v>26</v>
      </c>
      <c r="B31" s="1">
        <v>117000</v>
      </c>
      <c r="C31" s="6">
        <f>SUM(B31-'16'!B31)</f>
        <v>0</v>
      </c>
      <c r="D31" s="14"/>
      <c r="E31" s="1"/>
      <c r="F31" s="1"/>
      <c r="G31" s="33">
        <f>SUM(C31:C32)</f>
        <v>21590</v>
      </c>
    </row>
    <row r="32" spans="1:7" ht="17.25" x14ac:dyDescent="0.3">
      <c r="A32" s="1" t="s">
        <v>27</v>
      </c>
      <c r="B32" s="1">
        <v>4493320</v>
      </c>
      <c r="C32" s="6">
        <f>SUM(B32-'16'!B32)</f>
        <v>21590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52418000</v>
      </c>
      <c r="C33" s="6">
        <f>SUM(B33-'16'!B33)</f>
        <v>63000</v>
      </c>
      <c r="D33" s="14"/>
      <c r="E33" s="1"/>
      <c r="F33" s="1"/>
      <c r="G33" s="33">
        <f>SUM(C33:C34)</f>
        <v>100340</v>
      </c>
    </row>
    <row r="34" spans="1:7" ht="17.25" x14ac:dyDescent="0.3">
      <c r="A34" s="1" t="s">
        <v>29</v>
      </c>
      <c r="B34" s="1">
        <v>9779410</v>
      </c>
      <c r="C34" s="6">
        <f>SUM(B34-'16'!B34)</f>
        <v>37340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27907200</v>
      </c>
      <c r="C35" s="6">
        <f>SUM(B35-'16'!B35)</f>
        <v>1200</v>
      </c>
      <c r="D35" s="14"/>
      <c r="E35" s="1"/>
      <c r="F35" s="1"/>
      <c r="G35" s="33">
        <f>SUM(C35:C36)</f>
        <v>13360</v>
      </c>
    </row>
    <row r="36" spans="1:7" ht="17.25" x14ac:dyDescent="0.3">
      <c r="A36" s="1" t="s">
        <v>44</v>
      </c>
      <c r="B36" s="1">
        <v>2558040</v>
      </c>
      <c r="C36" s="6">
        <f>SUM(B36-'16'!B36)</f>
        <v>12160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98100</v>
      </c>
      <c r="C37" s="6">
        <f>SUM(B37-'16'!B37)</f>
        <v>100</v>
      </c>
      <c r="D37" s="14"/>
      <c r="E37" s="1"/>
      <c r="F37" s="1"/>
      <c r="G37" s="33">
        <f>SUM(C37:C38)</f>
        <v>6480</v>
      </c>
    </row>
    <row r="38" spans="1:7" ht="17.25" x14ac:dyDescent="0.3">
      <c r="A38" s="1" t="s">
        <v>46</v>
      </c>
      <c r="B38" s="1">
        <v>1011090</v>
      </c>
      <c r="C38" s="6">
        <f>SUM(B38-'16'!B38)</f>
        <v>6380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58102000</v>
      </c>
      <c r="C39" s="6">
        <f>SUM(B39-'16'!B39)</f>
        <v>18000</v>
      </c>
      <c r="D39" s="14"/>
      <c r="E39" s="1"/>
      <c r="F39" s="1"/>
      <c r="G39" s="33">
        <f>SUM(C39:C40)</f>
        <v>51700</v>
      </c>
    </row>
    <row r="40" spans="1:7" ht="17.25" x14ac:dyDescent="0.3">
      <c r="A40" s="1" t="s">
        <v>31</v>
      </c>
      <c r="B40" s="1">
        <v>9094910</v>
      </c>
      <c r="C40" s="6">
        <f>SUM(B40-'16'!B40)</f>
        <v>33700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4564700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&amp;C&amp;20July 17, 2018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view="pageLayout" topLeftCell="A13" workbookViewId="0">
      <selection activeCell="G43" sqref="G43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212342000</v>
      </c>
      <c r="C2" s="6">
        <f>SUM(B2-'17'!B2)</f>
        <v>42000</v>
      </c>
      <c r="D2" s="8"/>
      <c r="E2" s="2"/>
      <c r="F2" s="3"/>
      <c r="G2" s="33">
        <f>SUM(C2:C3)</f>
        <v>89670</v>
      </c>
    </row>
    <row r="3" spans="1:7" ht="17.25" x14ac:dyDescent="0.3">
      <c r="A3" s="1" t="s">
        <v>0</v>
      </c>
      <c r="B3" s="1">
        <v>2724400</v>
      </c>
      <c r="C3" s="6">
        <f>SUM(B3-'17'!B3)</f>
        <v>47670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1492000</v>
      </c>
      <c r="C4" s="6">
        <f>SUM(B4-'17'!B4)</f>
        <v>16000</v>
      </c>
      <c r="D4" s="14"/>
      <c r="E4" s="1"/>
      <c r="F4" s="1"/>
      <c r="G4" s="12">
        <f>SUM(C4)</f>
        <v>16000</v>
      </c>
    </row>
    <row r="5" spans="1:7" ht="17.25" x14ac:dyDescent="0.3">
      <c r="A5" s="1" t="s">
        <v>3</v>
      </c>
      <c r="B5" s="1">
        <v>28159680</v>
      </c>
      <c r="C5" s="6">
        <f>SUM(B5-'17'!B5)</f>
        <v>92640</v>
      </c>
      <c r="D5" s="8"/>
      <c r="E5" s="1"/>
      <c r="F5" s="1"/>
      <c r="G5" s="12">
        <f>SUM(C5)</f>
        <v>92640</v>
      </c>
    </row>
    <row r="6" spans="1:7" ht="17.25" x14ac:dyDescent="0.3">
      <c r="A6" s="1" t="s">
        <v>4</v>
      </c>
      <c r="B6" s="1">
        <v>38751670</v>
      </c>
      <c r="C6" s="6">
        <f>SUM(B6-'17'!B6)</f>
        <v>9260</v>
      </c>
      <c r="D6" s="14"/>
      <c r="E6" s="1"/>
      <c r="F6" s="1"/>
      <c r="G6" s="12">
        <f>SUM(C6)</f>
        <v>9260</v>
      </c>
    </row>
    <row r="7" spans="1:7" ht="17.25" x14ac:dyDescent="0.3">
      <c r="A7" s="1" t="s">
        <v>5</v>
      </c>
      <c r="B7" s="1">
        <v>12601200</v>
      </c>
      <c r="C7" s="6">
        <f>SUM(B7-'17'!B7)</f>
        <v>11500</v>
      </c>
      <c r="D7" s="14"/>
      <c r="E7" s="1"/>
      <c r="F7" s="1"/>
      <c r="G7" s="33">
        <f>SUM(C7:C8)</f>
        <v>38900</v>
      </c>
    </row>
    <row r="8" spans="1:7" ht="17.25" x14ac:dyDescent="0.3">
      <c r="A8" s="1" t="s">
        <v>6</v>
      </c>
      <c r="B8" s="1">
        <v>3331040</v>
      </c>
      <c r="C8" s="6">
        <f>SUM(B8-'17'!B8)</f>
        <v>27400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90818730</v>
      </c>
      <c r="C9" s="6">
        <f>SUM(B9-'17'!B9)</f>
        <v>67710</v>
      </c>
      <c r="D9" s="14"/>
      <c r="E9" s="1"/>
      <c r="F9" s="1"/>
      <c r="G9" s="12">
        <f>SUM(C9)</f>
        <v>67710</v>
      </c>
    </row>
    <row r="10" spans="1:7" ht="17.25" x14ac:dyDescent="0.3">
      <c r="A10" s="1" t="s">
        <v>8</v>
      </c>
      <c r="B10" s="1">
        <v>40856700</v>
      </c>
      <c r="C10" s="6">
        <f>SUM(B10-'17'!B10)</f>
        <v>745700</v>
      </c>
      <c r="D10" s="14"/>
      <c r="E10" s="1"/>
      <c r="F10" s="1"/>
      <c r="G10" s="33">
        <f>SUM(C10:C11)</f>
        <v>745700</v>
      </c>
    </row>
    <row r="11" spans="1:7" ht="17.25" x14ac:dyDescent="0.3">
      <c r="A11" s="1" t="s">
        <v>9</v>
      </c>
      <c r="B11" s="1">
        <v>36407390</v>
      </c>
      <c r="C11" s="6">
        <f>SUM(B11-'17'!B11)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6735030000</v>
      </c>
      <c r="C12" s="6">
        <f>SUM(B12-'17'!B12)</f>
        <v>2081000</v>
      </c>
      <c r="D12" s="14"/>
      <c r="E12" s="1"/>
      <c r="F12" s="1">
        <v>2.4</v>
      </c>
      <c r="G12" s="12">
        <f>SUM(C12)</f>
        <v>2081000</v>
      </c>
    </row>
    <row r="13" spans="1:7" ht="17.25" x14ac:dyDescent="0.3">
      <c r="A13" s="1" t="s">
        <v>11</v>
      </c>
      <c r="B13" s="11">
        <v>6666672398000</v>
      </c>
      <c r="C13" s="13">
        <f>SUM(B13-'17'!B13)</f>
        <v>373000</v>
      </c>
      <c r="D13" s="14"/>
      <c r="E13" s="1"/>
      <c r="F13" s="1"/>
      <c r="G13" s="12">
        <f>SUM(C13)</f>
        <v>373000</v>
      </c>
    </row>
    <row r="14" spans="1:7" ht="17.25" x14ac:dyDescent="0.3">
      <c r="A14" s="1" t="s">
        <v>12</v>
      </c>
      <c r="B14" s="1">
        <v>45328020</v>
      </c>
      <c r="C14" s="6">
        <f>SUM(B14-'17'!B14)</f>
        <v>52370</v>
      </c>
      <c r="D14" s="14"/>
      <c r="E14" s="1"/>
      <c r="F14" s="1"/>
      <c r="G14" s="12">
        <f>SUM(C14)</f>
        <v>52370</v>
      </c>
    </row>
    <row r="15" spans="1:7" ht="17.25" x14ac:dyDescent="0.3">
      <c r="A15" s="1" t="s">
        <v>13</v>
      </c>
      <c r="B15" s="1">
        <v>225782290</v>
      </c>
      <c r="C15" s="6">
        <f>SUM(B15-'17'!B15)</f>
        <v>203180</v>
      </c>
      <c r="D15" s="14"/>
      <c r="E15" s="1"/>
      <c r="F15" s="1"/>
      <c r="G15" s="30">
        <f>SUM(C15:C15)</f>
        <v>203180</v>
      </c>
    </row>
    <row r="16" spans="1:7" ht="17.25" x14ac:dyDescent="0.3">
      <c r="A16" s="1" t="s">
        <v>14</v>
      </c>
      <c r="B16" s="1">
        <v>227692000</v>
      </c>
      <c r="C16" s="6">
        <f>SUM(B16-'17'!B16)</f>
        <v>179000</v>
      </c>
      <c r="D16" s="14"/>
      <c r="E16" s="1"/>
      <c r="F16" s="1"/>
      <c r="G16" s="12">
        <f>SUM(C16)</f>
        <v>179000</v>
      </c>
    </row>
    <row r="17" spans="1:7" ht="17.25" x14ac:dyDescent="0.3">
      <c r="A17" s="1" t="s">
        <v>15</v>
      </c>
      <c r="B17" s="1">
        <v>3573680</v>
      </c>
      <c r="C17" s="6">
        <f>SUM(B17-'17'!B17)</f>
        <v>32250</v>
      </c>
      <c r="D17" s="14"/>
      <c r="E17" s="1"/>
      <c r="F17" s="1"/>
      <c r="G17" s="33">
        <f>SUM(C17:C18)</f>
        <v>32750</v>
      </c>
    </row>
    <row r="18" spans="1:7" ht="17.25" x14ac:dyDescent="0.3">
      <c r="A18" s="1" t="s">
        <v>16</v>
      </c>
      <c r="B18" s="1">
        <v>7377200</v>
      </c>
      <c r="C18" s="6">
        <f>SUM(B18-'17'!B18)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52004120</v>
      </c>
      <c r="C19" s="6">
        <f>SUM(B19-'17'!B19)</f>
        <v>26210</v>
      </c>
      <c r="D19" s="14"/>
      <c r="E19" s="1"/>
      <c r="F19" s="1"/>
      <c r="G19" s="12">
        <f>SUM(C19)</f>
        <v>26210</v>
      </c>
    </row>
    <row r="20" spans="1:7" ht="17.25" x14ac:dyDescent="0.3">
      <c r="A20" s="1" t="s">
        <v>18</v>
      </c>
      <c r="B20" s="1">
        <v>17042300</v>
      </c>
      <c r="C20" s="6">
        <f>SUM(B20-'17'!B20)</f>
        <v>82100</v>
      </c>
      <c r="D20" s="14"/>
      <c r="E20" s="1"/>
      <c r="F20" s="1"/>
      <c r="G20" s="12">
        <f>SUM(C20)</f>
        <v>82100</v>
      </c>
    </row>
    <row r="21" spans="1:7" ht="17.25" x14ac:dyDescent="0.3">
      <c r="A21" s="1" t="s">
        <v>19</v>
      </c>
      <c r="B21" s="1">
        <v>90290700</v>
      </c>
      <c r="C21" s="6">
        <f>SUM(B21-'17'!B21)</f>
        <v>58100</v>
      </c>
      <c r="D21" s="14"/>
      <c r="E21" s="1"/>
      <c r="F21" s="1"/>
      <c r="G21" s="12">
        <f>SUM(C21)</f>
        <v>58100</v>
      </c>
    </row>
    <row r="22" spans="1:7" ht="17.25" x14ac:dyDescent="0.3">
      <c r="A22" s="1" t="s">
        <v>42</v>
      </c>
      <c r="B22" s="1">
        <v>6755600</v>
      </c>
      <c r="C22" s="6">
        <f>SUM(B22-'17'!B22)</f>
        <v>56000</v>
      </c>
      <c r="D22" s="14"/>
      <c r="E22" s="1"/>
      <c r="F22" s="1"/>
      <c r="G22" s="27">
        <f>SUM(C22)</f>
        <v>56000</v>
      </c>
    </row>
    <row r="23" spans="1:7" ht="17.25" x14ac:dyDescent="0.3">
      <c r="A23" s="1" t="s">
        <v>20</v>
      </c>
      <c r="B23" s="1">
        <v>20519700</v>
      </c>
      <c r="C23" s="6">
        <f>SUM(B23-'17'!B23)</f>
        <v>38900</v>
      </c>
      <c r="D23" s="14"/>
      <c r="E23" s="1"/>
      <c r="F23" s="1"/>
      <c r="G23" s="33">
        <f>SUM(C23:C24)</f>
        <v>53550</v>
      </c>
    </row>
    <row r="24" spans="1:7" ht="17.25" x14ac:dyDescent="0.3">
      <c r="A24" s="1" t="s">
        <v>21</v>
      </c>
      <c r="B24" s="1">
        <v>2759400</v>
      </c>
      <c r="C24" s="6">
        <f>SUM(B24-'17'!B24)</f>
        <v>14650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48294000</v>
      </c>
      <c r="C25" s="6">
        <f>SUM(B25-'17'!B25)</f>
        <v>191000</v>
      </c>
      <c r="D25" s="14"/>
      <c r="E25" s="1"/>
      <c r="F25" s="1"/>
      <c r="G25" s="33">
        <f>SUM(C25:C26)</f>
        <v>233870</v>
      </c>
    </row>
    <row r="26" spans="1:7" ht="17.25" x14ac:dyDescent="0.3">
      <c r="A26" s="1" t="s">
        <v>23</v>
      </c>
      <c r="B26" s="1">
        <v>477950</v>
      </c>
      <c r="C26" s="6">
        <f>SUM(B26-'17'!B26)</f>
        <v>42870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SUM(B27-'17'!B27)</f>
        <v>0</v>
      </c>
      <c r="D27" s="14"/>
      <c r="E27" s="1"/>
      <c r="F27" s="1"/>
      <c r="G27" s="33">
        <f>SUM(C27:C28)</f>
        <v>500</v>
      </c>
    </row>
    <row r="28" spans="1:7" ht="17.25" x14ac:dyDescent="0.3">
      <c r="A28" s="1" t="s">
        <v>25</v>
      </c>
      <c r="B28" s="1">
        <v>172190</v>
      </c>
      <c r="C28" s="6">
        <f>SUM(B28-'17'!B28)</f>
        <v>500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22683000</v>
      </c>
      <c r="C29" s="6">
        <f>SUM(B29-'17'!B29)</f>
        <v>97000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1660970</v>
      </c>
      <c r="C30" s="6">
        <f>SUM(B30-'17'!B30)</f>
        <v>38700</v>
      </c>
      <c r="D30" s="14"/>
      <c r="E30" s="1"/>
      <c r="F30" s="1"/>
      <c r="G30" s="21">
        <f>SUM(C29:C30)</f>
        <v>135700</v>
      </c>
    </row>
    <row r="31" spans="1:7" ht="17.25" x14ac:dyDescent="0.3">
      <c r="A31" s="1" t="s">
        <v>26</v>
      </c>
      <c r="B31" s="1">
        <v>121000</v>
      </c>
      <c r="C31" s="6">
        <f>SUM(B31-'17'!B31)</f>
        <v>4000</v>
      </c>
      <c r="D31" s="14"/>
      <c r="E31" s="1"/>
      <c r="F31" s="1"/>
      <c r="G31" s="33">
        <f>SUM(C31:C32)</f>
        <v>27960</v>
      </c>
    </row>
    <row r="32" spans="1:7" ht="17.25" x14ac:dyDescent="0.3">
      <c r="A32" s="1" t="s">
        <v>27</v>
      </c>
      <c r="B32" s="1">
        <v>4517280</v>
      </c>
      <c r="C32" s="6">
        <f>SUM(B32-'17'!B32)</f>
        <v>23960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52489000</v>
      </c>
      <c r="C33" s="6">
        <f>SUM(B33-'17'!B33)</f>
        <v>71000</v>
      </c>
      <c r="D33" s="14"/>
      <c r="E33" s="1"/>
      <c r="F33" s="1"/>
      <c r="G33" s="33">
        <f>SUM(C33:C34)</f>
        <v>110300</v>
      </c>
    </row>
    <row r="34" spans="1:7" ht="17.25" x14ac:dyDescent="0.3">
      <c r="A34" s="1" t="s">
        <v>29</v>
      </c>
      <c r="B34" s="1">
        <v>9818710</v>
      </c>
      <c r="C34" s="6">
        <f>SUM(B34-'17'!B34)</f>
        <v>39300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27909200</v>
      </c>
      <c r="C35" s="6">
        <f>SUM(B35-'17'!B35)</f>
        <v>2000</v>
      </c>
      <c r="D35" s="14"/>
      <c r="E35" s="1"/>
      <c r="F35" s="1"/>
      <c r="G35" s="33">
        <f>SUM(C35:C36)</f>
        <v>15240</v>
      </c>
    </row>
    <row r="36" spans="1:7" ht="17.25" x14ac:dyDescent="0.3">
      <c r="A36" s="1" t="s">
        <v>44</v>
      </c>
      <c r="B36" s="1">
        <v>2571280</v>
      </c>
      <c r="C36" s="6">
        <f>SUM(B36-'17'!B36)</f>
        <v>13240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98100</v>
      </c>
      <c r="C37" s="6">
        <f>SUM(B37-'17'!B37)</f>
        <v>0</v>
      </c>
      <c r="D37" s="14"/>
      <c r="E37" s="1"/>
      <c r="F37" s="1"/>
      <c r="G37" s="33">
        <f>SUM(C37:C38)</f>
        <v>6440</v>
      </c>
    </row>
    <row r="38" spans="1:7" ht="17.25" x14ac:dyDescent="0.3">
      <c r="A38" s="1" t="s">
        <v>46</v>
      </c>
      <c r="B38" s="1">
        <v>1017530</v>
      </c>
      <c r="C38" s="6">
        <f>SUM(B38-'17'!B38)</f>
        <v>6440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58116000</v>
      </c>
      <c r="C39" s="6">
        <f>SUM(B39-'17'!B39)</f>
        <v>14000</v>
      </c>
      <c r="D39" s="14"/>
      <c r="E39" s="1"/>
      <c r="F39" s="1"/>
      <c r="G39" s="33">
        <f>SUM(C39:C40)</f>
        <v>49240</v>
      </c>
    </row>
    <row r="40" spans="1:7" ht="17.25" x14ac:dyDescent="0.3">
      <c r="A40" s="1" t="s">
        <v>31</v>
      </c>
      <c r="B40" s="1">
        <v>9130150</v>
      </c>
      <c r="C40" s="6">
        <f>SUM(B40-'17'!B40)</f>
        <v>35240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SUM(G2:G41)</f>
        <v>4836390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18, 2018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.42578125" customWidth="1"/>
    <col min="3" max="3" width="12.85546875" customWidth="1"/>
    <col min="5" max="5" width="8.42578125" customWidth="1"/>
    <col min="6" max="6" width="8.140625" customWidth="1"/>
    <col min="7" max="7" width="15.8554687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212385000</v>
      </c>
      <c r="C2" s="6">
        <f>SUM(B2-'18'!B2)</f>
        <v>43000</v>
      </c>
      <c r="D2" s="8"/>
      <c r="E2" s="2"/>
      <c r="F2" s="3"/>
      <c r="G2" s="33">
        <f>SUM(C2:C3)</f>
        <v>89880</v>
      </c>
    </row>
    <row r="3" spans="1:7" ht="17.25" x14ac:dyDescent="0.3">
      <c r="A3" s="1" t="s">
        <v>0</v>
      </c>
      <c r="B3" s="1">
        <v>2771280</v>
      </c>
      <c r="C3" s="6">
        <f>SUM(B3-'18'!B3)</f>
        <v>46880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1510000</v>
      </c>
      <c r="C4" s="6">
        <f>SUM(B4-'18'!B4)</f>
        <v>18000</v>
      </c>
      <c r="D4" s="14"/>
      <c r="E4" s="1"/>
      <c r="F4" s="1"/>
      <c r="G4" s="12">
        <f>SUM(C4)</f>
        <v>18000</v>
      </c>
    </row>
    <row r="5" spans="1:7" ht="17.25" x14ac:dyDescent="0.3">
      <c r="A5" s="1" t="s">
        <v>3</v>
      </c>
      <c r="B5" s="1">
        <v>28250300</v>
      </c>
      <c r="C5" s="6">
        <f>SUM(B5-'18'!B5)</f>
        <v>90620</v>
      </c>
      <c r="D5" s="8"/>
      <c r="E5" s="1"/>
      <c r="F5" s="1"/>
      <c r="G5" s="12">
        <f>SUM(C5)</f>
        <v>90620</v>
      </c>
    </row>
    <row r="6" spans="1:7" ht="17.25" x14ac:dyDescent="0.3">
      <c r="A6" s="1" t="s">
        <v>4</v>
      </c>
      <c r="B6" s="1">
        <v>38760420</v>
      </c>
      <c r="C6" s="6">
        <f>SUM(B6-'18'!B6)</f>
        <v>8750</v>
      </c>
      <c r="D6" s="14"/>
      <c r="E6" s="1"/>
      <c r="F6" s="1"/>
      <c r="G6" s="12">
        <f>SUM(C6)</f>
        <v>8750</v>
      </c>
    </row>
    <row r="7" spans="1:7" ht="17.25" x14ac:dyDescent="0.3">
      <c r="A7" s="1" t="s">
        <v>5</v>
      </c>
      <c r="B7" s="1">
        <v>12611900</v>
      </c>
      <c r="C7" s="6">
        <f>SUM(B7-'18'!B7)</f>
        <v>10700</v>
      </c>
      <c r="D7" s="14"/>
      <c r="E7" s="1"/>
      <c r="F7" s="1"/>
      <c r="G7" s="33">
        <f>SUM(C7:C8)</f>
        <v>37540</v>
      </c>
    </row>
    <row r="8" spans="1:7" ht="17.25" x14ac:dyDescent="0.3">
      <c r="A8" s="1" t="s">
        <v>6</v>
      </c>
      <c r="B8" s="1">
        <v>3357880</v>
      </c>
      <c r="C8" s="6">
        <f>SUM(B8-'18'!B8)</f>
        <v>26840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90884240</v>
      </c>
      <c r="C9" s="6">
        <f>SUM(B9-'18'!B9)</f>
        <v>65510</v>
      </c>
      <c r="D9" s="14"/>
      <c r="E9" s="1"/>
      <c r="F9" s="1"/>
      <c r="G9" s="12">
        <f>SUM(C9)</f>
        <v>65510</v>
      </c>
    </row>
    <row r="10" spans="1:7" ht="17.25" x14ac:dyDescent="0.3">
      <c r="A10" s="1" t="s">
        <v>8</v>
      </c>
      <c r="B10" s="1">
        <v>41155700</v>
      </c>
      <c r="C10" s="6">
        <f>SUM(B10-'18'!B10)</f>
        <v>299000</v>
      </c>
      <c r="D10" s="14"/>
      <c r="E10" s="1"/>
      <c r="F10" s="1"/>
      <c r="G10" s="33">
        <f>SUM(C10:C11)</f>
        <v>299000</v>
      </c>
    </row>
    <row r="11" spans="1:7" ht="17.25" x14ac:dyDescent="0.3">
      <c r="A11" s="1" t="s">
        <v>9</v>
      </c>
      <c r="B11" s="1">
        <v>36407390</v>
      </c>
      <c r="C11" s="6">
        <f>SUM(B11-'18'!B11)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6737035000</v>
      </c>
      <c r="C12" s="6">
        <f>SUM(B12-'18'!B12)</f>
        <v>2005000</v>
      </c>
      <c r="D12" s="14"/>
      <c r="E12" s="1"/>
      <c r="F12" s="1">
        <v>2.4</v>
      </c>
      <c r="G12" s="12">
        <f>SUM(C12)</f>
        <v>2005000</v>
      </c>
    </row>
    <row r="13" spans="1:7" ht="17.25" x14ac:dyDescent="0.3">
      <c r="A13" s="1" t="s">
        <v>11</v>
      </c>
      <c r="B13" s="11">
        <v>6666672774000</v>
      </c>
      <c r="C13" s="13">
        <f>SUM(B13-'18'!B13)</f>
        <v>376000</v>
      </c>
      <c r="D13" s="14"/>
      <c r="E13" s="1"/>
      <c r="F13" s="1"/>
      <c r="G13" s="12">
        <f>SUM(C13)</f>
        <v>376000</v>
      </c>
    </row>
    <row r="14" spans="1:7" ht="17.25" x14ac:dyDescent="0.3">
      <c r="A14" s="1" t="s">
        <v>12</v>
      </c>
      <c r="B14" s="1">
        <v>45357470</v>
      </c>
      <c r="C14" s="6">
        <f>SUM(B14-'18'!B14)</f>
        <v>29450</v>
      </c>
      <c r="D14" s="14"/>
      <c r="E14" s="1"/>
      <c r="F14" s="1"/>
      <c r="G14" s="12">
        <f>SUM(C14)</f>
        <v>29450</v>
      </c>
    </row>
    <row r="15" spans="1:7" ht="17.25" x14ac:dyDescent="0.3">
      <c r="A15" s="1" t="s">
        <v>13</v>
      </c>
      <c r="B15" s="1">
        <v>225991240</v>
      </c>
      <c r="C15" s="6">
        <f>SUM(B15-'18'!B15)</f>
        <v>208950</v>
      </c>
      <c r="D15" s="14"/>
      <c r="E15" s="1"/>
      <c r="F15" s="1"/>
      <c r="G15" s="30">
        <f>SUM(C15:C15)</f>
        <v>208950</v>
      </c>
    </row>
    <row r="16" spans="1:7" ht="17.25" x14ac:dyDescent="0.3">
      <c r="A16" s="1" t="s">
        <v>14</v>
      </c>
      <c r="B16" s="1">
        <v>227814000</v>
      </c>
      <c r="C16" s="6">
        <f>SUM(B16-'18'!B16)</f>
        <v>122000</v>
      </c>
      <c r="D16" s="14"/>
      <c r="E16" s="1"/>
      <c r="F16" s="1"/>
      <c r="G16" s="12">
        <f>SUM(C16)</f>
        <v>122000</v>
      </c>
    </row>
    <row r="17" spans="1:7" ht="17.25" x14ac:dyDescent="0.3">
      <c r="A17" s="1" t="s">
        <v>15</v>
      </c>
      <c r="B17" s="1">
        <v>3604070</v>
      </c>
      <c r="C17" s="6">
        <f>SUM(B17-'18'!B17)</f>
        <v>30390</v>
      </c>
      <c r="D17" s="14"/>
      <c r="E17" s="1"/>
      <c r="F17" s="1"/>
      <c r="G17" s="33">
        <f>SUM(C17:C18)</f>
        <v>30790</v>
      </c>
    </row>
    <row r="18" spans="1:7" ht="17.25" x14ac:dyDescent="0.3">
      <c r="A18" s="1" t="s">
        <v>16</v>
      </c>
      <c r="B18" s="1">
        <v>7377600</v>
      </c>
      <c r="C18" s="6">
        <f>SUM(B18-'18'!B18)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52035710</v>
      </c>
      <c r="C19" s="6">
        <f>SUM(B19-'18'!B19)</f>
        <v>31590</v>
      </c>
      <c r="D19" s="14"/>
      <c r="E19" s="1"/>
      <c r="F19" s="1"/>
      <c r="G19" s="12">
        <f>SUM(C19)</f>
        <v>31590</v>
      </c>
    </row>
    <row r="20" spans="1:7" ht="17.25" x14ac:dyDescent="0.3">
      <c r="A20" s="1" t="s">
        <v>18</v>
      </c>
      <c r="B20" s="1">
        <v>17125500</v>
      </c>
      <c r="C20" s="6">
        <f>SUM(B20-'18'!B20)</f>
        <v>83200</v>
      </c>
      <c r="D20" s="14"/>
      <c r="E20" s="1"/>
      <c r="F20" s="1"/>
      <c r="G20" s="12">
        <f>SUM(C20)</f>
        <v>83200</v>
      </c>
    </row>
    <row r="21" spans="1:7" ht="17.25" x14ac:dyDescent="0.3">
      <c r="A21" s="1" t="s">
        <v>19</v>
      </c>
      <c r="B21" s="1">
        <v>90353400</v>
      </c>
      <c r="C21" s="6">
        <f>SUM(B21-'18'!B21)</f>
        <v>62700</v>
      </c>
      <c r="D21" s="14"/>
      <c r="E21" s="1"/>
      <c r="F21" s="1"/>
      <c r="G21" s="12">
        <f>SUM(C21)</f>
        <v>62700</v>
      </c>
    </row>
    <row r="22" spans="1:7" ht="17.25" x14ac:dyDescent="0.3">
      <c r="A22" s="1" t="s">
        <v>42</v>
      </c>
      <c r="B22" s="1">
        <v>6811500</v>
      </c>
      <c r="C22" s="6">
        <f>SUM(B22-'18'!B22)</f>
        <v>55900</v>
      </c>
      <c r="D22" s="14"/>
      <c r="E22" s="1"/>
      <c r="F22" s="1"/>
      <c r="G22" s="27">
        <f>SUM(C22)</f>
        <v>55900</v>
      </c>
    </row>
    <row r="23" spans="1:7" ht="17.25" x14ac:dyDescent="0.3">
      <c r="A23" s="1" t="s">
        <v>20</v>
      </c>
      <c r="B23" s="1">
        <v>20558100</v>
      </c>
      <c r="C23" s="6">
        <f>SUM(B23-'18'!B23)</f>
        <v>38400</v>
      </c>
      <c r="D23" s="14"/>
      <c r="E23" s="1"/>
      <c r="F23" s="1"/>
      <c r="G23" s="33">
        <f>SUM(C23:C24)</f>
        <v>42120</v>
      </c>
    </row>
    <row r="24" spans="1:7" ht="17.25" x14ac:dyDescent="0.3">
      <c r="A24" s="1" t="s">
        <v>21</v>
      </c>
      <c r="B24" s="1">
        <v>2763120</v>
      </c>
      <c r="C24" s="6">
        <f>SUM(B24-'18'!B24)</f>
        <v>3720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48493000</v>
      </c>
      <c r="C25" s="6">
        <f>SUM(B25-'18'!B25)</f>
        <v>199000</v>
      </c>
      <c r="D25" s="14"/>
      <c r="E25" s="1"/>
      <c r="F25" s="1"/>
      <c r="G25" s="33">
        <f>SUM(C25:C26)</f>
        <v>242380</v>
      </c>
    </row>
    <row r="26" spans="1:7" ht="17.25" x14ac:dyDescent="0.3">
      <c r="A26" s="1" t="s">
        <v>23</v>
      </c>
      <c r="B26" s="1">
        <v>521330</v>
      </c>
      <c r="C26" s="6">
        <f>SUM(B26-'18'!B26)</f>
        <v>43380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SUM(B27-'18'!B27)</f>
        <v>0</v>
      </c>
      <c r="D27" s="14"/>
      <c r="E27" s="1"/>
      <c r="F27" s="1"/>
      <c r="G27" s="33">
        <f>SUM(C27:C28)</f>
        <v>670</v>
      </c>
    </row>
    <row r="28" spans="1:7" ht="17.25" x14ac:dyDescent="0.3">
      <c r="A28" s="1" t="s">
        <v>25</v>
      </c>
      <c r="B28" s="1">
        <v>172860</v>
      </c>
      <c r="C28" s="6">
        <f>SUM(B28-'18'!B28)</f>
        <v>670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22806000</v>
      </c>
      <c r="C29" s="6">
        <f>SUM(B29-'18'!B29)</f>
        <v>123000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1670310</v>
      </c>
      <c r="C30" s="6">
        <f>SUM(B30-'18'!B30)</f>
        <v>9340</v>
      </c>
      <c r="D30" s="14"/>
      <c r="E30" s="1"/>
      <c r="F30" s="1"/>
      <c r="G30" s="21">
        <f>SUM(C29:C30)</f>
        <v>132340</v>
      </c>
    </row>
    <row r="31" spans="1:7" ht="17.25" x14ac:dyDescent="0.3">
      <c r="A31" s="1" t="s">
        <v>26</v>
      </c>
      <c r="B31" s="1">
        <v>122000</v>
      </c>
      <c r="C31" s="6">
        <f>SUM(B31-'18'!B31)</f>
        <v>1000</v>
      </c>
      <c r="D31" s="14"/>
      <c r="E31" s="1"/>
      <c r="F31" s="1"/>
      <c r="G31" s="33">
        <f>SUM(C31:C32)</f>
        <v>26750</v>
      </c>
    </row>
    <row r="32" spans="1:7" ht="17.25" x14ac:dyDescent="0.3">
      <c r="A32" s="1" t="s">
        <v>27</v>
      </c>
      <c r="B32" s="1">
        <v>4543030</v>
      </c>
      <c r="C32" s="6">
        <f>SUM(B32-'18'!B32)</f>
        <v>25750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52555000</v>
      </c>
      <c r="C33" s="6">
        <f>SUM(B33-'18'!B33)</f>
        <v>66000</v>
      </c>
      <c r="D33" s="14"/>
      <c r="E33" s="1"/>
      <c r="F33" s="1"/>
      <c r="G33" s="33">
        <f>SUM(C33:C34)</f>
        <v>107010</v>
      </c>
    </row>
    <row r="34" spans="1:7" ht="17.25" x14ac:dyDescent="0.3">
      <c r="A34" s="1" t="s">
        <v>29</v>
      </c>
      <c r="B34" s="1">
        <v>9859720</v>
      </c>
      <c r="C34" s="6">
        <f>SUM(B34-'18'!B34)</f>
        <v>41010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27909800</v>
      </c>
      <c r="C35" s="6">
        <f>SUM(B35-'18'!B35)</f>
        <v>600</v>
      </c>
      <c r="D35" s="14"/>
      <c r="E35" s="1">
        <v>1.41</v>
      </c>
      <c r="F35" s="1">
        <v>1.27</v>
      </c>
      <c r="G35" s="33">
        <f>SUM(C35:C36)</f>
        <v>12590</v>
      </c>
    </row>
    <row r="36" spans="1:7" ht="17.25" x14ac:dyDescent="0.3">
      <c r="A36" s="1" t="s">
        <v>44</v>
      </c>
      <c r="B36" s="1">
        <v>2583270</v>
      </c>
      <c r="C36" s="6">
        <f>SUM(B36-'18'!B36)</f>
        <v>11990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97900</v>
      </c>
      <c r="C37" s="6">
        <v>0</v>
      </c>
      <c r="D37" s="14"/>
      <c r="E37" s="1">
        <v>1.46</v>
      </c>
      <c r="F37" s="1">
        <v>1.31</v>
      </c>
      <c r="G37" s="33">
        <f>SUM(C37:C38)</f>
        <v>4820</v>
      </c>
    </row>
    <row r="38" spans="1:7" ht="17.25" x14ac:dyDescent="0.3">
      <c r="A38" s="1" t="s">
        <v>46</v>
      </c>
      <c r="B38" s="1">
        <v>1022350</v>
      </c>
      <c r="C38" s="6">
        <f>SUM(B38-'18'!B38)</f>
        <v>4820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58133000</v>
      </c>
      <c r="C39" s="6">
        <f>SUM(B39-'18'!B39)</f>
        <v>17000</v>
      </c>
      <c r="D39" s="14"/>
      <c r="E39" s="1"/>
      <c r="F39" s="1"/>
      <c r="G39" s="33">
        <f>SUM(C39:C40)</f>
        <v>54340</v>
      </c>
    </row>
    <row r="40" spans="1:7" ht="17.25" x14ac:dyDescent="0.3">
      <c r="A40" s="1" t="s">
        <v>31</v>
      </c>
      <c r="B40" s="1">
        <v>9167490</v>
      </c>
      <c r="C40" s="6">
        <f>SUM(B40-'18'!B40)</f>
        <v>37340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SUM(B41-'18'!B41)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4237900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19,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3" workbookViewId="0">
      <selection activeCell="C37" sqref="C37"/>
    </sheetView>
  </sheetViews>
  <sheetFormatPr defaultRowHeight="15" x14ac:dyDescent="0.25"/>
  <cols>
    <col min="1" max="1" width="17" customWidth="1"/>
    <col min="2" max="2" width="18.28515625" customWidth="1"/>
    <col min="3" max="3" width="14.140625" customWidth="1"/>
    <col min="4" max="4" width="7" customWidth="1"/>
    <col min="5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7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211614000</v>
      </c>
      <c r="C2" s="6">
        <f>SUM(B2-'1'!B2)</f>
        <v>93000</v>
      </c>
      <c r="D2" s="8"/>
      <c r="E2" s="2"/>
      <c r="F2" s="3"/>
      <c r="G2" s="33">
        <f>SUM(C2:C3)</f>
        <v>143850</v>
      </c>
    </row>
    <row r="3" spans="1:7" ht="17.25" x14ac:dyDescent="0.3">
      <c r="A3" s="1" t="s">
        <v>0</v>
      </c>
      <c r="B3" s="1">
        <v>1964610</v>
      </c>
      <c r="C3" s="6">
        <f>SUM(B3-'1'!B3)</f>
        <v>50850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1272000</v>
      </c>
      <c r="C4" s="6">
        <f>SUM(B4-'1'!B4)</f>
        <v>29000</v>
      </c>
      <c r="D4" s="14"/>
      <c r="E4" s="1"/>
      <c r="F4" s="1"/>
      <c r="G4" s="7">
        <f>SUM(C4)</f>
        <v>29000</v>
      </c>
    </row>
    <row r="5" spans="1:7" ht="17.25" x14ac:dyDescent="0.3">
      <c r="A5" s="1" t="s">
        <v>3</v>
      </c>
      <c r="B5" s="1">
        <v>26658810</v>
      </c>
      <c r="C5" s="6">
        <f>SUM(B5-'1'!B5)</f>
        <v>147320</v>
      </c>
      <c r="D5" s="8"/>
      <c r="E5" s="1"/>
      <c r="F5" s="1"/>
      <c r="G5" s="12">
        <f>SUM(C5)</f>
        <v>147320</v>
      </c>
    </row>
    <row r="6" spans="1:7" ht="17.25" x14ac:dyDescent="0.3">
      <c r="A6" s="1" t="s">
        <v>4</v>
      </c>
      <c r="B6" s="1">
        <v>38611780</v>
      </c>
      <c r="C6" s="6">
        <f>SUM(B6-'1'!B6)</f>
        <v>7080</v>
      </c>
      <c r="D6" s="14"/>
      <c r="E6" s="1"/>
      <c r="F6" s="1"/>
      <c r="G6" s="12">
        <f>SUM(C6)</f>
        <v>7080</v>
      </c>
    </row>
    <row r="7" spans="1:7" ht="17.25" x14ac:dyDescent="0.3">
      <c r="A7" s="1" t="s">
        <v>5</v>
      </c>
      <c r="B7" s="1">
        <v>12411500</v>
      </c>
      <c r="C7" s="6">
        <f>SUM(B7-'1'!B7)</f>
        <v>12200</v>
      </c>
      <c r="D7" s="14"/>
      <c r="E7" s="1"/>
      <c r="F7" s="1"/>
      <c r="G7" s="33">
        <f>SUM(C7:C8)</f>
        <v>40680</v>
      </c>
    </row>
    <row r="8" spans="1:7" ht="17.25" x14ac:dyDescent="0.3">
      <c r="A8" s="1" t="s">
        <v>6</v>
      </c>
      <c r="B8" s="1">
        <v>2899530</v>
      </c>
      <c r="C8" s="6">
        <f>SUM(B8-'1'!B8)</f>
        <v>28480</v>
      </c>
      <c r="D8" s="14"/>
      <c r="E8" s="1"/>
      <c r="F8" s="1"/>
      <c r="G8" s="34"/>
    </row>
    <row r="9" spans="1:7" ht="17.25" x14ac:dyDescent="0.3">
      <c r="A9" s="1" t="s">
        <v>7</v>
      </c>
      <c r="B9" s="1">
        <v>89783090</v>
      </c>
      <c r="C9" s="6">
        <f>SUM(B9-'1'!B9)</f>
        <v>65690</v>
      </c>
      <c r="D9" s="14"/>
      <c r="E9" s="1"/>
      <c r="F9" s="1"/>
      <c r="G9" s="12">
        <f>SUM(C9)</f>
        <v>65690</v>
      </c>
    </row>
    <row r="10" spans="1:7" ht="17.25" x14ac:dyDescent="0.3">
      <c r="A10" s="1" t="s">
        <v>8</v>
      </c>
      <c r="B10" s="1">
        <v>33819400</v>
      </c>
      <c r="C10" s="6">
        <f>SUM(B10-'1'!B10)</f>
        <v>495000</v>
      </c>
      <c r="D10" s="14"/>
      <c r="E10" s="1"/>
      <c r="F10" s="1"/>
      <c r="G10" s="33">
        <f>SUM(C10:C11)</f>
        <v>495000</v>
      </c>
    </row>
    <row r="11" spans="1:7" ht="17.25" x14ac:dyDescent="0.3">
      <c r="A11" s="1" t="s">
        <v>9</v>
      </c>
      <c r="B11" s="1">
        <v>36407390</v>
      </c>
      <c r="C11" s="6">
        <f>SUM(B11-'1'!B11)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6702744000</v>
      </c>
      <c r="C12" s="6">
        <f>SUM(B12-'1'!B12)</f>
        <v>1926000</v>
      </c>
      <c r="D12" s="14"/>
      <c r="E12" s="1"/>
      <c r="F12" s="16">
        <v>2.1</v>
      </c>
      <c r="G12" s="12">
        <f>SUM(C12)</f>
        <v>1926000</v>
      </c>
    </row>
    <row r="13" spans="1:7" ht="17.25" x14ac:dyDescent="0.3">
      <c r="A13" s="1" t="s">
        <v>11</v>
      </c>
      <c r="B13" s="11">
        <v>6666664304000</v>
      </c>
      <c r="C13" s="13">
        <f>SUM(B13-'1'!B13)</f>
        <v>391000</v>
      </c>
      <c r="D13" s="14"/>
      <c r="E13" s="1"/>
      <c r="F13" s="1"/>
      <c r="G13" s="12">
        <f>SUM(C13)</f>
        <v>391000</v>
      </c>
    </row>
    <row r="14" spans="1:7" ht="17.25" x14ac:dyDescent="0.3">
      <c r="A14" s="1" t="s">
        <v>12</v>
      </c>
      <c r="B14" s="1">
        <v>44282600</v>
      </c>
      <c r="C14" s="6">
        <f>SUM(B14-'1'!B14)</f>
        <v>109800</v>
      </c>
      <c r="D14" s="14"/>
      <c r="E14" s="1"/>
      <c r="F14" s="1"/>
      <c r="G14" s="12">
        <f>SUM(C14)</f>
        <v>109800</v>
      </c>
    </row>
    <row r="15" spans="1:7" ht="17.25" x14ac:dyDescent="0.3">
      <c r="A15" s="1" t="s">
        <v>13</v>
      </c>
      <c r="B15" s="1">
        <v>222532540</v>
      </c>
      <c r="C15" s="6">
        <f>SUM(B15-'1'!B15)</f>
        <v>410860</v>
      </c>
      <c r="D15" s="14"/>
      <c r="E15" s="1"/>
      <c r="F15" s="1"/>
      <c r="G15" s="30">
        <f>SUM(C15:C15)</f>
        <v>410860</v>
      </c>
    </row>
    <row r="16" spans="1:7" ht="17.25" x14ac:dyDescent="0.3">
      <c r="A16" s="1" t="s">
        <v>14</v>
      </c>
      <c r="B16" s="1">
        <v>224219000</v>
      </c>
      <c r="C16" s="6">
        <f>SUM(B16-'1'!B16)</f>
        <v>447000</v>
      </c>
      <c r="D16" s="14"/>
      <c r="E16" s="1"/>
      <c r="F16" s="1"/>
      <c r="G16" s="12">
        <f>SUM(C16)</f>
        <v>447000</v>
      </c>
    </row>
    <row r="17" spans="1:7" ht="17.25" x14ac:dyDescent="0.3">
      <c r="A17" s="1" t="s">
        <v>15</v>
      </c>
      <c r="B17" s="1">
        <v>3087610</v>
      </c>
      <c r="C17" s="6">
        <f>SUM(B17-'1'!B17)</f>
        <v>31530</v>
      </c>
      <c r="D17" s="14"/>
      <c r="E17" s="1"/>
      <c r="F17" s="1"/>
      <c r="G17" s="33">
        <f>SUM(C17:C18)</f>
        <v>31730</v>
      </c>
    </row>
    <row r="18" spans="1:7" ht="17.25" x14ac:dyDescent="0.3">
      <c r="A18" s="1" t="s">
        <v>16</v>
      </c>
      <c r="B18" s="1">
        <v>7371000</v>
      </c>
      <c r="C18" s="6">
        <f>SUM(B18-'1'!B18)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51572500</v>
      </c>
      <c r="C19" s="6">
        <f>SUM(B19-'1'!B19)</f>
        <v>26660</v>
      </c>
      <c r="D19" s="14"/>
      <c r="E19" s="1"/>
      <c r="F19" s="1"/>
      <c r="G19" s="12">
        <f>SUM(C19)</f>
        <v>26660</v>
      </c>
    </row>
    <row r="20" spans="1:7" ht="17.25" x14ac:dyDescent="0.3">
      <c r="A20" s="1" t="s">
        <v>18</v>
      </c>
      <c r="B20" s="1">
        <v>15974500</v>
      </c>
      <c r="C20" s="6">
        <f>SUM(B20-'1'!B20)</f>
        <v>66000</v>
      </c>
      <c r="D20" s="14"/>
      <c r="E20" s="1"/>
      <c r="F20" s="1"/>
      <c r="G20" s="12">
        <f>SUM(C20)</f>
        <v>66000</v>
      </c>
    </row>
    <row r="21" spans="1:7" ht="17.25" x14ac:dyDescent="0.3">
      <c r="A21" s="1" t="s">
        <v>19</v>
      </c>
      <c r="B21" s="1">
        <v>89289100</v>
      </c>
      <c r="C21" s="6">
        <f>SUM(B21-'1'!B21)</f>
        <v>125000</v>
      </c>
      <c r="D21" s="14"/>
      <c r="E21" s="1"/>
      <c r="F21" s="14"/>
      <c r="G21" s="12">
        <f>SUM(C21)</f>
        <v>125000</v>
      </c>
    </row>
    <row r="22" spans="1:7" ht="17.25" x14ac:dyDescent="0.3">
      <c r="A22" s="1" t="s">
        <v>42</v>
      </c>
      <c r="B22" s="1">
        <v>5928800</v>
      </c>
      <c r="C22" s="6">
        <f>SUM(B22-'1'!B22)</f>
        <v>51100</v>
      </c>
      <c r="D22" s="14"/>
      <c r="E22" s="1"/>
      <c r="F22" s="14"/>
      <c r="G22" s="30">
        <f>C22</f>
        <v>51100</v>
      </c>
    </row>
    <row r="23" spans="1:7" ht="17.25" x14ac:dyDescent="0.3">
      <c r="A23" s="1" t="s">
        <v>20</v>
      </c>
      <c r="B23" s="1">
        <v>20013000</v>
      </c>
      <c r="C23" s="6">
        <f>SUM(B23-'1'!B23)</f>
        <v>46500</v>
      </c>
      <c r="D23" s="14"/>
      <c r="E23" s="1"/>
      <c r="F23" s="1"/>
      <c r="G23" s="33">
        <f>SUM(C23:C24)</f>
        <v>46500</v>
      </c>
    </row>
    <row r="24" spans="1:7" ht="17.25" x14ac:dyDescent="0.3">
      <c r="A24" s="1" t="s">
        <v>21</v>
      </c>
      <c r="B24" s="1">
        <v>2527750</v>
      </c>
      <c r="C24" s="6">
        <f>SUM(B24-'1'!B24)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44927000</v>
      </c>
      <c r="C25" s="6">
        <f>SUM(B25-'1'!B25)</f>
        <v>196000</v>
      </c>
      <c r="D25" s="14"/>
      <c r="E25" s="1"/>
      <c r="F25" s="1"/>
      <c r="G25" s="33">
        <f>SUM(C25:C26)</f>
        <v>239300</v>
      </c>
    </row>
    <row r="26" spans="1:7" ht="17.25" x14ac:dyDescent="0.3">
      <c r="A26" s="1" t="s">
        <v>23</v>
      </c>
      <c r="B26" s="1">
        <v>9791710</v>
      </c>
      <c r="C26" s="6">
        <f>SUM(B26-'1'!B26)</f>
        <v>43300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SUM(B27-'1'!B27)</f>
        <v>0</v>
      </c>
      <c r="D27" s="14"/>
      <c r="E27" s="1"/>
      <c r="F27" s="1"/>
      <c r="G27" s="33">
        <f>SUM(C27:C28)</f>
        <v>600</v>
      </c>
    </row>
    <row r="28" spans="1:7" ht="17.25" x14ac:dyDescent="0.3">
      <c r="A28" s="1" t="s">
        <v>25</v>
      </c>
      <c r="B28" s="1">
        <v>162210</v>
      </c>
      <c r="C28" s="6">
        <f>SUM(B28-'1'!B28)</f>
        <v>600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21245000</v>
      </c>
      <c r="C29" s="6">
        <f>SUM(B29-'1'!B29)</f>
        <v>85000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1117330</v>
      </c>
      <c r="C30" s="6">
        <f>SUM(B30-'1'!B30)</f>
        <v>39160</v>
      </c>
      <c r="D30" s="14"/>
      <c r="E30" s="1"/>
      <c r="F30" s="1"/>
      <c r="G30" s="21">
        <f>SUM(C29:C30)</f>
        <v>124160</v>
      </c>
    </row>
    <row r="31" spans="1:7" ht="17.25" x14ac:dyDescent="0.3">
      <c r="A31" s="1" t="s">
        <v>26</v>
      </c>
      <c r="B31" s="1">
        <v>105000</v>
      </c>
      <c r="C31" s="6">
        <f>SUM(B31-'1'!B31)</f>
        <v>3000</v>
      </c>
      <c r="D31" s="14"/>
      <c r="E31" s="1"/>
      <c r="F31" s="1"/>
      <c r="G31" s="33">
        <f>SUM(C31:C32)</f>
        <v>23840</v>
      </c>
    </row>
    <row r="32" spans="1:7" ht="17.25" x14ac:dyDescent="0.3">
      <c r="A32" s="1" t="s">
        <v>27</v>
      </c>
      <c r="B32" s="1">
        <v>4118100</v>
      </c>
      <c r="C32" s="6">
        <f>SUM(B32-'1'!B32)</f>
        <v>20840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51394000</v>
      </c>
      <c r="C33" s="6">
        <f>SUM(B33-'1'!B33)</f>
        <v>67000</v>
      </c>
      <c r="D33" s="14"/>
      <c r="E33" s="1"/>
      <c r="F33" s="1"/>
      <c r="G33" s="33">
        <f>SUM(C33:C34)</f>
        <v>107940</v>
      </c>
    </row>
    <row r="34" spans="1:7" ht="17.25" x14ac:dyDescent="0.3">
      <c r="A34" s="1" t="s">
        <v>29</v>
      </c>
      <c r="B34" s="1">
        <v>9186570</v>
      </c>
      <c r="C34" s="6">
        <f>SUM(B34-'1'!B34)</f>
        <v>40940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27888400</v>
      </c>
      <c r="C35" s="6">
        <f>SUM(B35-'1'!B35)</f>
        <v>400</v>
      </c>
      <c r="D35" s="14"/>
      <c r="E35" s="1">
        <v>0.92</v>
      </c>
      <c r="F35" s="1">
        <v>0.82</v>
      </c>
      <c r="G35" s="33">
        <f>SUM(C35:C36)</f>
        <v>5360</v>
      </c>
    </row>
    <row r="36" spans="1:7" ht="17.25" x14ac:dyDescent="0.3">
      <c r="A36" s="1" t="s">
        <v>44</v>
      </c>
      <c r="B36" s="1">
        <v>2388280</v>
      </c>
      <c r="C36" s="6">
        <f>SUM(B36-'1'!B36)</f>
        <v>4960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91400</v>
      </c>
      <c r="C37" s="6">
        <f>SUM(B37-'1'!B37)</f>
        <v>500</v>
      </c>
      <c r="D37" s="14"/>
      <c r="E37" s="1">
        <v>1.1599999999999999</v>
      </c>
      <c r="F37" s="1">
        <v>0.96</v>
      </c>
      <c r="G37" s="21"/>
    </row>
    <row r="38" spans="1:7" ht="17.25" x14ac:dyDescent="0.3">
      <c r="A38" s="1" t="s">
        <v>46</v>
      </c>
      <c r="B38" s="1">
        <v>902500</v>
      </c>
      <c r="C38" s="6">
        <f>SUM(B38-'1'!B38)</f>
        <v>30000</v>
      </c>
      <c r="D38" s="14"/>
      <c r="E38" s="1"/>
      <c r="F38" s="1"/>
      <c r="G38" s="21">
        <f>SUM(C37:C38)</f>
        <v>30500</v>
      </c>
    </row>
    <row r="39" spans="1:7" ht="17.25" x14ac:dyDescent="0.3">
      <c r="A39" s="1" t="s">
        <v>30</v>
      </c>
      <c r="B39" s="1">
        <v>57699000</v>
      </c>
      <c r="C39" s="6">
        <f>SUM(B39-'1'!B39)</f>
        <v>71000</v>
      </c>
      <c r="D39" s="14"/>
      <c r="E39" s="1"/>
      <c r="F39" s="1"/>
      <c r="G39" s="33">
        <f>SUM(C39:C40)</f>
        <v>110880</v>
      </c>
    </row>
    <row r="40" spans="1:7" ht="17.25" x14ac:dyDescent="0.3">
      <c r="A40" s="1" t="s">
        <v>31</v>
      </c>
      <c r="B40" s="1">
        <v>8554120</v>
      </c>
      <c r="C40" s="6">
        <f>SUM(B40-'1'!B40)</f>
        <v>39880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13646300</v>
      </c>
      <c r="C41" s="6">
        <f>SUM(B41-'1'!B41)</f>
        <v>71000</v>
      </c>
      <c r="D41" s="1"/>
      <c r="E41" s="1"/>
      <c r="F41" s="1"/>
      <c r="G41" s="12">
        <f>SUM(C41)</f>
        <v>71000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59375" bottom="0.75" header="0.3" footer="0.3"/>
  <pageSetup orientation="portrait" r:id="rId1"/>
  <headerFooter>
    <oddHeader>&amp;C&amp;"-,Bold"&amp;18July 2, 2018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4.5703125" customWidth="1"/>
    <col min="5" max="5" width="8.42578125" customWidth="1"/>
    <col min="6" max="6" width="8.140625" customWidth="1"/>
    <col min="7" max="7" width="14.8554687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212432000</v>
      </c>
      <c r="C2" s="6">
        <f>SUM(B2-'19'!B2)</f>
        <v>47000</v>
      </c>
      <c r="D2" s="8"/>
      <c r="E2" s="2"/>
      <c r="F2" s="3"/>
      <c r="G2" s="33">
        <f>SUM(C2:C3)</f>
        <v>94290</v>
      </c>
    </row>
    <row r="3" spans="1:7" ht="17.25" x14ac:dyDescent="0.3">
      <c r="A3" s="1" t="s">
        <v>0</v>
      </c>
      <c r="B3" s="1">
        <v>2818570</v>
      </c>
      <c r="C3" s="6">
        <f>SUM(B3-'19'!B3)</f>
        <v>47290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1525000</v>
      </c>
      <c r="C4" s="6">
        <f>SUM(B4-'19'!B4)</f>
        <v>15000</v>
      </c>
      <c r="D4" s="14"/>
      <c r="E4" s="1"/>
      <c r="F4" s="1"/>
      <c r="G4" s="12">
        <f>SUM(C4)</f>
        <v>15000</v>
      </c>
    </row>
    <row r="5" spans="1:7" ht="17.25" x14ac:dyDescent="0.3">
      <c r="A5" s="1" t="s">
        <v>3</v>
      </c>
      <c r="B5" s="1">
        <v>28344720</v>
      </c>
      <c r="C5" s="6">
        <f>SUM(B5-'19'!B5)</f>
        <v>94420</v>
      </c>
      <c r="D5" s="8"/>
      <c r="E5" s="1"/>
      <c r="F5" s="1"/>
      <c r="G5" s="12">
        <f>SUM(C5)</f>
        <v>94420</v>
      </c>
    </row>
    <row r="6" spans="1:7" ht="17.25" x14ac:dyDescent="0.3">
      <c r="A6" s="1" t="s">
        <v>4</v>
      </c>
      <c r="B6" s="1">
        <v>38768070</v>
      </c>
      <c r="C6" s="6">
        <f>SUM(B6-'19'!B6)</f>
        <v>7650</v>
      </c>
      <c r="D6" s="14"/>
      <c r="E6" s="1"/>
      <c r="F6" s="1"/>
      <c r="G6" s="12">
        <f>SUM(C6)</f>
        <v>7650</v>
      </c>
    </row>
    <row r="7" spans="1:7" ht="17.25" x14ac:dyDescent="0.3">
      <c r="A7" s="1" t="s">
        <v>5</v>
      </c>
      <c r="B7" s="1">
        <v>12623300</v>
      </c>
      <c r="C7" s="6">
        <f>SUM(B7-'19'!B7)</f>
        <v>11400</v>
      </c>
      <c r="D7" s="14"/>
      <c r="E7" s="1"/>
      <c r="F7" s="1"/>
      <c r="G7" s="33">
        <f>SUM(C7:C8)</f>
        <v>37970</v>
      </c>
    </row>
    <row r="8" spans="1:7" ht="17.25" x14ac:dyDescent="0.3">
      <c r="A8" s="1" t="s">
        <v>6</v>
      </c>
      <c r="B8" s="1">
        <v>3384450</v>
      </c>
      <c r="C8" s="6">
        <f>SUM(B8-'19'!B8)</f>
        <v>26570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90951610</v>
      </c>
      <c r="C9" s="6">
        <f>SUM(B9-'19'!B9)</f>
        <v>67370</v>
      </c>
      <c r="D9" s="14"/>
      <c r="E9" s="1"/>
      <c r="F9" s="1"/>
      <c r="G9" s="12">
        <f>SUM(C9)</f>
        <v>67370</v>
      </c>
    </row>
    <row r="10" spans="1:7" ht="17.25" x14ac:dyDescent="0.3">
      <c r="A10" s="1" t="s">
        <v>8</v>
      </c>
      <c r="B10" s="1">
        <v>41514000</v>
      </c>
      <c r="C10" s="6">
        <f>SUM(B10-'19'!B10)</f>
        <v>358300</v>
      </c>
      <c r="D10" s="14"/>
      <c r="E10" s="1"/>
      <c r="F10" s="1"/>
      <c r="G10" s="33">
        <f>SUM(C10:C11)</f>
        <v>358300</v>
      </c>
    </row>
    <row r="11" spans="1:7" ht="17.25" x14ac:dyDescent="0.3">
      <c r="A11" s="1" t="s">
        <v>9</v>
      </c>
      <c r="B11" s="1">
        <v>36407390</v>
      </c>
      <c r="C11" s="6">
        <f>SUM(B11-'19'!B11)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6739241000</v>
      </c>
      <c r="C12" s="6">
        <f>SUM(B12-'19'!B12)</f>
        <v>2206000</v>
      </c>
      <c r="D12" s="14"/>
      <c r="E12" s="1"/>
      <c r="F12" s="1">
        <v>2.5</v>
      </c>
      <c r="G12" s="12">
        <f>SUM(C12)</f>
        <v>2206000</v>
      </c>
    </row>
    <row r="13" spans="1:7" ht="17.25" x14ac:dyDescent="0.3">
      <c r="A13" s="1" t="s">
        <v>11</v>
      </c>
      <c r="B13" s="11">
        <v>6666673249000</v>
      </c>
      <c r="C13" s="13">
        <f>SUM(B13-'19'!B13)</f>
        <v>475000</v>
      </c>
      <c r="D13" s="14"/>
      <c r="E13" s="1"/>
      <c r="F13" s="1"/>
      <c r="G13" s="12">
        <f>SUM(C13)</f>
        <v>475000</v>
      </c>
    </row>
    <row r="14" spans="1:7" ht="17.25" x14ac:dyDescent="0.3">
      <c r="A14" s="1" t="s">
        <v>12</v>
      </c>
      <c r="B14" s="1">
        <v>45434520</v>
      </c>
      <c r="C14" s="6">
        <f>SUM(B14-'19'!B14)</f>
        <v>77050</v>
      </c>
      <c r="D14" s="14"/>
      <c r="E14" s="1"/>
      <c r="F14" s="1"/>
      <c r="G14" s="12">
        <f>SUM(C14)</f>
        <v>77050</v>
      </c>
    </row>
    <row r="15" spans="1:7" ht="17.25" x14ac:dyDescent="0.3">
      <c r="A15" s="1" t="s">
        <v>13</v>
      </c>
      <c r="B15" s="1">
        <v>226188890</v>
      </c>
      <c r="C15" s="6">
        <f>SUM(B15-'19'!B15)</f>
        <v>197650</v>
      </c>
      <c r="D15" s="14"/>
      <c r="E15" s="1"/>
      <c r="F15" s="1"/>
      <c r="G15" s="30">
        <f>SUM(C15:C15)</f>
        <v>197650</v>
      </c>
    </row>
    <row r="16" spans="1:7" ht="17.25" x14ac:dyDescent="0.3">
      <c r="A16" s="1" t="s">
        <v>14</v>
      </c>
      <c r="B16" s="1">
        <v>228093000</v>
      </c>
      <c r="C16" s="6">
        <f>SUM(B16-'19'!B16)</f>
        <v>279000</v>
      </c>
      <c r="D16" s="14"/>
      <c r="E16" s="1"/>
      <c r="F16" s="1"/>
      <c r="G16" s="12">
        <f>SUM(C16)</f>
        <v>279000</v>
      </c>
    </row>
    <row r="17" spans="1:7" ht="17.25" x14ac:dyDescent="0.3">
      <c r="A17" s="1" t="s">
        <v>15</v>
      </c>
      <c r="B17" s="1">
        <v>3634640</v>
      </c>
      <c r="C17" s="6">
        <f>SUM(B17-'19'!B17)</f>
        <v>30570</v>
      </c>
      <c r="D17" s="14"/>
      <c r="E17" s="1"/>
      <c r="F17" s="1"/>
      <c r="G17" s="33">
        <f>SUM(C17:C18)</f>
        <v>31070</v>
      </c>
    </row>
    <row r="18" spans="1:7" ht="17.25" x14ac:dyDescent="0.3">
      <c r="A18" s="1" t="s">
        <v>16</v>
      </c>
      <c r="B18" s="1">
        <v>7378100</v>
      </c>
      <c r="C18" s="6">
        <f>SUM(B18-'19'!B18)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52061050</v>
      </c>
      <c r="C19" s="6">
        <f>SUM(B19-'19'!B19)</f>
        <v>25340</v>
      </c>
      <c r="D19" s="14"/>
      <c r="E19" s="1"/>
      <c r="F19" s="1"/>
      <c r="G19" s="12">
        <f>SUM(C19)</f>
        <v>25340</v>
      </c>
    </row>
    <row r="20" spans="1:7" ht="17.25" x14ac:dyDescent="0.3">
      <c r="A20" s="1" t="s">
        <v>18</v>
      </c>
      <c r="B20" s="1">
        <v>17200500</v>
      </c>
      <c r="C20" s="6">
        <f>SUM(B20-'19'!B20)</f>
        <v>75000</v>
      </c>
      <c r="D20" s="14"/>
      <c r="E20" s="1"/>
      <c r="F20" s="1"/>
      <c r="G20" s="12">
        <f>SUM(C20)</f>
        <v>75000</v>
      </c>
    </row>
    <row r="21" spans="1:7" ht="17.25" x14ac:dyDescent="0.3">
      <c r="A21" s="1" t="s">
        <v>19</v>
      </c>
      <c r="B21" s="1">
        <v>90412000</v>
      </c>
      <c r="C21" s="6">
        <f>SUM(B21-'19'!B21)</f>
        <v>58600</v>
      </c>
      <c r="D21" s="14"/>
      <c r="E21" s="1"/>
      <c r="F21" s="1"/>
      <c r="G21" s="12">
        <f>SUM(C21)</f>
        <v>58600</v>
      </c>
    </row>
    <row r="22" spans="1:7" ht="17.25" x14ac:dyDescent="0.3">
      <c r="A22" s="1" t="s">
        <v>42</v>
      </c>
      <c r="B22" s="1">
        <v>6871200</v>
      </c>
      <c r="C22" s="6">
        <f>SUM(B22-'19'!B22)</f>
        <v>59700</v>
      </c>
      <c r="D22" s="14"/>
      <c r="E22" s="1"/>
      <c r="F22" s="1"/>
      <c r="G22" s="27">
        <f>SUM(C22)</f>
        <v>59700</v>
      </c>
    </row>
    <row r="23" spans="1:7" ht="17.25" x14ac:dyDescent="0.3">
      <c r="A23" s="1" t="s">
        <v>20</v>
      </c>
      <c r="B23" s="1">
        <v>20590700</v>
      </c>
      <c r="C23" s="6">
        <f>SUM(B23-'19'!B23)</f>
        <v>32600</v>
      </c>
      <c r="D23" s="14"/>
      <c r="E23" s="1"/>
      <c r="F23" s="1"/>
      <c r="G23" s="33">
        <f>SUM(C23:C24)</f>
        <v>58090</v>
      </c>
    </row>
    <row r="24" spans="1:7" ht="17.25" x14ac:dyDescent="0.3">
      <c r="A24" s="1" t="s">
        <v>21</v>
      </c>
      <c r="B24" s="1">
        <v>2788610</v>
      </c>
      <c r="C24" s="6">
        <f>SUM(B24-'19'!B24)</f>
        <v>25490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48682000</v>
      </c>
      <c r="C25" s="6">
        <f>SUM(B25-'19'!B25)</f>
        <v>189000</v>
      </c>
      <c r="D25" s="14"/>
      <c r="E25" s="1"/>
      <c r="F25" s="1"/>
      <c r="G25" s="33">
        <f>SUM(C25:C26)</f>
        <v>231280</v>
      </c>
    </row>
    <row r="26" spans="1:7" ht="17.25" x14ac:dyDescent="0.3">
      <c r="A26" s="1" t="s">
        <v>23</v>
      </c>
      <c r="B26" s="1">
        <v>563610</v>
      </c>
      <c r="C26" s="6">
        <f>SUM(B26-'19'!B26)</f>
        <v>42280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SUM(B27-'19'!B27)</f>
        <v>0</v>
      </c>
      <c r="D27" s="14"/>
      <c r="E27" s="1"/>
      <c r="F27" s="1"/>
      <c r="G27" s="33">
        <f>SUM(C27:C28)</f>
        <v>900</v>
      </c>
    </row>
    <row r="28" spans="1:7" ht="17.25" x14ac:dyDescent="0.3">
      <c r="A28" s="1" t="s">
        <v>25</v>
      </c>
      <c r="B28" s="1">
        <v>173760</v>
      </c>
      <c r="C28" s="6">
        <f>SUM(B28-'19'!B28)</f>
        <v>900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22908000</v>
      </c>
      <c r="C29" s="6">
        <f>SUM(B29-'19'!B29)</f>
        <v>102000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1708810</v>
      </c>
      <c r="C30" s="6">
        <f>SUM(B30-'19'!B30)</f>
        <v>38500</v>
      </c>
      <c r="D30" s="14"/>
      <c r="E30" s="1"/>
      <c r="F30" s="1"/>
      <c r="G30" s="21">
        <f>SUM(C29:C30)</f>
        <v>140500</v>
      </c>
    </row>
    <row r="31" spans="1:7" ht="17.25" x14ac:dyDescent="0.3">
      <c r="A31" s="1" t="s">
        <v>26</v>
      </c>
      <c r="B31" s="1">
        <v>124000</v>
      </c>
      <c r="C31" s="6">
        <f>SUM(B31-'19'!B31)</f>
        <v>2000</v>
      </c>
      <c r="D31" s="14"/>
      <c r="E31" s="1"/>
      <c r="F31" s="1"/>
      <c r="G31" s="33">
        <f>SUM(C31:C32)</f>
        <v>27650</v>
      </c>
    </row>
    <row r="32" spans="1:7" ht="17.25" x14ac:dyDescent="0.3">
      <c r="A32" s="1" t="s">
        <v>27</v>
      </c>
      <c r="B32" s="1">
        <v>4568680</v>
      </c>
      <c r="C32" s="6">
        <f>SUM(B32-'19'!B32)</f>
        <v>25650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52627000</v>
      </c>
      <c r="C33" s="6">
        <f>SUM(B33-'19'!B33)</f>
        <v>72000</v>
      </c>
      <c r="D33" s="14"/>
      <c r="E33" s="1"/>
      <c r="F33" s="1"/>
      <c r="G33" s="33">
        <f>SUM(C33:C34)</f>
        <v>110240</v>
      </c>
    </row>
    <row r="34" spans="1:7" ht="17.25" x14ac:dyDescent="0.3">
      <c r="A34" s="1" t="s">
        <v>29</v>
      </c>
      <c r="B34" s="1">
        <v>9897960</v>
      </c>
      <c r="C34" s="6">
        <f>SUM(B34-'19'!B34)</f>
        <v>38240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27911000</v>
      </c>
      <c r="C35" s="6">
        <f>SUM(B35-'19'!B35)</f>
        <v>1200</v>
      </c>
      <c r="D35" s="14"/>
      <c r="E35" s="1"/>
      <c r="F35" s="1"/>
      <c r="G35" s="33">
        <f>SUM(C35:C36)</f>
        <v>13100</v>
      </c>
    </row>
    <row r="36" spans="1:7" ht="17.25" x14ac:dyDescent="0.3">
      <c r="A36" s="1" t="s">
        <v>44</v>
      </c>
      <c r="B36" s="1">
        <v>2595170</v>
      </c>
      <c r="C36" s="6">
        <f>SUM(B36-'19'!B36)</f>
        <v>11900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97700</v>
      </c>
      <c r="C37" s="6">
        <v>0</v>
      </c>
      <c r="D37" s="14"/>
      <c r="E37" s="1"/>
      <c r="F37" s="1"/>
      <c r="G37" s="33">
        <f>SUM(C37:C38)</f>
        <v>5100</v>
      </c>
    </row>
    <row r="38" spans="1:7" ht="17.25" x14ac:dyDescent="0.3">
      <c r="A38" s="1" t="s">
        <v>46</v>
      </c>
      <c r="B38" s="1">
        <v>1027450</v>
      </c>
      <c r="C38" s="6">
        <f>SUM(B38-'19'!B38)</f>
        <v>5100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58150000</v>
      </c>
      <c r="C39" s="6">
        <f>SUM(B39-'19'!B39)</f>
        <v>17000</v>
      </c>
      <c r="D39" s="14"/>
      <c r="E39" s="1"/>
      <c r="F39" s="1"/>
      <c r="G39" s="33">
        <f>SUM(C39:C40)</f>
        <v>52300</v>
      </c>
    </row>
    <row r="40" spans="1:7" ht="17.25" x14ac:dyDescent="0.3">
      <c r="A40" s="1" t="s">
        <v>31</v>
      </c>
      <c r="B40" s="1">
        <v>9202790</v>
      </c>
      <c r="C40" s="6">
        <f>SUM(B40-'19'!B40)</f>
        <v>35300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SUM(B41-'19'!B41)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4798570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20, 2018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3" zoomScale="90" zoomScalePageLayoutView="90" workbookViewId="0">
      <selection activeCell="B25" sqref="B25:B41"/>
    </sheetView>
  </sheetViews>
  <sheetFormatPr defaultRowHeight="15" x14ac:dyDescent="0.25"/>
  <cols>
    <col min="1" max="1" width="16.42578125" customWidth="1"/>
    <col min="2" max="2" width="19.28515625" customWidth="1"/>
    <col min="3" max="3" width="15" customWidth="1"/>
    <col min="4" max="4" width="6.85546875" customWidth="1"/>
    <col min="5" max="5" width="6.42578125" customWidth="1"/>
    <col min="6" max="6" width="6.85546875" customWidth="1"/>
    <col min="7" max="7" width="19.285156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0</v>
      </c>
      <c r="B2" s="1">
        <v>212474000</v>
      </c>
      <c r="C2" s="6">
        <f>SUM(B2-'20'!B2)</f>
        <v>42000</v>
      </c>
      <c r="D2" s="8"/>
      <c r="E2" s="2"/>
      <c r="F2" s="3"/>
      <c r="G2" s="33">
        <f>SUM(C2:C3)</f>
        <v>90320</v>
      </c>
    </row>
    <row r="3" spans="1:7" ht="17.25" x14ac:dyDescent="0.3">
      <c r="A3" s="1" t="s">
        <v>0</v>
      </c>
      <c r="B3" s="1">
        <v>2866890</v>
      </c>
      <c r="C3" s="6">
        <f>SUM(B3-'20'!B3)</f>
        <v>48320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1547000</v>
      </c>
      <c r="C4" s="6">
        <f>SUM(B4-'20'!B4)</f>
        <v>22000</v>
      </c>
      <c r="D4" s="14"/>
      <c r="E4" s="1"/>
      <c r="F4" s="1"/>
      <c r="G4" s="15">
        <f>SUM(C4)</f>
        <v>22000</v>
      </c>
    </row>
    <row r="5" spans="1:7" ht="17.25" x14ac:dyDescent="0.3">
      <c r="A5" s="1" t="s">
        <v>3</v>
      </c>
      <c r="B5" s="1">
        <v>28434400</v>
      </c>
      <c r="C5" s="6">
        <f>SUM(B5-'20'!B5)</f>
        <v>89680</v>
      </c>
      <c r="D5" s="8"/>
      <c r="E5" s="1"/>
      <c r="F5" s="1"/>
      <c r="G5" s="12">
        <f>SUM(C5)</f>
        <v>89680</v>
      </c>
    </row>
    <row r="6" spans="1:7" ht="17.25" x14ac:dyDescent="0.3">
      <c r="A6" s="1" t="s">
        <v>4</v>
      </c>
      <c r="B6" s="1">
        <v>38775500</v>
      </c>
      <c r="C6" s="6">
        <f>SUM(B6-'20'!B6)</f>
        <v>7430</v>
      </c>
      <c r="D6" s="14"/>
      <c r="E6" s="1"/>
      <c r="F6" s="1"/>
      <c r="G6" s="12">
        <f>SUM(C6)</f>
        <v>7430</v>
      </c>
    </row>
    <row r="7" spans="1:7" ht="17.25" x14ac:dyDescent="0.3">
      <c r="A7" s="1" t="s">
        <v>5</v>
      </c>
      <c r="B7" s="1">
        <v>12633300</v>
      </c>
      <c r="C7" s="6">
        <f>SUM(B7-'20'!B7)</f>
        <v>10000</v>
      </c>
      <c r="D7" s="14"/>
      <c r="E7" s="1"/>
      <c r="F7" s="1"/>
      <c r="G7" s="33">
        <f>SUM(C7:C8)</f>
        <v>40050</v>
      </c>
    </row>
    <row r="8" spans="1:7" ht="17.25" x14ac:dyDescent="0.3">
      <c r="A8" s="1" t="s">
        <v>6</v>
      </c>
      <c r="B8" s="1">
        <v>3414500</v>
      </c>
      <c r="C8" s="6">
        <f>SUM(B8-'20'!B8)</f>
        <v>30050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91020230</v>
      </c>
      <c r="C9" s="6">
        <f>SUM(B9-'20'!B9)</f>
        <v>68620</v>
      </c>
      <c r="D9" s="14"/>
      <c r="E9" s="1"/>
      <c r="F9" s="1"/>
      <c r="G9" s="12">
        <f>SUM(C9)</f>
        <v>68620</v>
      </c>
    </row>
    <row r="10" spans="1:7" ht="17.25" x14ac:dyDescent="0.3">
      <c r="A10" s="1" t="s">
        <v>8</v>
      </c>
      <c r="B10" s="1">
        <v>41999500</v>
      </c>
      <c r="C10" s="6">
        <f>SUM(B10-'20'!B10)</f>
        <v>485500</v>
      </c>
      <c r="D10" s="14"/>
      <c r="E10" s="1"/>
      <c r="F10" s="1"/>
      <c r="G10" s="33">
        <f>SUM(C10:C11)</f>
        <v>485500</v>
      </c>
    </row>
    <row r="11" spans="1:7" ht="17.25" x14ac:dyDescent="0.3">
      <c r="A11" s="1" t="s">
        <v>9</v>
      </c>
      <c r="B11" s="1">
        <v>36407390</v>
      </c>
      <c r="C11" s="6">
        <f>SUM(B11-'20'!B11)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6741122000</v>
      </c>
      <c r="C12" s="13">
        <f>SUM(B12-'20'!B12)</f>
        <v>1881000</v>
      </c>
      <c r="D12" s="14"/>
      <c r="E12" s="1"/>
      <c r="F12" s="1"/>
      <c r="G12" s="12">
        <f>SUM(C12)</f>
        <v>1881000</v>
      </c>
    </row>
    <row r="13" spans="1:7" ht="17.25" x14ac:dyDescent="0.3">
      <c r="A13" s="1" t="s">
        <v>11</v>
      </c>
      <c r="B13" s="11">
        <v>6666673560000</v>
      </c>
      <c r="C13" s="13">
        <f>SUM(B13-'20'!B13)</f>
        <v>311000</v>
      </c>
      <c r="D13" s="14"/>
      <c r="E13" s="1"/>
      <c r="F13" s="1"/>
      <c r="G13" s="12">
        <f>SUM(C13)</f>
        <v>311000</v>
      </c>
    </row>
    <row r="14" spans="1:7" ht="17.25" x14ac:dyDescent="0.3">
      <c r="A14" s="1" t="s">
        <v>12</v>
      </c>
      <c r="B14" s="1">
        <v>45434520</v>
      </c>
      <c r="C14" s="6">
        <f>SUM(B14-'20'!B14)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226188890</v>
      </c>
      <c r="C15" s="6">
        <f>SUM(B15-'20'!B15)</f>
        <v>0</v>
      </c>
      <c r="D15" s="14"/>
      <c r="E15" s="1"/>
      <c r="F15" s="1"/>
      <c r="G15" s="30">
        <f>SUM(C15:C15)</f>
        <v>0</v>
      </c>
    </row>
    <row r="16" spans="1:7" ht="17.25" x14ac:dyDescent="0.3">
      <c r="A16" s="1" t="s">
        <v>14</v>
      </c>
      <c r="B16" s="1">
        <v>228093000</v>
      </c>
      <c r="C16" s="6">
        <f>SUM(B16-'20'!B16)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3663730</v>
      </c>
      <c r="C17" s="6">
        <f>SUM(B17-'20'!B17)</f>
        <v>29090</v>
      </c>
      <c r="D17" s="14"/>
      <c r="E17" s="1"/>
      <c r="F17" s="1"/>
      <c r="G17" s="35">
        <f>SUM(C17:C18)</f>
        <v>29390</v>
      </c>
    </row>
    <row r="18" spans="1:7" ht="17.25" x14ac:dyDescent="0.3">
      <c r="A18" s="1" t="s">
        <v>16</v>
      </c>
      <c r="B18" s="1">
        <v>7378400</v>
      </c>
      <c r="C18" s="6">
        <f>SUM(B18-'20'!B18)</f>
        <v>300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52087450</v>
      </c>
      <c r="C19" s="6">
        <f>SUM(B19-'20'!B19)</f>
        <v>26400</v>
      </c>
      <c r="D19" s="14"/>
      <c r="E19" s="1"/>
      <c r="F19" s="1"/>
      <c r="G19" s="12">
        <f>SUM(C19)</f>
        <v>26400</v>
      </c>
    </row>
    <row r="20" spans="1:7" ht="17.25" x14ac:dyDescent="0.3">
      <c r="A20" s="1" t="s">
        <v>18</v>
      </c>
      <c r="B20" s="1">
        <v>17251000</v>
      </c>
      <c r="C20" s="6">
        <f>SUM(B20-'20'!B20)</f>
        <v>50500</v>
      </c>
      <c r="D20" s="14"/>
      <c r="E20" s="1"/>
      <c r="F20" s="1"/>
      <c r="G20" s="12">
        <f>SUM(C20)</f>
        <v>50500</v>
      </c>
    </row>
    <row r="21" spans="1:7" ht="17.25" x14ac:dyDescent="0.3">
      <c r="A21" s="1" t="s">
        <v>19</v>
      </c>
      <c r="B21" s="1">
        <v>90412000</v>
      </c>
      <c r="C21" s="6">
        <f>SUM(B21-'20'!B21)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6924600</v>
      </c>
      <c r="C22" s="6">
        <f>SUM(B22-'20'!B22)</f>
        <v>53400</v>
      </c>
      <c r="D22" s="14"/>
      <c r="E22" s="1"/>
      <c r="F22" s="1"/>
      <c r="G22" s="27">
        <f>SUM(C22)</f>
        <v>53400</v>
      </c>
    </row>
    <row r="23" spans="1:7" ht="17.25" x14ac:dyDescent="0.3">
      <c r="A23" s="1" t="s">
        <v>20</v>
      </c>
      <c r="B23" s="1">
        <v>20618200</v>
      </c>
      <c r="C23" s="6">
        <f>SUM(B23-'20'!B23)</f>
        <v>27500</v>
      </c>
      <c r="D23" s="14"/>
      <c r="E23" s="1"/>
      <c r="F23" s="1"/>
      <c r="G23" s="33">
        <f>SUM(C23:C24)</f>
        <v>42260</v>
      </c>
    </row>
    <row r="24" spans="1:7" ht="17.25" x14ac:dyDescent="0.3">
      <c r="A24" s="1" t="s">
        <v>21</v>
      </c>
      <c r="B24" s="1">
        <v>2803370</v>
      </c>
      <c r="C24" s="6">
        <f>SUM(B24-'20'!B24)</f>
        <v>14760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48842000</v>
      </c>
      <c r="C25" s="6">
        <f>SUM(B25-'20'!B25)</f>
        <v>160000</v>
      </c>
      <c r="D25" s="14"/>
      <c r="E25" s="1"/>
      <c r="F25" s="1"/>
      <c r="G25" s="33">
        <f>SUM(C25:C26)</f>
        <v>204490</v>
      </c>
    </row>
    <row r="26" spans="1:7" ht="17.25" x14ac:dyDescent="0.3">
      <c r="A26" s="1" t="s">
        <v>23</v>
      </c>
      <c r="B26" s="1">
        <v>608100</v>
      </c>
      <c r="C26" s="6">
        <f>SUM(B26-'20'!B26)</f>
        <v>44490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SUM(B27-'20'!B27)</f>
        <v>0</v>
      </c>
      <c r="D27" s="14"/>
      <c r="E27" s="1"/>
      <c r="F27" s="1"/>
      <c r="G27" s="35">
        <f>SUM(C27:C28)</f>
        <v>640</v>
      </c>
    </row>
    <row r="28" spans="1:7" ht="17.25" x14ac:dyDescent="0.3">
      <c r="A28" s="1" t="s">
        <v>25</v>
      </c>
      <c r="B28" s="1">
        <v>174400</v>
      </c>
      <c r="C28" s="6">
        <f>SUM(B28-'20'!B28)</f>
        <v>640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22998000</v>
      </c>
      <c r="C29" s="6">
        <f>SUM(B29-'20'!B29)</f>
        <v>90000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1749280</v>
      </c>
      <c r="C30" s="6">
        <f>SUM(B30-'20'!B30)</f>
        <v>40470</v>
      </c>
      <c r="D30" s="14"/>
      <c r="E30" s="1"/>
      <c r="F30" s="1"/>
      <c r="G30" s="21">
        <f>SUM(C29:C30)</f>
        <v>130470</v>
      </c>
    </row>
    <row r="31" spans="1:7" ht="17.25" x14ac:dyDescent="0.3">
      <c r="A31" s="1" t="s">
        <v>26</v>
      </c>
      <c r="B31" s="1">
        <v>124000</v>
      </c>
      <c r="C31" s="6">
        <f>SUM(B31-'20'!B31)</f>
        <v>0</v>
      </c>
      <c r="D31" s="14"/>
      <c r="E31" s="1"/>
      <c r="F31" s="1"/>
      <c r="G31" s="35">
        <f>SUM(C31:C32)</f>
        <v>22310</v>
      </c>
    </row>
    <row r="32" spans="1:7" ht="17.25" x14ac:dyDescent="0.3">
      <c r="A32" s="1" t="s">
        <v>27</v>
      </c>
      <c r="B32" s="1">
        <v>4590990</v>
      </c>
      <c r="C32" s="6">
        <f>SUM(B32-'20'!B32)</f>
        <v>22310</v>
      </c>
      <c r="D32" s="14"/>
      <c r="E32" s="1"/>
      <c r="F32" s="1"/>
      <c r="G32" s="36"/>
    </row>
    <row r="33" spans="1:7" ht="17.25" x14ac:dyDescent="0.3">
      <c r="A33" s="1" t="s">
        <v>28</v>
      </c>
      <c r="B33" s="1">
        <v>52712000</v>
      </c>
      <c r="C33" s="6">
        <f>SUM(B33-'20'!B33)</f>
        <v>85000</v>
      </c>
      <c r="D33" s="14"/>
      <c r="E33" s="1"/>
      <c r="F33" s="1"/>
      <c r="G33" s="33">
        <f>SUM(C33:C34)</f>
        <v>125700</v>
      </c>
    </row>
    <row r="34" spans="1:7" ht="17.25" x14ac:dyDescent="0.3">
      <c r="A34" s="1" t="s">
        <v>29</v>
      </c>
      <c r="B34" s="1">
        <v>9938660</v>
      </c>
      <c r="C34" s="6">
        <f>SUM(B34-'20'!B34)</f>
        <v>40700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27922500</v>
      </c>
      <c r="C35" s="6">
        <f>SUM(B35-'20'!B35)</f>
        <v>11500</v>
      </c>
      <c r="D35" s="14"/>
      <c r="E35" s="1"/>
      <c r="F35" s="1"/>
      <c r="G35" s="33">
        <f>SUM(C35:C36)</f>
        <v>28470</v>
      </c>
    </row>
    <row r="36" spans="1:7" ht="17.25" x14ac:dyDescent="0.3">
      <c r="A36" s="1" t="s">
        <v>44</v>
      </c>
      <c r="B36" s="1">
        <v>2612140</v>
      </c>
      <c r="C36" s="6">
        <f>SUM(B36-'20'!B36)</f>
        <v>16970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108300</v>
      </c>
      <c r="C37" s="6">
        <f>SUM(B37-'20'!B37)</f>
        <v>10600</v>
      </c>
      <c r="D37" s="14"/>
      <c r="E37" s="1"/>
      <c r="F37" s="1"/>
      <c r="G37" s="33">
        <f>SUM(C37:C38)</f>
        <v>24280</v>
      </c>
    </row>
    <row r="38" spans="1:7" ht="17.25" x14ac:dyDescent="0.3">
      <c r="A38" s="1" t="s">
        <v>46</v>
      </c>
      <c r="B38" s="1">
        <v>1041130</v>
      </c>
      <c r="C38" s="6">
        <f>SUM(B38-'20'!B38)</f>
        <v>13680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58173000</v>
      </c>
      <c r="C39" s="6">
        <f>SUM(B39-'20'!B39)</f>
        <v>23000</v>
      </c>
      <c r="D39" s="14"/>
      <c r="E39" s="1"/>
      <c r="F39" s="1"/>
      <c r="G39" s="33">
        <f>SUM(C39:C40)</f>
        <v>61850</v>
      </c>
    </row>
    <row r="40" spans="1:7" ht="17.25" x14ac:dyDescent="0.3">
      <c r="A40" s="1" t="s">
        <v>31</v>
      </c>
      <c r="B40" s="1">
        <v>9241640</v>
      </c>
      <c r="C40" s="6">
        <f>SUM(B40-'20'!B40)</f>
        <v>38850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SUM(B41-'20'!B41)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185185185185186" bottom="0.75" header="0.3" footer="0.3"/>
  <pageSetup orientation="portrait" r:id="rId1"/>
  <headerFooter>
    <oddHeader>&amp;C&amp;20July 21, 2018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3" sqref="C3"/>
    </sheetView>
  </sheetViews>
  <sheetFormatPr defaultRowHeight="15" x14ac:dyDescent="0.25"/>
  <cols>
    <col min="1" max="1" width="17" customWidth="1"/>
    <col min="2" max="2" width="18" customWidth="1"/>
    <col min="3" max="3" width="16.140625" customWidth="1"/>
    <col min="4" max="4" width="6.85546875" customWidth="1"/>
    <col min="5" max="5" width="6.28515625" customWidth="1"/>
    <col min="6" max="6" width="6.7109375" customWidth="1"/>
    <col min="7" max="7" width="18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212516000</v>
      </c>
      <c r="C2" s="6">
        <f>SUM(B2-'21'!B2)</f>
        <v>42000</v>
      </c>
      <c r="D2" s="8"/>
      <c r="E2" s="2"/>
      <c r="F2" s="3"/>
      <c r="G2" s="33">
        <f>SUM(C2:C3)</f>
        <v>89550</v>
      </c>
    </row>
    <row r="3" spans="1:7" ht="17.25" x14ac:dyDescent="0.3">
      <c r="A3" s="1" t="s">
        <v>0</v>
      </c>
      <c r="B3" s="1">
        <v>2914440</v>
      </c>
      <c r="C3" s="6">
        <f>SUM(B3-'21'!B3)</f>
        <v>47550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1547000</v>
      </c>
      <c r="C4" s="6">
        <f>SUM(B4-'21'!B4)</f>
        <v>0</v>
      </c>
      <c r="D4" s="14"/>
      <c r="E4" s="1"/>
      <c r="F4" s="1"/>
      <c r="G4" s="12">
        <f>SUM(C4)</f>
        <v>0</v>
      </c>
    </row>
    <row r="5" spans="1:7" ht="17.25" x14ac:dyDescent="0.3">
      <c r="A5" s="1" t="s">
        <v>3</v>
      </c>
      <c r="B5" s="1">
        <v>28523160</v>
      </c>
      <c r="C5" s="6">
        <f>SUM(B5-'21'!B5)</f>
        <v>88760</v>
      </c>
      <c r="D5" s="8"/>
      <c r="E5" s="1"/>
      <c r="F5" s="1"/>
      <c r="G5" s="12">
        <f>SUM(C5)</f>
        <v>88760</v>
      </c>
    </row>
    <row r="6" spans="1:7" ht="17.25" x14ac:dyDescent="0.3">
      <c r="A6" s="1" t="s">
        <v>4</v>
      </c>
      <c r="B6" s="1">
        <v>38783320</v>
      </c>
      <c r="C6" s="6">
        <f>SUM(B6-'21'!B6)</f>
        <v>7820</v>
      </c>
      <c r="D6" s="14"/>
      <c r="E6" s="1"/>
      <c r="F6" s="1"/>
      <c r="G6" s="12">
        <f>SUM(C6)</f>
        <v>7820</v>
      </c>
    </row>
    <row r="7" spans="1:7" ht="17.25" x14ac:dyDescent="0.3">
      <c r="A7" s="1" t="s">
        <v>5</v>
      </c>
      <c r="B7" s="1">
        <v>12641600</v>
      </c>
      <c r="C7" s="6">
        <f>SUM(B7-'21'!B7)</f>
        <v>8300</v>
      </c>
      <c r="D7" s="14"/>
      <c r="E7" s="1"/>
      <c r="F7" s="1"/>
      <c r="G7" s="33">
        <f>SUM(C7:C8)</f>
        <v>32280</v>
      </c>
    </row>
    <row r="8" spans="1:7" ht="17.25" x14ac:dyDescent="0.3">
      <c r="A8" s="1" t="s">
        <v>6</v>
      </c>
      <c r="B8" s="1">
        <v>3438480</v>
      </c>
      <c r="C8" s="6">
        <f>SUM(B8-'21'!B8)</f>
        <v>23980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91085450</v>
      </c>
      <c r="C9" s="6">
        <f>SUM(B9-'21'!B9)</f>
        <v>65220</v>
      </c>
      <c r="D9" s="14"/>
      <c r="E9" s="1"/>
      <c r="F9" s="1"/>
      <c r="G9" s="12">
        <f>SUM(C9)</f>
        <v>65220</v>
      </c>
    </row>
    <row r="10" spans="1:7" ht="17.25" x14ac:dyDescent="0.3">
      <c r="A10" s="1" t="s">
        <v>8</v>
      </c>
      <c r="B10" s="1">
        <v>42474900</v>
      </c>
      <c r="C10" s="6">
        <f>SUM(B10-'21'!B10)</f>
        <v>475400</v>
      </c>
      <c r="D10" s="14"/>
      <c r="E10" s="1"/>
      <c r="F10" s="1"/>
      <c r="G10" s="33">
        <f>SUM(C10:C11)</f>
        <v>475400</v>
      </c>
    </row>
    <row r="11" spans="1:7" ht="17.25" x14ac:dyDescent="0.3">
      <c r="A11" s="1" t="s">
        <v>9</v>
      </c>
      <c r="B11" s="1">
        <v>36407390</v>
      </c>
      <c r="C11" s="6">
        <f>SUM(B11-'21'!B11)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6743244000</v>
      </c>
      <c r="C12" s="6">
        <f>SUM(B12-'21'!B12)</f>
        <v>2122000</v>
      </c>
      <c r="D12" s="14"/>
      <c r="E12" s="1"/>
      <c r="F12" s="1"/>
      <c r="G12" s="12">
        <f>SUM(C12)</f>
        <v>2122000</v>
      </c>
    </row>
    <row r="13" spans="1:7" ht="17.25" x14ac:dyDescent="0.3">
      <c r="A13" s="1" t="s">
        <v>11</v>
      </c>
      <c r="B13" s="11">
        <v>6666666665000</v>
      </c>
      <c r="C13" s="13">
        <v>0</v>
      </c>
      <c r="D13" s="14"/>
      <c r="E13" s="1"/>
      <c r="F13" s="1"/>
      <c r="G13" s="12">
        <f>SUM(C13)</f>
        <v>0</v>
      </c>
    </row>
    <row r="14" spans="1:7" ht="17.25" x14ac:dyDescent="0.3">
      <c r="A14" s="1" t="s">
        <v>12</v>
      </c>
      <c r="B14" s="1">
        <v>45554060</v>
      </c>
      <c r="C14" s="6">
        <f>SUM(B14-'21'!B14)</f>
        <v>119540</v>
      </c>
      <c r="D14" s="14"/>
      <c r="E14" s="1"/>
      <c r="F14" s="1"/>
      <c r="G14" s="12">
        <f>SUM(C14)</f>
        <v>119540</v>
      </c>
    </row>
    <row r="15" spans="1:7" ht="17.25" x14ac:dyDescent="0.3">
      <c r="A15" s="1" t="s">
        <v>13</v>
      </c>
      <c r="B15" s="1">
        <v>226568020</v>
      </c>
      <c r="C15" s="6">
        <f>SUM(B15-'21'!B15)</f>
        <v>379130</v>
      </c>
      <c r="D15" s="14"/>
      <c r="E15" s="1"/>
      <c r="F15" s="1"/>
      <c r="G15" s="30">
        <f>SUM(C15:C15)</f>
        <v>379130</v>
      </c>
    </row>
    <row r="16" spans="1:7" ht="17.25" x14ac:dyDescent="0.3">
      <c r="A16" s="1" t="s">
        <v>14</v>
      </c>
      <c r="B16" s="1">
        <v>228475000</v>
      </c>
      <c r="C16" s="6">
        <f>SUM(B16-'21'!B16)</f>
        <v>382000</v>
      </c>
      <c r="D16" s="14"/>
      <c r="E16" s="1"/>
      <c r="F16" s="1"/>
      <c r="G16" s="12">
        <f>SUM(C16)</f>
        <v>382000</v>
      </c>
    </row>
    <row r="17" spans="1:7" ht="17.25" x14ac:dyDescent="0.3">
      <c r="A17" s="1" t="s">
        <v>15</v>
      </c>
      <c r="B17" s="1">
        <v>3694220</v>
      </c>
      <c r="C17" s="6">
        <f>SUM(B17-'21'!B17)</f>
        <v>30490</v>
      </c>
      <c r="D17" s="14"/>
      <c r="E17" s="1"/>
      <c r="F17" s="1"/>
      <c r="G17" s="33">
        <f>SUM(C17:C18)</f>
        <v>30790</v>
      </c>
    </row>
    <row r="18" spans="1:7" ht="17.25" x14ac:dyDescent="0.3">
      <c r="A18" s="1" t="s">
        <v>16</v>
      </c>
      <c r="B18" s="1">
        <v>7378700</v>
      </c>
      <c r="C18" s="6">
        <f>SUM(B18-'21'!B18)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52109740</v>
      </c>
      <c r="C19" s="6">
        <f>SUM(B19-'21'!B19)</f>
        <v>22290</v>
      </c>
      <c r="D19" s="14"/>
      <c r="E19" s="1"/>
      <c r="F19" s="1"/>
      <c r="G19" s="12">
        <f>SUM(C19)</f>
        <v>22290</v>
      </c>
    </row>
    <row r="20" spans="1:7" ht="17.25" x14ac:dyDescent="0.3">
      <c r="A20" s="1" t="s">
        <v>18</v>
      </c>
      <c r="B20" s="1">
        <v>17300600</v>
      </c>
      <c r="C20" s="6">
        <f>SUM(B20-'21'!B20)</f>
        <v>49600</v>
      </c>
      <c r="D20" s="14"/>
      <c r="E20" s="1"/>
      <c r="F20" s="1"/>
      <c r="G20" s="12">
        <f>SUM(C20)</f>
        <v>49600</v>
      </c>
    </row>
    <row r="21" spans="1:7" ht="17.25" x14ac:dyDescent="0.3">
      <c r="A21" s="1" t="s">
        <v>19</v>
      </c>
      <c r="B21" s="1">
        <v>90533000</v>
      </c>
      <c r="C21" s="6">
        <f>SUM(B21-'21'!B21)</f>
        <v>121000</v>
      </c>
      <c r="D21" s="14"/>
      <c r="E21" s="1"/>
      <c r="F21" s="1"/>
      <c r="G21" s="12">
        <f>SUM(C21)</f>
        <v>121000</v>
      </c>
    </row>
    <row r="22" spans="1:7" ht="17.25" x14ac:dyDescent="0.3">
      <c r="A22" s="1" t="s">
        <v>42</v>
      </c>
      <c r="B22" s="1">
        <v>6979100</v>
      </c>
      <c r="C22" s="6">
        <f>SUM(B22-'21'!B22)</f>
        <v>54500</v>
      </c>
      <c r="D22" s="14"/>
      <c r="E22" s="1"/>
      <c r="F22" s="1"/>
      <c r="G22" s="27">
        <f>SUM(C22)</f>
        <v>54500</v>
      </c>
    </row>
    <row r="23" spans="1:7" ht="17.25" x14ac:dyDescent="0.3">
      <c r="A23" s="1" t="s">
        <v>20</v>
      </c>
      <c r="B23" s="1">
        <v>20650700</v>
      </c>
      <c r="C23" s="6">
        <f>SUM(B23-'21'!B23)</f>
        <v>32500</v>
      </c>
      <c r="D23" s="14"/>
      <c r="E23" s="1"/>
      <c r="F23" s="1"/>
      <c r="G23" s="33">
        <f>SUM(C23:C24)</f>
        <v>48310</v>
      </c>
    </row>
    <row r="24" spans="1:7" ht="17.25" x14ac:dyDescent="0.3">
      <c r="A24" s="1" t="s">
        <v>21</v>
      </c>
      <c r="B24" s="1">
        <v>2819180</v>
      </c>
      <c r="C24" s="6">
        <f>SUM(B24-'21'!B24)</f>
        <v>15810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48842000</v>
      </c>
      <c r="C25" s="6">
        <f>SUM(B25-'21'!B25)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608100</v>
      </c>
      <c r="C26" s="6">
        <f>SUM(B26-'21'!B26)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SUM(B27-'21'!B27)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174400</v>
      </c>
      <c r="C28" s="6">
        <f>SUM(B28-'21'!B28)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22998000</v>
      </c>
      <c r="C29" s="6">
        <f>SUM(B29-'21'!B29)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1749280</v>
      </c>
      <c r="C30" s="6">
        <f>SUM(B30-'21'!B30)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124000</v>
      </c>
      <c r="C31" s="6">
        <f>SUM(B31-'21'!B31)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4590990</v>
      </c>
      <c r="C32" s="6">
        <f>SUM(B32-'21'!B32)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52712000</v>
      </c>
      <c r="C33" s="6">
        <f>SUM(B33-'21'!B33)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9938660</v>
      </c>
      <c r="C34" s="6">
        <f>SUM(B34-'21'!B34)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27922500</v>
      </c>
      <c r="C35" s="6">
        <f>SUM(B35-'21'!B35)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2612140</v>
      </c>
      <c r="C36" s="6">
        <f>SUM(B36-'21'!B36)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108300</v>
      </c>
      <c r="C37" s="6">
        <f>SUM(B37-'21'!B37)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1041130</v>
      </c>
      <c r="C38" s="6">
        <f>SUM(B38-'21'!B38)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58173000</v>
      </c>
      <c r="C39" s="6">
        <f>SUM(B39-'21'!B39)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9241640</v>
      </c>
      <c r="C40" s="6">
        <f>SUM(B40-'21'!B40)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SUM(B41-'21'!B41)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22, 2018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3" sqref="B3"/>
    </sheetView>
  </sheetViews>
  <sheetFormatPr defaultRowHeight="15" x14ac:dyDescent="0.25"/>
  <cols>
    <col min="1" max="1" width="17" customWidth="1"/>
    <col min="2" max="2" width="17.7109375" customWidth="1"/>
    <col min="3" max="3" width="18.5703125" customWidth="1"/>
    <col min="4" max="4" width="7.7109375" customWidth="1"/>
    <col min="5" max="5" width="7.42578125" customWidth="1"/>
    <col min="6" max="6" width="7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212557000</v>
      </c>
      <c r="C2" s="6">
        <f>SUM(B2-'22'!B2)</f>
        <v>41000</v>
      </c>
      <c r="D2" s="8"/>
      <c r="E2" s="2"/>
      <c r="F2" s="3"/>
      <c r="G2" s="33">
        <f>SUM(C2:C3)</f>
        <v>66000</v>
      </c>
    </row>
    <row r="3" spans="1:7" ht="17.25" x14ac:dyDescent="0.3">
      <c r="A3" s="1" t="s">
        <v>0</v>
      </c>
      <c r="B3" s="1">
        <v>2960510</v>
      </c>
      <c r="C3" s="6">
        <f>SUM(B4-'22'!B4)</f>
        <v>25000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1572000</v>
      </c>
      <c r="C4" s="6">
        <f>SUM(B4-'22'!B4)</f>
        <v>25000</v>
      </c>
      <c r="D4" s="14"/>
      <c r="E4" s="1"/>
      <c r="F4" s="1"/>
      <c r="G4" s="15">
        <f>SUM(C4)</f>
        <v>25000</v>
      </c>
    </row>
    <row r="5" spans="1:7" ht="17.25" x14ac:dyDescent="0.3">
      <c r="A5" s="1" t="s">
        <v>3</v>
      </c>
      <c r="B5" s="1">
        <v>28612170</v>
      </c>
      <c r="C5" s="6">
        <f>SUM(B5-'22'!B5)</f>
        <v>89010</v>
      </c>
      <c r="D5" s="8"/>
      <c r="E5" s="1"/>
      <c r="F5" s="1"/>
      <c r="G5" s="12">
        <f>SUM(C5)</f>
        <v>89010</v>
      </c>
    </row>
    <row r="6" spans="1:7" ht="17.25" x14ac:dyDescent="0.3">
      <c r="A6" s="1" t="s">
        <v>4</v>
      </c>
      <c r="B6" s="1">
        <v>38788650</v>
      </c>
      <c r="C6" s="6">
        <f>SUM(B6-'22'!B6)</f>
        <v>5330</v>
      </c>
      <c r="D6" s="14"/>
      <c r="E6" s="1"/>
      <c r="F6" s="1"/>
      <c r="G6" s="12">
        <f>SUM(C6)</f>
        <v>5330</v>
      </c>
    </row>
    <row r="7" spans="1:7" ht="17.25" x14ac:dyDescent="0.3">
      <c r="A7" s="1" t="s">
        <v>5</v>
      </c>
      <c r="B7" s="1">
        <v>12650900</v>
      </c>
      <c r="C7" s="6">
        <f>SUM(B7-'22'!B7)</f>
        <v>9300</v>
      </c>
      <c r="D7" s="14"/>
      <c r="E7" s="1"/>
      <c r="F7" s="1"/>
      <c r="G7" s="33">
        <f>SUM(C7:C8)</f>
        <v>35450</v>
      </c>
    </row>
    <row r="8" spans="1:7" ht="17.25" x14ac:dyDescent="0.3">
      <c r="A8" s="1" t="s">
        <v>6</v>
      </c>
      <c r="B8" s="1">
        <v>3464630</v>
      </c>
      <c r="C8" s="6">
        <f>SUM(B8-'22'!B8)</f>
        <v>26150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91147980</v>
      </c>
      <c r="C9" s="6">
        <f>SUM(B9-'22'!B9)</f>
        <v>62530</v>
      </c>
      <c r="D9" s="14"/>
      <c r="E9" s="1"/>
      <c r="F9" s="1"/>
      <c r="G9" s="12">
        <f>SUM(C9)</f>
        <v>62530</v>
      </c>
    </row>
    <row r="10" spans="1:7" ht="17.25" x14ac:dyDescent="0.3">
      <c r="A10" s="1" t="s">
        <v>8</v>
      </c>
      <c r="B10" s="1">
        <v>42828200</v>
      </c>
      <c r="C10" s="6">
        <f>SUM(B10-'22'!B10)</f>
        <v>353300</v>
      </c>
      <c r="D10" s="14"/>
      <c r="E10" s="1"/>
      <c r="F10" s="1"/>
      <c r="G10" s="33">
        <f>SUM(C10:C11)</f>
        <v>353300</v>
      </c>
    </row>
    <row r="11" spans="1:7" ht="17.25" x14ac:dyDescent="0.3">
      <c r="A11" s="1" t="s">
        <v>9</v>
      </c>
      <c r="B11" s="1">
        <v>36407390</v>
      </c>
      <c r="C11" s="6">
        <f>SUM(B11-'22'!B11)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6744986000</v>
      </c>
      <c r="C12" s="6">
        <f>SUM(B12-'22'!B12)</f>
        <v>1742000</v>
      </c>
      <c r="D12" s="14"/>
      <c r="E12" s="1"/>
      <c r="F12" s="1">
        <v>2.6</v>
      </c>
      <c r="G12" s="12">
        <f>SUM(C12)</f>
        <v>1742000</v>
      </c>
    </row>
    <row r="13" spans="1:7" ht="17.25" x14ac:dyDescent="0.3">
      <c r="A13" s="1" t="s">
        <v>11</v>
      </c>
      <c r="B13" s="11">
        <v>6666666733000</v>
      </c>
      <c r="C13" s="13">
        <f>SUM(B13-'22'!B13)</f>
        <v>68000</v>
      </c>
      <c r="D13" s="14"/>
      <c r="E13" s="1"/>
      <c r="F13" s="1"/>
      <c r="G13" s="12">
        <f>SUM(C13)</f>
        <v>68000</v>
      </c>
    </row>
    <row r="14" spans="1:7" ht="17.25" x14ac:dyDescent="0.3">
      <c r="A14" s="1" t="s">
        <v>12</v>
      </c>
      <c r="B14" s="1">
        <v>45575210</v>
      </c>
      <c r="C14" s="6">
        <f>SUM(B14-'22'!B14)</f>
        <v>21150</v>
      </c>
      <c r="D14" s="14"/>
      <c r="E14" s="1"/>
      <c r="F14" s="1"/>
      <c r="G14" s="12">
        <f>SUM(C14)</f>
        <v>21150</v>
      </c>
    </row>
    <row r="15" spans="1:7" ht="17.25" x14ac:dyDescent="0.3">
      <c r="A15" s="1" t="s">
        <v>13</v>
      </c>
      <c r="B15" s="1">
        <v>226746740</v>
      </c>
      <c r="C15" s="6">
        <f>SUM(B15-'22'!B15)</f>
        <v>178720</v>
      </c>
      <c r="D15" s="14"/>
      <c r="E15" s="1"/>
      <c r="F15" s="1"/>
      <c r="G15" s="30">
        <f>SUM(C15:C15)</f>
        <v>178720</v>
      </c>
    </row>
    <row r="16" spans="1:7" ht="17.25" x14ac:dyDescent="0.3">
      <c r="A16" s="1" t="s">
        <v>14</v>
      </c>
      <c r="B16" s="1">
        <v>228564000</v>
      </c>
      <c r="C16" s="6">
        <f>SUM(B16-'22'!B16)</f>
        <v>89000</v>
      </c>
      <c r="D16" s="14"/>
      <c r="E16" s="1"/>
      <c r="F16" s="1"/>
      <c r="G16" s="12">
        <f>SUM(C16)</f>
        <v>89000</v>
      </c>
    </row>
    <row r="17" spans="1:7" ht="17.25" x14ac:dyDescent="0.3">
      <c r="A17" s="1" t="s">
        <v>15</v>
      </c>
      <c r="B17" s="1">
        <v>3725010</v>
      </c>
      <c r="C17" s="6">
        <f>SUM(B17-'22'!B17)</f>
        <v>30790</v>
      </c>
      <c r="D17" s="14"/>
      <c r="E17" s="1"/>
      <c r="F17" s="1"/>
      <c r="G17" s="35">
        <f>SUM(C17:C18)</f>
        <v>30890</v>
      </c>
    </row>
    <row r="18" spans="1:7" ht="17.25" x14ac:dyDescent="0.3">
      <c r="A18" s="1" t="s">
        <v>16</v>
      </c>
      <c r="B18" s="1">
        <v>7378800</v>
      </c>
      <c r="C18" s="6">
        <f>SUM(B18-'22'!B18)</f>
        <v>100</v>
      </c>
      <c r="D18" s="14"/>
      <c r="E18" s="1"/>
      <c r="F18" s="1"/>
      <c r="G18" s="36"/>
    </row>
    <row r="19" spans="1:7" ht="17.25" x14ac:dyDescent="0.3">
      <c r="A19" s="1" t="s">
        <v>17</v>
      </c>
      <c r="B19" s="1">
        <v>52130740</v>
      </c>
      <c r="C19" s="6">
        <f>SUM(B19-'22'!B19)</f>
        <v>21000</v>
      </c>
      <c r="D19" s="14"/>
      <c r="E19" s="1"/>
      <c r="F19" s="1"/>
      <c r="G19" s="12">
        <f>SUM(C19)</f>
        <v>21000</v>
      </c>
    </row>
    <row r="20" spans="1:7" ht="17.25" x14ac:dyDescent="0.3">
      <c r="A20" s="1" t="s">
        <v>18</v>
      </c>
      <c r="B20" s="1">
        <v>17348400</v>
      </c>
      <c r="C20" s="6">
        <f>SUM(B20-'22'!B20)</f>
        <v>47800</v>
      </c>
      <c r="D20" s="14"/>
      <c r="E20" s="1"/>
      <c r="F20" s="1"/>
      <c r="G20" s="12">
        <f>SUM(C20)</f>
        <v>47800</v>
      </c>
    </row>
    <row r="21" spans="1:7" ht="17.25" x14ac:dyDescent="0.3">
      <c r="A21" s="1" t="s">
        <v>19</v>
      </c>
      <c r="B21" s="1">
        <v>90587000</v>
      </c>
      <c r="C21" s="6">
        <f>SUM(B21-'22'!B21)</f>
        <v>54000</v>
      </c>
      <c r="D21" s="14"/>
      <c r="E21" s="1"/>
      <c r="F21" s="1"/>
      <c r="G21" s="12">
        <f>SUM(C21)</f>
        <v>54000</v>
      </c>
    </row>
    <row r="22" spans="1:7" ht="17.25" x14ac:dyDescent="0.3">
      <c r="A22" s="1" t="s">
        <v>42</v>
      </c>
      <c r="B22" s="1">
        <v>7032900</v>
      </c>
      <c r="C22" s="6">
        <f>SUM(B22-'22'!B22)</f>
        <v>53800</v>
      </c>
      <c r="D22" s="14"/>
      <c r="E22" s="1"/>
      <c r="F22" s="1"/>
      <c r="G22" s="27">
        <f>SUM(C22)</f>
        <v>53800</v>
      </c>
    </row>
    <row r="23" spans="1:7" ht="17.25" x14ac:dyDescent="0.3">
      <c r="A23" s="1" t="s">
        <v>20</v>
      </c>
      <c r="B23" s="1">
        <v>20681100</v>
      </c>
      <c r="C23" s="6">
        <f>SUM(B23-'22'!B23)</f>
        <v>30400</v>
      </c>
      <c r="D23" s="14"/>
      <c r="E23" s="1"/>
      <c r="F23" s="1"/>
      <c r="G23" s="33">
        <f>SUM(C23:C24)</f>
        <v>46400</v>
      </c>
    </row>
    <row r="24" spans="1:7" ht="17.25" x14ac:dyDescent="0.3">
      <c r="A24" s="1" t="s">
        <v>21</v>
      </c>
      <c r="B24" s="1">
        <v>2835180</v>
      </c>
      <c r="C24" s="6">
        <f>SUM(B24-'22'!B24)</f>
        <v>16000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49129000</v>
      </c>
      <c r="C25" s="6">
        <f>SUM(B25-'22'!B25)</f>
        <v>287000</v>
      </c>
      <c r="D25" s="14"/>
      <c r="E25" s="1"/>
      <c r="F25" s="1"/>
      <c r="G25" s="33">
        <f>SUM(C25:C26)</f>
        <v>370550</v>
      </c>
    </row>
    <row r="26" spans="1:7" ht="17.25" x14ac:dyDescent="0.3">
      <c r="A26" s="1" t="s">
        <v>23</v>
      </c>
      <c r="B26" s="1">
        <v>691650</v>
      </c>
      <c r="C26" s="6">
        <f>SUM(B26-'22'!B26)</f>
        <v>83550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SUM(B27-'22'!B27)</f>
        <v>0</v>
      </c>
      <c r="D27" s="14"/>
      <c r="E27" s="1"/>
      <c r="F27" s="1"/>
      <c r="G27" s="33">
        <f>SUM(C27:C28)</f>
        <v>1330</v>
      </c>
    </row>
    <row r="28" spans="1:7" ht="17.25" x14ac:dyDescent="0.3">
      <c r="A28" s="1" t="s">
        <v>25</v>
      </c>
      <c r="B28" s="1">
        <v>175730</v>
      </c>
      <c r="C28" s="6">
        <f>SUM(B28-'22'!B28)</f>
        <v>1330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23166000</v>
      </c>
      <c r="C29" s="6">
        <f>SUM(B29-'22'!B29)</f>
        <v>168000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1825330</v>
      </c>
      <c r="C30" s="6">
        <f>SUM(B30-'22'!B30)</f>
        <v>76050</v>
      </c>
      <c r="D30" s="14"/>
      <c r="E30" s="1"/>
      <c r="F30" s="1"/>
      <c r="G30" s="21">
        <f>SUM(C29:C30)</f>
        <v>244050</v>
      </c>
    </row>
    <row r="31" spans="1:7" ht="17.25" x14ac:dyDescent="0.3">
      <c r="A31" s="1" t="s">
        <v>26</v>
      </c>
      <c r="B31" s="1">
        <v>125000</v>
      </c>
      <c r="C31" s="6">
        <f>SUM(B31-'22'!B31)</f>
        <v>1000</v>
      </c>
      <c r="D31" s="14"/>
      <c r="E31" s="1"/>
      <c r="F31" s="1"/>
      <c r="G31" s="33">
        <f>SUM(C31:C32)</f>
        <v>44980</v>
      </c>
    </row>
    <row r="32" spans="1:7" ht="17.25" x14ac:dyDescent="0.3">
      <c r="A32" s="1" t="s">
        <v>27</v>
      </c>
      <c r="B32" s="1">
        <v>4634970</v>
      </c>
      <c r="C32" s="6">
        <f>SUM(B32-'22'!B32)</f>
        <v>43980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52882000</v>
      </c>
      <c r="C33" s="6">
        <f>SUM(B33-'22'!B33)</f>
        <v>170000</v>
      </c>
      <c r="D33" s="14"/>
      <c r="E33" s="1"/>
      <c r="F33" s="1"/>
      <c r="G33" s="33">
        <f>SUM(C33:C34)</f>
        <v>247830</v>
      </c>
    </row>
    <row r="34" spans="1:7" ht="17.25" x14ac:dyDescent="0.3">
      <c r="A34" s="1" t="s">
        <v>29</v>
      </c>
      <c r="B34" s="1">
        <v>16490</v>
      </c>
      <c r="C34" s="6">
        <v>77830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27943000</v>
      </c>
      <c r="C35" s="6">
        <f>SUM(B35-'22'!B35)</f>
        <v>20500</v>
      </c>
      <c r="D35" s="14"/>
      <c r="E35" s="1"/>
      <c r="F35" s="1"/>
      <c r="G35" s="33">
        <f>SUM(C35:C36)</f>
        <v>53460</v>
      </c>
    </row>
    <row r="36" spans="1:7" ht="17.25" x14ac:dyDescent="0.3">
      <c r="A36" s="1" t="s">
        <v>44</v>
      </c>
      <c r="B36" s="1">
        <v>2645100</v>
      </c>
      <c r="C36" s="6">
        <f>SUM(B36-'22'!B36)</f>
        <v>32960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126200</v>
      </c>
      <c r="C37" s="6">
        <f>SUM(B37-'22'!B37)</f>
        <v>17900</v>
      </c>
      <c r="D37" s="14"/>
      <c r="E37" s="1"/>
      <c r="F37" s="1"/>
      <c r="G37" s="33">
        <f>SUM(C37:C38)</f>
        <v>45380</v>
      </c>
    </row>
    <row r="38" spans="1:7" ht="17.25" x14ac:dyDescent="0.3">
      <c r="A38" s="1" t="s">
        <v>46</v>
      </c>
      <c r="B38" s="1">
        <v>1068610</v>
      </c>
      <c r="C38" s="6">
        <f>SUM(B38-'22'!B38)</f>
        <v>27480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58223000</v>
      </c>
      <c r="C39" s="6">
        <f>SUM(B39-'22'!B39)</f>
        <v>50000</v>
      </c>
      <c r="D39" s="14"/>
      <c r="E39" s="1"/>
      <c r="F39" s="1"/>
      <c r="G39" s="33">
        <f>SUM(C39:C40)</f>
        <v>125130</v>
      </c>
    </row>
    <row r="40" spans="1:7" ht="17.25" x14ac:dyDescent="0.3">
      <c r="A40" s="1" t="s">
        <v>31</v>
      </c>
      <c r="B40" s="1">
        <v>9316770</v>
      </c>
      <c r="C40" s="6">
        <f>SUM(B40-'22'!B40)</f>
        <v>75130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SUM(B41-'22'!B41)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23, 2018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6.140625" customWidth="1"/>
    <col min="4" max="4" width="8.42578125" customWidth="1"/>
    <col min="5" max="5" width="7.5703125" customWidth="1"/>
    <col min="6" max="6" width="6.7109375" customWidth="1"/>
    <col min="7" max="7" width="14.5703125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212604000</v>
      </c>
      <c r="C2" s="6">
        <f>SUM(B2-'23'!B2)</f>
        <v>47000</v>
      </c>
      <c r="D2" s="8"/>
      <c r="E2" s="2"/>
      <c r="F2" s="3"/>
      <c r="G2" s="33">
        <f>SUM(C2:C3)</f>
        <v>88600</v>
      </c>
    </row>
    <row r="3" spans="1:7" ht="17.25" x14ac:dyDescent="0.3">
      <c r="A3" s="1" t="s">
        <v>0</v>
      </c>
      <c r="B3" s="1">
        <v>3002110</v>
      </c>
      <c r="C3" s="6">
        <f>SUM(B3-'23'!B3)</f>
        <v>41600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1596000</v>
      </c>
      <c r="C4" s="6">
        <f>SUM(B4-'23'!B4)</f>
        <v>24000</v>
      </c>
      <c r="D4" s="14"/>
      <c r="E4" s="1"/>
      <c r="F4" s="1"/>
      <c r="G4" s="12">
        <f>SUM(C4)</f>
        <v>24000</v>
      </c>
    </row>
    <row r="5" spans="1:7" ht="17.25" x14ac:dyDescent="0.3">
      <c r="A5" s="1" t="s">
        <v>3</v>
      </c>
      <c r="B5" s="1">
        <v>28706220</v>
      </c>
      <c r="C5" s="6">
        <f>SUM(B5-'23'!B5)</f>
        <v>94050</v>
      </c>
      <c r="D5" s="8"/>
      <c r="E5" s="1"/>
      <c r="F5" s="1"/>
      <c r="G5" s="12">
        <f>SUM(C5)</f>
        <v>94050</v>
      </c>
    </row>
    <row r="6" spans="1:7" ht="17.25" x14ac:dyDescent="0.3">
      <c r="A6" s="1" t="s">
        <v>4</v>
      </c>
      <c r="B6" s="1">
        <v>38799680</v>
      </c>
      <c r="C6" s="6">
        <f>SUM(B6-'23'!B6)</f>
        <v>11030</v>
      </c>
      <c r="D6" s="14"/>
      <c r="E6" s="1"/>
      <c r="F6" s="1"/>
      <c r="G6" s="12">
        <f>SUM(C6)</f>
        <v>11030</v>
      </c>
    </row>
    <row r="7" spans="1:7" ht="17.25" x14ac:dyDescent="0.3">
      <c r="A7" s="1" t="s">
        <v>5</v>
      </c>
      <c r="B7" s="1">
        <v>12660800</v>
      </c>
      <c r="C7" s="6">
        <f>SUM(B7-'23'!B7)</f>
        <v>9900</v>
      </c>
      <c r="D7" s="14"/>
      <c r="E7" s="1"/>
      <c r="F7" s="1"/>
      <c r="G7" s="33">
        <f>SUM(C7:C8)</f>
        <v>36780</v>
      </c>
    </row>
    <row r="8" spans="1:7" ht="17.25" x14ac:dyDescent="0.3">
      <c r="A8" s="1" t="s">
        <v>6</v>
      </c>
      <c r="B8" s="1">
        <v>3491510</v>
      </c>
      <c r="C8" s="6">
        <f>SUM(B8-'23'!B8)</f>
        <v>26880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91213400</v>
      </c>
      <c r="C9" s="6">
        <f>SUM(B9-'23'!B9)</f>
        <v>65420</v>
      </c>
      <c r="D9" s="14"/>
      <c r="E9" s="1"/>
      <c r="F9" s="1"/>
      <c r="G9" s="12">
        <f>SUM(C9)</f>
        <v>65420</v>
      </c>
    </row>
    <row r="10" spans="1:7" ht="17.25" x14ac:dyDescent="0.3">
      <c r="A10" s="1" t="s">
        <v>8</v>
      </c>
      <c r="B10" s="1">
        <v>43233500</v>
      </c>
      <c r="C10" s="6">
        <f>SUM(B10-'23'!B10)</f>
        <v>405300</v>
      </c>
      <c r="D10" s="14"/>
      <c r="E10" s="1"/>
      <c r="F10" s="1"/>
      <c r="G10" s="33">
        <f>SUM(C10:C11)</f>
        <v>405300</v>
      </c>
    </row>
    <row r="11" spans="1:7" ht="17.25" x14ac:dyDescent="0.3">
      <c r="A11" s="1" t="s">
        <v>9</v>
      </c>
      <c r="B11" s="1">
        <v>36407390</v>
      </c>
      <c r="C11" s="6">
        <f>SUM(B11-'23'!B11)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6746783000</v>
      </c>
      <c r="C12" s="6">
        <f>SUM(B12-'23'!B12)</f>
        <v>1797000</v>
      </c>
      <c r="D12" s="14"/>
      <c r="E12" s="1"/>
      <c r="F12" s="1">
        <v>2.6</v>
      </c>
      <c r="G12" s="12">
        <f>SUM(C12)</f>
        <v>1797000</v>
      </c>
    </row>
    <row r="13" spans="1:7" ht="17.25" x14ac:dyDescent="0.3">
      <c r="A13" s="1" t="s">
        <v>11</v>
      </c>
      <c r="B13" s="11">
        <v>6666667150000</v>
      </c>
      <c r="C13" s="13">
        <f>SUM(B13-'23'!B13)</f>
        <v>417000</v>
      </c>
      <c r="D13" s="14"/>
      <c r="E13" s="1"/>
      <c r="F13" s="1"/>
      <c r="G13" s="12">
        <f>SUM(C13)</f>
        <v>417000</v>
      </c>
    </row>
    <row r="14" spans="1:7" ht="17.25" x14ac:dyDescent="0.3">
      <c r="A14" s="1" t="s">
        <v>12</v>
      </c>
      <c r="B14" s="1">
        <v>45655450</v>
      </c>
      <c r="C14" s="6">
        <f>SUM(B14-'23'!B14)</f>
        <v>80240</v>
      </c>
      <c r="D14" s="14"/>
      <c r="E14" s="1"/>
      <c r="F14" s="1"/>
      <c r="G14" s="12">
        <f>SUM(C14)</f>
        <v>80240</v>
      </c>
    </row>
    <row r="15" spans="1:7" ht="17.25" x14ac:dyDescent="0.3">
      <c r="A15" s="1" t="s">
        <v>13</v>
      </c>
      <c r="B15" s="1">
        <v>226928450</v>
      </c>
      <c r="C15" s="6">
        <f>SUM(B15-'23'!B15)</f>
        <v>181710</v>
      </c>
      <c r="D15" s="14"/>
      <c r="E15" s="1"/>
      <c r="F15" s="1"/>
      <c r="G15" s="30">
        <f>SUM(C15:C15)</f>
        <v>181710</v>
      </c>
    </row>
    <row r="16" spans="1:7" ht="17.25" x14ac:dyDescent="0.3">
      <c r="A16" s="1" t="s">
        <v>14</v>
      </c>
      <c r="B16" s="1">
        <v>228819000</v>
      </c>
      <c r="C16" s="6">
        <f>SUM(B16-'23'!B16)</f>
        <v>255000</v>
      </c>
      <c r="D16" s="14"/>
      <c r="E16" s="1"/>
      <c r="F16" s="1"/>
      <c r="G16" s="12">
        <f>SUM(C16)</f>
        <v>255000</v>
      </c>
    </row>
    <row r="17" spans="1:7" ht="17.25" x14ac:dyDescent="0.3">
      <c r="A17" s="1" t="s">
        <v>15</v>
      </c>
      <c r="B17" s="1">
        <v>3757270</v>
      </c>
      <c r="C17" s="6">
        <f>SUM(B17-'23'!B17)</f>
        <v>32260</v>
      </c>
      <c r="D17" s="14"/>
      <c r="E17" s="1"/>
      <c r="F17" s="1"/>
      <c r="G17" s="33">
        <f>SUM(C17:C18)</f>
        <v>32560</v>
      </c>
    </row>
    <row r="18" spans="1:7" ht="17.25" x14ac:dyDescent="0.3">
      <c r="A18" s="1" t="s">
        <v>16</v>
      </c>
      <c r="B18" s="1">
        <v>7379100</v>
      </c>
      <c r="C18" s="6">
        <f>SUM(B18-'23'!B18)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52155850</v>
      </c>
      <c r="C19" s="6">
        <f>SUM(B19-'23'!B19)</f>
        <v>25110</v>
      </c>
      <c r="D19" s="14"/>
      <c r="E19" s="1"/>
      <c r="F19" s="1"/>
      <c r="G19" s="12">
        <f>SUM(C19)</f>
        <v>25110</v>
      </c>
    </row>
    <row r="20" spans="1:7" ht="17.25" x14ac:dyDescent="0.3">
      <c r="A20" s="1" t="s">
        <v>18</v>
      </c>
      <c r="B20" s="1">
        <v>17410200</v>
      </c>
      <c r="C20" s="6">
        <f>SUM(B20-'23'!B20)</f>
        <v>61800</v>
      </c>
      <c r="D20" s="14"/>
      <c r="E20" s="1"/>
      <c r="F20" s="1"/>
      <c r="G20" s="12">
        <f>SUM(C20)</f>
        <v>61800</v>
      </c>
    </row>
    <row r="21" spans="1:7" ht="17.25" x14ac:dyDescent="0.3">
      <c r="A21" s="1" t="s">
        <v>19</v>
      </c>
      <c r="B21" s="1">
        <v>90647600</v>
      </c>
      <c r="C21" s="6">
        <f>SUM(B21-'23'!B21)</f>
        <v>60600</v>
      </c>
      <c r="D21" s="14"/>
      <c r="E21" s="1"/>
      <c r="F21" s="1"/>
      <c r="G21" s="12">
        <f>SUM(C21)</f>
        <v>60600</v>
      </c>
    </row>
    <row r="22" spans="1:7" ht="17.25" x14ac:dyDescent="0.3">
      <c r="A22" s="1" t="s">
        <v>42</v>
      </c>
      <c r="B22" s="1">
        <v>7087300</v>
      </c>
      <c r="C22" s="6">
        <f>SUM(B22-'23'!B22)</f>
        <v>54400</v>
      </c>
      <c r="D22" s="14"/>
      <c r="E22" s="1"/>
      <c r="F22" s="1"/>
      <c r="G22" s="27">
        <f>SUM(C22)</f>
        <v>54400</v>
      </c>
    </row>
    <row r="23" spans="1:7" ht="17.25" x14ac:dyDescent="0.3">
      <c r="A23" s="1" t="s">
        <v>20</v>
      </c>
      <c r="B23" s="1">
        <v>20710300</v>
      </c>
      <c r="C23" s="6">
        <f>SUM(B23-'23'!B23)</f>
        <v>29200</v>
      </c>
      <c r="D23" s="14"/>
      <c r="E23" s="1"/>
      <c r="F23" s="1"/>
      <c r="G23" s="33">
        <f>SUM(C23:C24)</f>
        <v>44860</v>
      </c>
    </row>
    <row r="24" spans="1:7" ht="17.25" x14ac:dyDescent="0.3">
      <c r="A24" s="1" t="s">
        <v>21</v>
      </c>
      <c r="B24" s="1">
        <v>2850840</v>
      </c>
      <c r="C24" s="6">
        <f>SUM(B24-'23'!B24)</f>
        <v>15660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49275000</v>
      </c>
      <c r="C25" s="6">
        <f>SUM(B25-'23'!B25)</f>
        <v>146000</v>
      </c>
      <c r="D25" s="14"/>
      <c r="E25" s="1"/>
      <c r="F25" s="1"/>
      <c r="G25" s="33">
        <f>SUM(C25:C26)</f>
        <v>190360</v>
      </c>
    </row>
    <row r="26" spans="1:7" ht="17.25" x14ac:dyDescent="0.3">
      <c r="A26" s="1" t="s">
        <v>23</v>
      </c>
      <c r="B26" s="1">
        <v>736010</v>
      </c>
      <c r="C26" s="6">
        <f>SUM(B26-'23'!B26)</f>
        <v>44360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SUM(B27-'23'!B27)</f>
        <v>0</v>
      </c>
      <c r="D27" s="14"/>
      <c r="E27" s="1"/>
      <c r="F27" s="1"/>
      <c r="G27" s="33">
        <f>SUM(C27:C28)</f>
        <v>710</v>
      </c>
    </row>
    <row r="28" spans="1:7" ht="17.25" x14ac:dyDescent="0.3">
      <c r="A28" s="1" t="s">
        <v>25</v>
      </c>
      <c r="B28" s="1">
        <v>176440</v>
      </c>
      <c r="C28" s="6">
        <f>SUM(B28-'23'!B28)</f>
        <v>710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23251000</v>
      </c>
      <c r="C29" s="6">
        <f>SUM(B29-'23'!B29)</f>
        <v>85000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1865680</v>
      </c>
      <c r="C30" s="6">
        <f>SUM(B30-'23'!B30)</f>
        <v>40350</v>
      </c>
      <c r="D30" s="14"/>
      <c r="E30" s="1"/>
      <c r="F30" s="1"/>
      <c r="G30" s="21">
        <f>SUM(C29:C30)</f>
        <v>125350</v>
      </c>
    </row>
    <row r="31" spans="1:7" ht="17.25" x14ac:dyDescent="0.3">
      <c r="A31" s="1" t="s">
        <v>26</v>
      </c>
      <c r="B31" s="1">
        <v>129000</v>
      </c>
      <c r="C31" s="6">
        <f>SUM(B31-'23'!B31)</f>
        <v>4000</v>
      </c>
      <c r="D31" s="14"/>
      <c r="E31" s="1"/>
      <c r="F31" s="1"/>
      <c r="G31" s="33">
        <f>SUM(C31:C32)</f>
        <v>31680</v>
      </c>
    </row>
    <row r="32" spans="1:7" ht="17.25" x14ac:dyDescent="0.3">
      <c r="A32" s="1" t="s">
        <v>27</v>
      </c>
      <c r="B32" s="1">
        <v>4662650</v>
      </c>
      <c r="C32" s="6">
        <f>SUM(B32-'23'!B32)</f>
        <v>27680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52955000</v>
      </c>
      <c r="C33" s="6">
        <f>SUM(B33-'23'!B33)</f>
        <v>73000</v>
      </c>
      <c r="D33" s="14"/>
      <c r="E33" s="1"/>
      <c r="F33" s="1"/>
      <c r="G33" s="33">
        <f>SUM(C33:C34)</f>
        <v>113180</v>
      </c>
    </row>
    <row r="34" spans="1:7" ht="17.25" x14ac:dyDescent="0.3">
      <c r="A34" s="1" t="s">
        <v>29</v>
      </c>
      <c r="B34" s="1">
        <v>56670</v>
      </c>
      <c r="C34" s="6">
        <f>SUM(B34-'23'!B34)</f>
        <v>40180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27947000</v>
      </c>
      <c r="C35" s="6">
        <f>SUM(B35-'23'!B35)</f>
        <v>4000</v>
      </c>
      <c r="D35" s="14"/>
      <c r="E35" s="1"/>
      <c r="F35" s="1"/>
      <c r="G35" s="33">
        <f>SUM(C35:C36)</f>
        <v>15880</v>
      </c>
    </row>
    <row r="36" spans="1:7" ht="17.25" x14ac:dyDescent="0.3">
      <c r="A36" s="1" t="s">
        <v>44</v>
      </c>
      <c r="B36" s="1">
        <v>2656980</v>
      </c>
      <c r="C36" s="6">
        <f>SUM(B36-'23'!B36)</f>
        <v>11880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127900</v>
      </c>
      <c r="C37" s="6">
        <f>SUM(B37-'23'!B37)</f>
        <v>1700</v>
      </c>
      <c r="D37" s="14"/>
      <c r="E37" s="1"/>
      <c r="F37" s="1"/>
      <c r="G37" s="33">
        <f>SUM(C37:C38)</f>
        <v>9300</v>
      </c>
    </row>
    <row r="38" spans="1:7" ht="17.25" x14ac:dyDescent="0.3">
      <c r="A38" s="1" t="s">
        <v>46</v>
      </c>
      <c r="B38" s="1">
        <v>1076210</v>
      </c>
      <c r="C38" s="6">
        <f>SUM(B38-'23'!B38)</f>
        <v>7600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58245000</v>
      </c>
      <c r="C39" s="6">
        <f>SUM(B39-'23'!B39)</f>
        <v>22000</v>
      </c>
      <c r="D39" s="14"/>
      <c r="E39" s="1"/>
      <c r="F39" s="1"/>
      <c r="G39" s="33">
        <f>SUM(C39:C40)</f>
        <v>60690</v>
      </c>
    </row>
    <row r="40" spans="1:7" ht="17.25" x14ac:dyDescent="0.3">
      <c r="A40" s="1" t="s">
        <v>31</v>
      </c>
      <c r="B40" s="1">
        <v>9355460</v>
      </c>
      <c r="C40" s="6">
        <f>SUM(B40-'23'!B40)</f>
        <v>38690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SUM(B41-'23'!B41)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4282610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25" bottom="0.75" header="0.3" footer="0.3"/>
  <pageSetup orientation="portrait" r:id="rId1"/>
  <headerFooter>
    <oddHeader>&amp;C&amp;20July 24, 2018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4" sqref="G44"/>
    </sheetView>
  </sheetViews>
  <sheetFormatPr defaultRowHeight="15" x14ac:dyDescent="0.25"/>
  <cols>
    <col min="1" max="1" width="17" customWidth="1"/>
    <col min="2" max="2" width="18" customWidth="1"/>
    <col min="3" max="3" width="15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212647000</v>
      </c>
      <c r="C2" s="6">
        <f>SUM(B2-'24'!B2)</f>
        <v>43000</v>
      </c>
      <c r="D2" s="8"/>
      <c r="E2" s="2"/>
      <c r="F2" s="3"/>
      <c r="G2" s="33">
        <f>SUM(C2:C3)</f>
        <v>96600</v>
      </c>
    </row>
    <row r="3" spans="1:7" ht="17.25" x14ac:dyDescent="0.3">
      <c r="A3" s="1" t="s">
        <v>0</v>
      </c>
      <c r="B3" s="1">
        <v>3055710</v>
      </c>
      <c r="C3" s="6">
        <f>SUM(B3-'24'!B3)</f>
        <v>53600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1610000</v>
      </c>
      <c r="C4" s="6">
        <f>SUM(B4-'24'!B4)</f>
        <v>14000</v>
      </c>
      <c r="D4" s="14"/>
      <c r="E4" s="1"/>
      <c r="F4" s="1"/>
      <c r="G4" s="12">
        <f>SUM(C4)</f>
        <v>14000</v>
      </c>
    </row>
    <row r="5" spans="1:7" ht="17.25" x14ac:dyDescent="0.3">
      <c r="A5" s="1" t="s">
        <v>3</v>
      </c>
      <c r="B5" s="1">
        <v>28796680</v>
      </c>
      <c r="C5" s="6">
        <f>SUM(B5-'24'!B5)</f>
        <v>90460</v>
      </c>
      <c r="D5" s="8"/>
      <c r="E5" s="1"/>
      <c r="F5" s="1"/>
      <c r="G5" s="12">
        <f>SUM(C5)</f>
        <v>90460</v>
      </c>
    </row>
    <row r="6" spans="1:7" ht="17.25" x14ac:dyDescent="0.3">
      <c r="A6" s="1" t="s">
        <v>4</v>
      </c>
      <c r="B6" s="1">
        <v>38803020</v>
      </c>
      <c r="C6" s="6">
        <f>SUM(B6-'24'!B6)</f>
        <v>3340</v>
      </c>
      <c r="D6" s="14"/>
      <c r="E6" s="1"/>
      <c r="F6" s="1"/>
      <c r="G6" s="12">
        <f>SUM(C6)</f>
        <v>3340</v>
      </c>
    </row>
    <row r="7" spans="1:7" ht="17.25" x14ac:dyDescent="0.3">
      <c r="A7" s="1" t="s">
        <v>5</v>
      </c>
      <c r="B7" s="1">
        <v>12669500</v>
      </c>
      <c r="C7" s="6">
        <f>SUM(B7-'24'!B7)</f>
        <v>8700</v>
      </c>
      <c r="D7" s="14"/>
      <c r="E7" s="1"/>
      <c r="F7" s="1"/>
      <c r="G7" s="33">
        <f>SUM(C7:C8)</f>
        <v>35150</v>
      </c>
    </row>
    <row r="8" spans="1:7" ht="17.25" x14ac:dyDescent="0.3">
      <c r="A8" s="1" t="s">
        <v>6</v>
      </c>
      <c r="B8" s="1">
        <v>3517960</v>
      </c>
      <c r="C8" s="6">
        <f>SUM(B8-'24'!B8)</f>
        <v>26450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91281720</v>
      </c>
      <c r="C9" s="6">
        <f>SUM(B9-'24'!B9)</f>
        <v>68320</v>
      </c>
      <c r="D9" s="14"/>
      <c r="E9" s="1"/>
      <c r="F9" s="1"/>
      <c r="G9" s="12">
        <f>SUM(C9)</f>
        <v>68320</v>
      </c>
    </row>
    <row r="10" spans="1:7" ht="17.25" x14ac:dyDescent="0.3">
      <c r="A10" s="1" t="s">
        <v>8</v>
      </c>
      <c r="B10" s="1">
        <v>43585700</v>
      </c>
      <c r="C10" s="6">
        <f>SUM(B10-'24'!B10)</f>
        <v>352200</v>
      </c>
      <c r="D10" s="14"/>
      <c r="E10" s="1"/>
      <c r="F10" s="1"/>
      <c r="G10" s="33">
        <f>SUM(C10:C11)</f>
        <v>352200</v>
      </c>
    </row>
    <row r="11" spans="1:7" ht="17.25" x14ac:dyDescent="0.3">
      <c r="A11" s="1" t="s">
        <v>9</v>
      </c>
      <c r="B11" s="1">
        <v>36407390</v>
      </c>
      <c r="C11" s="6">
        <f>SUM(B11-'24'!B11)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6748615000</v>
      </c>
      <c r="C12" s="6">
        <f>SUM(B12-'24'!B12)</f>
        <v>1832000</v>
      </c>
      <c r="D12" s="14"/>
      <c r="E12" s="1"/>
      <c r="F12" s="1">
        <v>2.2999999999999998</v>
      </c>
      <c r="G12" s="12">
        <f>SUM(C12)</f>
        <v>1832000</v>
      </c>
    </row>
    <row r="13" spans="1:7" ht="17.25" x14ac:dyDescent="0.3">
      <c r="A13" s="1" t="s">
        <v>11</v>
      </c>
      <c r="B13" s="11">
        <v>6666667477000</v>
      </c>
      <c r="C13" s="13">
        <f>SUM(B13-'24'!B13)</f>
        <v>327000</v>
      </c>
      <c r="D13" s="14"/>
      <c r="E13" s="1"/>
      <c r="F13" s="1"/>
      <c r="G13" s="12">
        <f>SUM(C13)</f>
        <v>327000</v>
      </c>
    </row>
    <row r="14" spans="1:7" ht="17.25" x14ac:dyDescent="0.3">
      <c r="A14" s="1" t="s">
        <v>12</v>
      </c>
      <c r="B14" s="1">
        <v>45697230</v>
      </c>
      <c r="C14" s="6">
        <f>SUM(B14-'24'!B14)</f>
        <v>41780</v>
      </c>
      <c r="D14" s="14"/>
      <c r="E14" s="1"/>
      <c r="F14" s="1"/>
      <c r="G14" s="12">
        <f>SUM(C14)</f>
        <v>41780</v>
      </c>
    </row>
    <row r="15" spans="1:7" ht="17.25" x14ac:dyDescent="0.3">
      <c r="A15" s="1" t="s">
        <v>13</v>
      </c>
      <c r="B15" s="1">
        <v>227104650</v>
      </c>
      <c r="C15" s="6">
        <f>SUM(B15-'24'!B15)</f>
        <v>176200</v>
      </c>
      <c r="D15" s="14"/>
      <c r="E15" s="1"/>
      <c r="F15" s="1"/>
      <c r="G15" s="30">
        <f>SUM(C15:C15)</f>
        <v>176200</v>
      </c>
    </row>
    <row r="16" spans="1:7" ht="17.25" x14ac:dyDescent="0.3">
      <c r="A16" s="1" t="s">
        <v>14</v>
      </c>
      <c r="B16" s="1">
        <v>228951000</v>
      </c>
      <c r="C16" s="6">
        <f>SUM(B16-'24'!B16)</f>
        <v>132000</v>
      </c>
      <c r="D16" s="14"/>
      <c r="E16" s="1"/>
      <c r="F16" s="1"/>
      <c r="G16" s="12">
        <f>SUM(C16)</f>
        <v>132000</v>
      </c>
    </row>
    <row r="17" spans="1:7" ht="17.25" x14ac:dyDescent="0.3">
      <c r="A17" s="1" t="s">
        <v>15</v>
      </c>
      <c r="B17" s="1">
        <v>3788400</v>
      </c>
      <c r="C17" s="6">
        <f>SUM(B17-'24'!B17)</f>
        <v>31130</v>
      </c>
      <c r="D17" s="14"/>
      <c r="E17" s="1"/>
      <c r="F17" s="1"/>
      <c r="G17" s="33">
        <f>SUM(C17:C18)</f>
        <v>31530</v>
      </c>
    </row>
    <row r="18" spans="1:7" ht="17.25" x14ac:dyDescent="0.3">
      <c r="A18" s="1" t="s">
        <v>16</v>
      </c>
      <c r="B18" s="1">
        <v>7379500</v>
      </c>
      <c r="C18" s="6">
        <f>SUM(B18-'24'!B18)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52185680</v>
      </c>
      <c r="C19" s="6">
        <f>SUM(B19-'24'!B19)</f>
        <v>29830</v>
      </c>
      <c r="D19" s="14"/>
      <c r="E19" s="1"/>
      <c r="F19" s="1"/>
      <c r="G19" s="12">
        <f>SUM(C19)</f>
        <v>29830</v>
      </c>
    </row>
    <row r="20" spans="1:7" ht="17.25" x14ac:dyDescent="0.3">
      <c r="A20" s="1" t="s">
        <v>18</v>
      </c>
      <c r="B20" s="1">
        <v>17493900</v>
      </c>
      <c r="C20" s="6">
        <f>SUM(B20-'24'!B20)</f>
        <v>83700</v>
      </c>
      <c r="D20" s="14"/>
      <c r="E20" s="1"/>
      <c r="F20" s="1"/>
      <c r="G20" s="12">
        <f>SUM(C20)</f>
        <v>83700</v>
      </c>
    </row>
    <row r="21" spans="1:7" ht="17.25" x14ac:dyDescent="0.3">
      <c r="A21" s="1" t="s">
        <v>19</v>
      </c>
      <c r="B21" s="1">
        <v>90719700</v>
      </c>
      <c r="C21" s="6">
        <f>SUM(B21-'24'!B21)</f>
        <v>72100</v>
      </c>
      <c r="D21" s="14"/>
      <c r="E21" s="1"/>
      <c r="F21" s="1"/>
      <c r="G21" s="12">
        <f>SUM(C21)</f>
        <v>72100</v>
      </c>
    </row>
    <row r="22" spans="1:7" ht="17.25" x14ac:dyDescent="0.3">
      <c r="A22" s="1" t="s">
        <v>42</v>
      </c>
      <c r="B22" s="1">
        <v>7145500</v>
      </c>
      <c r="C22" s="6">
        <f>SUM(B22-'24'!B22)</f>
        <v>58200</v>
      </c>
      <c r="D22" s="14"/>
      <c r="E22" s="1"/>
      <c r="F22" s="1"/>
      <c r="G22" s="27">
        <f>SUM(C22)</f>
        <v>58200</v>
      </c>
    </row>
    <row r="23" spans="1:7" ht="17.25" x14ac:dyDescent="0.3">
      <c r="A23" s="1" t="s">
        <v>20</v>
      </c>
      <c r="B23" s="1">
        <v>20741200</v>
      </c>
      <c r="C23" s="6">
        <f>SUM(B23-'24'!B23)</f>
        <v>30900</v>
      </c>
      <c r="D23" s="14"/>
      <c r="E23" s="1"/>
      <c r="F23" s="1"/>
      <c r="G23" s="33">
        <f>SUM(C23:C24)</f>
        <v>46530</v>
      </c>
    </row>
    <row r="24" spans="1:7" ht="17.25" x14ac:dyDescent="0.3">
      <c r="A24" s="1" t="s">
        <v>21</v>
      </c>
      <c r="B24" s="1">
        <v>2866470</v>
      </c>
      <c r="C24" s="6">
        <f>SUM(B24-'24'!B24)</f>
        <v>15630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49412000</v>
      </c>
      <c r="C25" s="6">
        <f>SUM(B25-'24'!B25)</f>
        <v>137000</v>
      </c>
      <c r="D25" s="14"/>
      <c r="E25" s="1"/>
      <c r="F25" s="1"/>
      <c r="G25" s="33">
        <f>SUM(C25:C26)</f>
        <v>178070</v>
      </c>
    </row>
    <row r="26" spans="1:7" ht="17.25" x14ac:dyDescent="0.3">
      <c r="A26" s="1" t="s">
        <v>23</v>
      </c>
      <c r="B26" s="1">
        <v>777080</v>
      </c>
      <c r="C26" s="6">
        <f>SUM(B26-'24'!B26)</f>
        <v>41070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SUM(B27-'24'!B27)</f>
        <v>0</v>
      </c>
      <c r="D27" s="14"/>
      <c r="E27" s="1"/>
      <c r="F27" s="1"/>
      <c r="G27" s="33">
        <f>SUM(C27:C28)</f>
        <v>480</v>
      </c>
    </row>
    <row r="28" spans="1:7" ht="17.25" x14ac:dyDescent="0.3">
      <c r="A28" s="1" t="s">
        <v>25</v>
      </c>
      <c r="B28" s="1">
        <v>176920</v>
      </c>
      <c r="C28" s="6">
        <f>SUM(B28-'24'!B28)</f>
        <v>480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23329000</v>
      </c>
      <c r="C29" s="6">
        <f>SUM(B29-'24'!B29)</f>
        <v>78000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1903270</v>
      </c>
      <c r="C30" s="6">
        <f>SUM(B30-'24'!B30)</f>
        <v>37590</v>
      </c>
      <c r="D30" s="14"/>
      <c r="E30" s="1"/>
      <c r="F30" s="1"/>
      <c r="G30" s="21">
        <f>SUM(C29:C30)</f>
        <v>115590</v>
      </c>
    </row>
    <row r="31" spans="1:7" ht="17.25" x14ac:dyDescent="0.3">
      <c r="A31" s="1" t="s">
        <v>26</v>
      </c>
      <c r="B31" s="1">
        <v>129000</v>
      </c>
      <c r="C31" s="6">
        <f>SUM(B31-'24'!B31)</f>
        <v>0</v>
      </c>
      <c r="D31" s="14"/>
      <c r="E31" s="1"/>
      <c r="F31" s="1"/>
      <c r="G31" s="33">
        <f>SUM(C31:C32)</f>
        <v>21440</v>
      </c>
    </row>
    <row r="32" spans="1:7" ht="17.25" x14ac:dyDescent="0.3">
      <c r="A32" s="1" t="s">
        <v>27</v>
      </c>
      <c r="B32" s="1">
        <v>4684090</v>
      </c>
      <c r="C32" s="6">
        <f>SUM(B32-'24'!B32)</f>
        <v>21440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53027000</v>
      </c>
      <c r="C33" s="6">
        <f>SUM(B33-'24'!B33)</f>
        <v>72000</v>
      </c>
      <c r="D33" s="14"/>
      <c r="E33" s="1"/>
      <c r="F33" s="1"/>
      <c r="G33" s="33">
        <f>SUM(C33:C34)</f>
        <v>111500</v>
      </c>
    </row>
    <row r="34" spans="1:7" ht="17.25" x14ac:dyDescent="0.3">
      <c r="A34" s="1" t="s">
        <v>29</v>
      </c>
      <c r="B34" s="1">
        <v>96170</v>
      </c>
      <c r="C34" s="6">
        <f>SUM(B34-'24'!B34)</f>
        <v>39500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27950400</v>
      </c>
      <c r="C35" s="6">
        <f>SUM(B35-'24'!B35)</f>
        <v>3400</v>
      </c>
      <c r="D35" s="14"/>
      <c r="E35" s="1"/>
      <c r="F35" s="1"/>
      <c r="G35" s="33">
        <f>SUM(C35:C36)</f>
        <v>15440</v>
      </c>
    </row>
    <row r="36" spans="1:7" ht="17.25" x14ac:dyDescent="0.3">
      <c r="A36" s="1" t="s">
        <v>44</v>
      </c>
      <c r="B36" s="1">
        <v>2669020</v>
      </c>
      <c r="C36" s="6">
        <f>SUM(B36-'24'!B36)</f>
        <v>12040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132500</v>
      </c>
      <c r="C37" s="6">
        <f>SUM(B37-'24'!B37)</f>
        <v>4600</v>
      </c>
      <c r="D37" s="14"/>
      <c r="E37" s="1"/>
      <c r="F37" s="1"/>
      <c r="G37" s="33">
        <f>SUM(C37:C38)</f>
        <v>12060</v>
      </c>
    </row>
    <row r="38" spans="1:7" ht="17.25" x14ac:dyDescent="0.3">
      <c r="A38" s="1" t="s">
        <v>46</v>
      </c>
      <c r="B38" s="1">
        <v>1083670</v>
      </c>
      <c r="C38" s="6">
        <f>SUM(B38-'24'!B38)</f>
        <v>7460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58266000</v>
      </c>
      <c r="C39" s="6">
        <f>SUM(B39-'24'!B39)</f>
        <v>21000</v>
      </c>
      <c r="D39" s="14"/>
      <c r="E39" s="1"/>
      <c r="F39" s="1"/>
      <c r="G39" s="33">
        <f>SUM(C39:C40)</f>
        <v>57040</v>
      </c>
    </row>
    <row r="40" spans="1:7" ht="17.25" x14ac:dyDescent="0.3">
      <c r="A40" s="1" t="s">
        <v>31</v>
      </c>
      <c r="B40" s="1">
        <v>9391500</v>
      </c>
      <c r="C40" s="6">
        <f>SUM(B40-'24'!B40)</f>
        <v>36040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SUM(B41-'24'!B41)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4002560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25, 2018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7" workbookViewId="0">
      <selection activeCell="G44" sqref="G44"/>
    </sheetView>
  </sheetViews>
  <sheetFormatPr defaultRowHeight="15" x14ac:dyDescent="0.25"/>
  <cols>
    <col min="1" max="1" width="17" customWidth="1"/>
    <col min="2" max="2" width="18.14062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212701000</v>
      </c>
      <c r="C2" s="6">
        <f>SUM(B2-'25'!B2)</f>
        <v>54000</v>
      </c>
      <c r="D2" s="8"/>
      <c r="E2" s="2"/>
      <c r="F2" s="3"/>
      <c r="G2" s="33">
        <f>SUM(C2:C3)</f>
        <v>107820</v>
      </c>
    </row>
    <row r="3" spans="1:7" ht="17.25" x14ac:dyDescent="0.3">
      <c r="A3" s="1" t="s">
        <v>0</v>
      </c>
      <c r="B3" s="1">
        <v>3109530</v>
      </c>
      <c r="C3" s="6">
        <f>SUM(B3-'25'!B3)</f>
        <v>53820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1632000</v>
      </c>
      <c r="C4" s="6">
        <f>SUM(B4-'25'!B4)</f>
        <v>22000</v>
      </c>
      <c r="D4" s="14"/>
      <c r="E4" s="1"/>
      <c r="F4" s="1"/>
      <c r="G4" s="12">
        <f>SUM(C4)</f>
        <v>22000</v>
      </c>
    </row>
    <row r="5" spans="1:7" ht="17.25" x14ac:dyDescent="0.3">
      <c r="A5" s="1" t="s">
        <v>3</v>
      </c>
      <c r="B5" s="1">
        <v>28905460</v>
      </c>
      <c r="C5" s="6">
        <f>SUM(B5-'25'!B5)</f>
        <v>108780</v>
      </c>
      <c r="D5" s="8"/>
      <c r="E5" s="1"/>
      <c r="F5" s="1"/>
      <c r="G5" s="12">
        <f>SUM(C5)</f>
        <v>108780</v>
      </c>
    </row>
    <row r="6" spans="1:7" ht="17.25" x14ac:dyDescent="0.3">
      <c r="A6" s="1" t="s">
        <v>4</v>
      </c>
      <c r="B6" s="1">
        <v>38814460</v>
      </c>
      <c r="C6" s="6">
        <f>SUM(B6-'25'!B6)</f>
        <v>11440</v>
      </c>
      <c r="D6" s="14"/>
      <c r="E6" s="1"/>
      <c r="F6" s="1"/>
      <c r="G6" s="12">
        <f>SUM(C6)</f>
        <v>11440</v>
      </c>
    </row>
    <row r="7" spans="1:7" ht="17.25" x14ac:dyDescent="0.3">
      <c r="A7" s="1" t="s">
        <v>5</v>
      </c>
      <c r="B7" s="1">
        <v>12681100</v>
      </c>
      <c r="C7" s="6">
        <f>SUM(B7-'25'!B7)</f>
        <v>11600</v>
      </c>
      <c r="D7" s="14"/>
      <c r="E7" s="1"/>
      <c r="F7" s="1"/>
      <c r="G7" s="33">
        <f>SUM(C7:C8)</f>
        <v>42190</v>
      </c>
    </row>
    <row r="8" spans="1:7" ht="17.25" x14ac:dyDescent="0.3">
      <c r="A8" s="1" t="s">
        <v>6</v>
      </c>
      <c r="B8" s="1">
        <v>3548550</v>
      </c>
      <c r="C8" s="6">
        <f>SUM(B8-'25'!B8)</f>
        <v>30590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91356980</v>
      </c>
      <c r="C9" s="6">
        <f>SUM(B9-'25'!B9)</f>
        <v>75260</v>
      </c>
      <c r="D9" s="14"/>
      <c r="E9" s="1"/>
      <c r="F9" s="1"/>
      <c r="G9" s="12">
        <f>SUM(C9)</f>
        <v>75260</v>
      </c>
    </row>
    <row r="10" spans="1:7" ht="17.25" x14ac:dyDescent="0.3">
      <c r="A10" s="1" t="s">
        <v>8</v>
      </c>
      <c r="B10" s="1">
        <v>43969900</v>
      </c>
      <c r="C10" s="6">
        <f>SUM(B10-'25'!B10)</f>
        <v>384200</v>
      </c>
      <c r="D10" s="14"/>
      <c r="E10" s="1"/>
      <c r="F10" s="1"/>
      <c r="G10" s="33">
        <f>SUM(C10:C11)</f>
        <v>384200</v>
      </c>
    </row>
    <row r="11" spans="1:7" ht="17.25" x14ac:dyDescent="0.3">
      <c r="A11" s="1" t="s">
        <v>9</v>
      </c>
      <c r="B11" s="1">
        <v>36407390</v>
      </c>
      <c r="C11" s="6">
        <f>SUM(B11-'25'!B11)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6750621000</v>
      </c>
      <c r="C12" s="6">
        <f>SUM(B12-'25'!B12)</f>
        <v>2006000</v>
      </c>
      <c r="D12" s="14"/>
      <c r="E12" s="1"/>
      <c r="F12" s="1">
        <v>2.7</v>
      </c>
      <c r="G12" s="12">
        <f>SUM(C12)</f>
        <v>2006000</v>
      </c>
    </row>
    <row r="13" spans="1:7" ht="17.25" x14ac:dyDescent="0.3">
      <c r="A13" s="1" t="s">
        <v>11</v>
      </c>
      <c r="B13" s="11">
        <v>6666667953000</v>
      </c>
      <c r="C13" s="13">
        <f>SUM(B13-'25'!B13)</f>
        <v>476000</v>
      </c>
      <c r="D13" s="14"/>
      <c r="E13" s="1"/>
      <c r="F13" s="1"/>
      <c r="G13" s="12">
        <f>SUM(C13)</f>
        <v>476000</v>
      </c>
    </row>
    <row r="14" spans="1:7" ht="17.25" x14ac:dyDescent="0.3">
      <c r="A14" s="1" t="s">
        <v>12</v>
      </c>
      <c r="B14" s="1">
        <v>45778790</v>
      </c>
      <c r="C14" s="6">
        <f>SUM(B14-'25'!B14)</f>
        <v>81560</v>
      </c>
      <c r="D14" s="14"/>
      <c r="E14" s="1"/>
      <c r="F14" s="1"/>
      <c r="G14" s="12">
        <f>SUM(C14)</f>
        <v>81560</v>
      </c>
    </row>
    <row r="15" spans="1:7" ht="17.25" x14ac:dyDescent="0.3">
      <c r="A15" s="1" t="s">
        <v>13</v>
      </c>
      <c r="B15" s="1">
        <v>227293310</v>
      </c>
      <c r="C15" s="6">
        <f>SUM(B15-'25'!B15)</f>
        <v>188660</v>
      </c>
      <c r="D15" s="14"/>
      <c r="E15" s="1"/>
      <c r="F15" s="1"/>
      <c r="G15" s="30">
        <f>SUM(C15:C15)</f>
        <v>188660</v>
      </c>
    </row>
    <row r="16" spans="1:7" ht="17.25" x14ac:dyDescent="0.3">
      <c r="A16" s="1" t="s">
        <v>14</v>
      </c>
      <c r="B16" s="1">
        <v>229239000</v>
      </c>
      <c r="C16" s="6">
        <f>SUM(B16-'25'!B16)</f>
        <v>288000</v>
      </c>
      <c r="D16" s="14"/>
      <c r="E16" s="1"/>
      <c r="F16" s="1"/>
      <c r="G16" s="12">
        <f>SUM(C16)</f>
        <v>288000</v>
      </c>
    </row>
    <row r="17" spans="1:7" ht="17.25" x14ac:dyDescent="0.3">
      <c r="A17" s="1" t="s">
        <v>15</v>
      </c>
      <c r="B17" s="1">
        <v>3810770</v>
      </c>
      <c r="C17" s="6">
        <f>SUM(B17-'25'!B17)</f>
        <v>22370</v>
      </c>
      <c r="D17" s="14"/>
      <c r="E17" s="1"/>
      <c r="F17" s="1"/>
      <c r="G17" s="33">
        <f>SUM(C17:C18)</f>
        <v>23570</v>
      </c>
    </row>
    <row r="18" spans="1:7" ht="17.25" x14ac:dyDescent="0.3">
      <c r="A18" s="1" t="s">
        <v>16</v>
      </c>
      <c r="B18" s="1">
        <v>7380700</v>
      </c>
      <c r="C18" s="6">
        <f>SUM(B18-'25'!B18)</f>
        <v>1200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52217880</v>
      </c>
      <c r="C19" s="6">
        <f>SUM(B19-'25'!B19)</f>
        <v>32200</v>
      </c>
      <c r="D19" s="14"/>
      <c r="E19" s="1"/>
      <c r="F19" s="1"/>
      <c r="G19" s="12">
        <f>SUM(C19)</f>
        <v>32200</v>
      </c>
    </row>
    <row r="20" spans="1:7" ht="17.25" x14ac:dyDescent="0.3">
      <c r="A20" s="1" t="s">
        <v>18</v>
      </c>
      <c r="B20" s="1">
        <v>17581100</v>
      </c>
      <c r="C20" s="6">
        <f>SUM(B20-'25'!B20)</f>
        <v>87200</v>
      </c>
      <c r="D20" s="14"/>
      <c r="E20" s="1"/>
      <c r="F20" s="1"/>
      <c r="G20" s="12">
        <f>SUM(C20)</f>
        <v>87200</v>
      </c>
    </row>
    <row r="21" spans="1:7" ht="17.25" x14ac:dyDescent="0.3">
      <c r="A21" s="1" t="s">
        <v>19</v>
      </c>
      <c r="B21" s="1">
        <v>90781300</v>
      </c>
      <c r="C21" s="6">
        <f>SUM(B21-'25'!B21)</f>
        <v>61600</v>
      </c>
      <c r="D21" s="14"/>
      <c r="E21" s="1"/>
      <c r="F21" s="1"/>
      <c r="G21" s="12">
        <f>SUM(C21)</f>
        <v>61600</v>
      </c>
    </row>
    <row r="22" spans="1:7" ht="17.25" x14ac:dyDescent="0.3">
      <c r="A22" s="1" t="s">
        <v>42</v>
      </c>
      <c r="B22" s="1">
        <v>7204400</v>
      </c>
      <c r="C22" s="6">
        <f>SUM(B22-'25'!B22)</f>
        <v>58900</v>
      </c>
      <c r="D22" s="14"/>
      <c r="E22" s="1"/>
      <c r="F22" s="1"/>
      <c r="G22" s="27">
        <f>SUM(C22)</f>
        <v>58900</v>
      </c>
    </row>
    <row r="23" spans="1:7" ht="17.25" x14ac:dyDescent="0.3">
      <c r="A23" s="1" t="s">
        <v>20</v>
      </c>
      <c r="B23" s="1">
        <v>20771100</v>
      </c>
      <c r="C23" s="6">
        <f>SUM(B23-'25'!B23)</f>
        <v>29900</v>
      </c>
      <c r="D23" s="14"/>
      <c r="E23" s="1"/>
      <c r="F23" s="1"/>
      <c r="G23" s="33">
        <f>SUM(C23:C24)</f>
        <v>45180</v>
      </c>
    </row>
    <row r="24" spans="1:7" ht="17.25" x14ac:dyDescent="0.3">
      <c r="A24" s="1" t="s">
        <v>21</v>
      </c>
      <c r="B24" s="1">
        <v>2881750</v>
      </c>
      <c r="C24" s="6">
        <f>SUM(B24-'25'!B24)</f>
        <v>15280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49560000</v>
      </c>
      <c r="C25" s="6">
        <f>SUM(B25-'25'!B25)</f>
        <v>148000</v>
      </c>
      <c r="D25" s="14"/>
      <c r="E25" s="1"/>
      <c r="F25" s="1"/>
      <c r="G25" s="33">
        <f>SUM(C25:C26)</f>
        <v>190570</v>
      </c>
    </row>
    <row r="26" spans="1:7" ht="17.25" x14ac:dyDescent="0.3">
      <c r="A26" s="1" t="s">
        <v>23</v>
      </c>
      <c r="B26" s="1">
        <v>819650</v>
      </c>
      <c r="C26" s="6">
        <f>SUM(B26-'25'!B26)</f>
        <v>42570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SUM(B27-'25'!B27)</f>
        <v>0</v>
      </c>
      <c r="D27" s="14"/>
      <c r="E27" s="1"/>
      <c r="F27" s="1"/>
      <c r="G27" s="33">
        <f>SUM(C27:C28)</f>
        <v>720</v>
      </c>
    </row>
    <row r="28" spans="1:7" ht="17.25" x14ac:dyDescent="0.3">
      <c r="A28" s="1" t="s">
        <v>25</v>
      </c>
      <c r="B28" s="1">
        <v>177640</v>
      </c>
      <c r="C28" s="6">
        <f>SUM(B28-'25'!B28)</f>
        <v>720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23416000</v>
      </c>
      <c r="C29" s="6">
        <f>SUM(B29-'25'!B29)</f>
        <v>87000</v>
      </c>
      <c r="D29" s="14"/>
      <c r="E29" s="1"/>
      <c r="F29" s="1"/>
      <c r="G29" s="22"/>
    </row>
    <row r="30" spans="1:7" ht="17.25" x14ac:dyDescent="0.3">
      <c r="A30" s="1" t="s">
        <v>41</v>
      </c>
      <c r="B30" s="1">
        <v>1942180</v>
      </c>
      <c r="C30" s="6">
        <f>SUM(B30-'25'!B30)</f>
        <v>38910</v>
      </c>
      <c r="D30" s="14"/>
      <c r="E30" s="1"/>
      <c r="F30" s="1"/>
      <c r="G30" s="22">
        <f>SUM(C29:C30)</f>
        <v>125910</v>
      </c>
    </row>
    <row r="31" spans="1:7" ht="17.25" x14ac:dyDescent="0.3">
      <c r="A31" s="1" t="s">
        <v>26</v>
      </c>
      <c r="B31" s="1">
        <v>129000</v>
      </c>
      <c r="C31" s="6">
        <f>SUM(B31-'25'!B31)</f>
        <v>0</v>
      </c>
      <c r="D31" s="14"/>
      <c r="E31" s="1"/>
      <c r="F31" s="1"/>
      <c r="G31" s="33">
        <f>SUM(C31:C32)</f>
        <v>22310</v>
      </c>
    </row>
    <row r="32" spans="1:7" ht="17.25" x14ac:dyDescent="0.3">
      <c r="A32" s="1" t="s">
        <v>27</v>
      </c>
      <c r="B32" s="1">
        <v>4706400</v>
      </c>
      <c r="C32" s="6">
        <f>SUM(B32-'25'!B32)</f>
        <v>22310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53095000</v>
      </c>
      <c r="C33" s="6">
        <f>SUM(B33-'25'!B33)</f>
        <v>68000</v>
      </c>
      <c r="D33" s="14"/>
      <c r="E33" s="1"/>
      <c r="F33" s="1"/>
      <c r="G33" s="33">
        <f>SUM(C33:C34)</f>
        <v>105270</v>
      </c>
    </row>
    <row r="34" spans="1:7" ht="17.25" x14ac:dyDescent="0.3">
      <c r="A34" s="1" t="s">
        <v>29</v>
      </c>
      <c r="B34" s="1">
        <v>133440</v>
      </c>
      <c r="C34" s="6">
        <f>SUM(B34-'25'!B34)</f>
        <v>37270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27951600</v>
      </c>
      <c r="C35" s="6">
        <f>SUM(B35-'25'!B35)</f>
        <v>1200</v>
      </c>
      <c r="D35" s="14"/>
      <c r="E35" s="1"/>
      <c r="F35" s="1"/>
      <c r="G35" s="33">
        <f>SUM(C35:C36)</f>
        <v>12510</v>
      </c>
    </row>
    <row r="36" spans="1:7" ht="17.25" x14ac:dyDescent="0.3">
      <c r="A36" s="1" t="s">
        <v>44</v>
      </c>
      <c r="B36" s="1">
        <v>2680330</v>
      </c>
      <c r="C36" s="6">
        <f>SUM(B36-'25'!B36)</f>
        <v>11310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133300</v>
      </c>
      <c r="C37" s="6">
        <f>SUM(B37-'25'!B37)</f>
        <v>800</v>
      </c>
      <c r="D37" s="14"/>
      <c r="E37" s="1"/>
      <c r="F37" s="1"/>
      <c r="G37" s="33">
        <f>SUM(C37:C38)</f>
        <v>6890</v>
      </c>
    </row>
    <row r="38" spans="1:7" ht="17.25" x14ac:dyDescent="0.3">
      <c r="A38" s="1" t="s">
        <v>46</v>
      </c>
      <c r="B38" s="1">
        <v>1089760</v>
      </c>
      <c r="C38" s="6">
        <f>SUM(B38-'25'!B38)</f>
        <v>6090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58280000</v>
      </c>
      <c r="C39" s="6">
        <f>SUM(B39-'25'!B39)</f>
        <v>14000</v>
      </c>
      <c r="D39" s="14"/>
      <c r="E39" s="1"/>
      <c r="F39" s="1"/>
      <c r="G39" s="33">
        <f>SUM(C39:C40)</f>
        <v>49340</v>
      </c>
    </row>
    <row r="40" spans="1:7" ht="17.25" x14ac:dyDescent="0.3">
      <c r="A40" s="1" t="s">
        <v>31</v>
      </c>
      <c r="B40" s="1">
        <v>9426840</v>
      </c>
      <c r="C40" s="6">
        <f>SUM(B40-'25'!B40)</f>
        <v>35340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SUM(B41-'25'!B41)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4614080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1458333333333337" bottom="0.75" header="0.3" footer="0.3"/>
  <pageSetup orientation="portrait" r:id="rId1"/>
  <headerFooter>
    <oddHeader>&amp;C&amp;20July 26, 2018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G44" sqref="G44"/>
    </sheetView>
  </sheetViews>
  <sheetFormatPr defaultRowHeight="15" x14ac:dyDescent="0.25"/>
  <cols>
    <col min="1" max="1" width="16" customWidth="1"/>
    <col min="2" max="2" width="17.85546875" customWidth="1"/>
    <col min="3" max="3" width="17" customWidth="1"/>
    <col min="5" max="5" width="6.7109375" customWidth="1"/>
    <col min="6" max="6" width="6.42578125" customWidth="1"/>
    <col min="7" max="7" width="16.28515625" customWidth="1"/>
    <col min="8" max="10" width="9.140625" customWidth="1"/>
    <col min="12" max="14" width="9.140625" customWidth="1"/>
  </cols>
  <sheetData>
    <row r="1" spans="1:7" ht="27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212738000</v>
      </c>
      <c r="C2" s="6">
        <f>SUM(B2-'26'!B2)</f>
        <v>37000</v>
      </c>
      <c r="D2" s="8"/>
      <c r="E2" s="2"/>
      <c r="F2" s="3"/>
      <c r="G2" s="33">
        <f>SUM(C2:C3)</f>
        <v>78470</v>
      </c>
    </row>
    <row r="3" spans="1:7" ht="17.25" x14ac:dyDescent="0.3">
      <c r="A3" s="1" t="s">
        <v>0</v>
      </c>
      <c r="B3" s="1">
        <v>3151000</v>
      </c>
      <c r="C3" s="6">
        <f>SUM(B3-'26'!B3)</f>
        <v>41470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1645000</v>
      </c>
      <c r="C4" s="6">
        <f>SUM(B4-'26'!B4)</f>
        <v>13000</v>
      </c>
      <c r="D4" s="14"/>
      <c r="E4" s="1"/>
      <c r="F4" s="1"/>
      <c r="G4" s="7">
        <f>SUM(C4)</f>
        <v>13000</v>
      </c>
    </row>
    <row r="5" spans="1:7" ht="17.25" x14ac:dyDescent="0.3">
      <c r="A5" s="1" t="s">
        <v>3</v>
      </c>
      <c r="B5" s="1">
        <v>28986560</v>
      </c>
      <c r="C5" s="6">
        <f>SUM(B5-'26'!B5)</f>
        <v>81100</v>
      </c>
      <c r="D5" s="8"/>
      <c r="E5" s="1"/>
      <c r="F5" s="1"/>
      <c r="G5" s="12">
        <f>SUM(C5)</f>
        <v>81100</v>
      </c>
    </row>
    <row r="6" spans="1:7" ht="17.25" x14ac:dyDescent="0.3">
      <c r="A6" s="1" t="s">
        <v>4</v>
      </c>
      <c r="B6" s="1">
        <v>38821310</v>
      </c>
      <c r="C6" s="6">
        <f>SUM(B6-'26'!B6)</f>
        <v>6850</v>
      </c>
      <c r="D6" s="14"/>
      <c r="E6" s="1"/>
      <c r="F6" s="1"/>
      <c r="G6" s="7">
        <f>SUM(C6)</f>
        <v>6850</v>
      </c>
    </row>
    <row r="7" spans="1:7" ht="17.25" x14ac:dyDescent="0.3">
      <c r="A7" s="1" t="s">
        <v>5</v>
      </c>
      <c r="B7" s="1">
        <v>12688600</v>
      </c>
      <c r="C7" s="6">
        <f>SUM(B7-'26'!B7)</f>
        <v>7500</v>
      </c>
      <c r="D7" s="14"/>
      <c r="E7" s="1"/>
      <c r="F7" s="1"/>
      <c r="G7" s="33">
        <f>SUM(C7:C8)</f>
        <v>30960</v>
      </c>
    </row>
    <row r="8" spans="1:7" ht="17.25" x14ac:dyDescent="0.3">
      <c r="A8" s="1" t="s">
        <v>6</v>
      </c>
      <c r="B8" s="1">
        <v>3572010</v>
      </c>
      <c r="C8" s="6">
        <f>SUM(B8-'26'!B8)</f>
        <v>23460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91416020</v>
      </c>
      <c r="C9" s="6">
        <f>SUM(B9-'26'!B9)</f>
        <v>59040</v>
      </c>
      <c r="D9" s="14"/>
      <c r="E9" s="1"/>
      <c r="F9" s="1"/>
      <c r="G9" s="12">
        <f>SUM(C9)</f>
        <v>59040</v>
      </c>
    </row>
    <row r="10" spans="1:7" ht="17.25" x14ac:dyDescent="0.3">
      <c r="A10" s="1" t="s">
        <v>8</v>
      </c>
      <c r="B10" s="1">
        <v>44429900</v>
      </c>
      <c r="C10" s="6">
        <f>SUM(B10-'26'!B10)</f>
        <v>460000</v>
      </c>
      <c r="D10" s="14"/>
      <c r="E10" s="1"/>
      <c r="F10" s="1"/>
      <c r="G10" s="33">
        <f>SUM(C10:C11)</f>
        <v>460000</v>
      </c>
    </row>
    <row r="11" spans="1:7" ht="17.25" x14ac:dyDescent="0.3">
      <c r="A11" s="1" t="s">
        <v>9</v>
      </c>
      <c r="B11" s="1">
        <v>36407390</v>
      </c>
      <c r="C11" s="6">
        <f>SUM(B11-'26'!B11)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6752626000</v>
      </c>
      <c r="C12" s="6">
        <f>SUM(B12-'26'!B12)</f>
        <v>2005000</v>
      </c>
      <c r="D12" s="14"/>
      <c r="E12" s="1"/>
      <c r="F12" s="1">
        <v>2.5</v>
      </c>
      <c r="G12" s="12">
        <f>SUM(C12)</f>
        <v>2005000</v>
      </c>
    </row>
    <row r="13" spans="1:7" ht="17.25" x14ac:dyDescent="0.3">
      <c r="A13" s="1" t="s">
        <v>11</v>
      </c>
      <c r="B13" s="11">
        <v>6666668311000</v>
      </c>
      <c r="C13" s="13">
        <f>SUM(B13-'26'!B13)</f>
        <v>358000</v>
      </c>
      <c r="D13" s="14"/>
      <c r="E13" s="1"/>
      <c r="F13" s="1"/>
      <c r="G13" s="12">
        <f>SUM(C13)</f>
        <v>358000</v>
      </c>
    </row>
    <row r="14" spans="1:7" ht="17.25" x14ac:dyDescent="0.3">
      <c r="A14" s="1" t="s">
        <v>12</v>
      </c>
      <c r="B14" s="1">
        <v>45808140</v>
      </c>
      <c r="C14" s="6">
        <f>SUM(B14-'26'!B14)</f>
        <v>29350</v>
      </c>
      <c r="D14" s="1"/>
      <c r="E14" s="1"/>
      <c r="F14" s="1"/>
      <c r="G14" s="12">
        <f>SUM(C14)</f>
        <v>29350</v>
      </c>
    </row>
    <row r="15" spans="1:7" ht="17.25" x14ac:dyDescent="0.3">
      <c r="A15" s="1" t="s">
        <v>13</v>
      </c>
      <c r="B15" s="1">
        <v>227483610</v>
      </c>
      <c r="C15" s="6">
        <f>SUM(B15-'26'!B15)</f>
        <v>190300</v>
      </c>
      <c r="D15" s="14"/>
      <c r="E15" s="1"/>
      <c r="F15" s="1"/>
      <c r="G15" s="28">
        <f>SUM(C15:C15)</f>
        <v>190300</v>
      </c>
    </row>
    <row r="16" spans="1:7" ht="17.25" x14ac:dyDescent="0.3">
      <c r="A16" s="1" t="s">
        <v>14</v>
      </c>
      <c r="B16" s="1">
        <v>229385000</v>
      </c>
      <c r="C16" s="6">
        <f>SUM(B16-'26'!B16)</f>
        <v>146000</v>
      </c>
      <c r="D16" s="14"/>
      <c r="E16" s="1"/>
      <c r="F16" s="1"/>
      <c r="G16" s="12">
        <f>SUM(C16)</f>
        <v>146000</v>
      </c>
    </row>
    <row r="17" spans="1:7" ht="17.25" x14ac:dyDescent="0.3">
      <c r="A17" s="1" t="s">
        <v>15</v>
      </c>
      <c r="B17" s="1">
        <v>3853810</v>
      </c>
      <c r="C17" s="6">
        <f>SUM(B17-'26'!B17)</f>
        <v>43040</v>
      </c>
      <c r="D17" s="14"/>
      <c r="E17" s="1"/>
      <c r="F17" s="1"/>
      <c r="G17" s="33">
        <f>SUM(C17:C18)</f>
        <v>43040</v>
      </c>
    </row>
    <row r="18" spans="1:7" ht="17.25" x14ac:dyDescent="0.3">
      <c r="A18" s="1" t="s">
        <v>16</v>
      </c>
      <c r="B18" s="1">
        <v>7380700</v>
      </c>
      <c r="C18" s="6">
        <f>SUM(B18-'26'!B18)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52244540</v>
      </c>
      <c r="C19" s="6">
        <f>SUM(B19-'26'!B19)</f>
        <v>26660</v>
      </c>
      <c r="D19" s="14"/>
      <c r="E19" s="1"/>
      <c r="F19" s="1"/>
      <c r="G19" s="12">
        <f>SUM(C19)</f>
        <v>26660</v>
      </c>
    </row>
    <row r="20" spans="1:7" ht="17.25" x14ac:dyDescent="0.3">
      <c r="A20" s="1" t="s">
        <v>18</v>
      </c>
      <c r="B20" s="1">
        <v>17659100</v>
      </c>
      <c r="C20" s="6">
        <f>SUM(B20-'26'!B20)</f>
        <v>78000</v>
      </c>
      <c r="D20" s="14"/>
      <c r="E20" s="1"/>
      <c r="F20" s="1"/>
      <c r="G20" s="12">
        <f>SUM(C20)</f>
        <v>78000</v>
      </c>
    </row>
    <row r="21" spans="1:7" ht="17.25" x14ac:dyDescent="0.3">
      <c r="A21" s="1" t="s">
        <v>19</v>
      </c>
      <c r="B21" s="1">
        <v>90841500</v>
      </c>
      <c r="C21" s="6">
        <f>SUM(B21-'26'!B21)</f>
        <v>60200</v>
      </c>
      <c r="D21" s="14"/>
      <c r="E21" s="1"/>
      <c r="F21" s="1"/>
      <c r="G21" s="12">
        <f>SUM(C21)</f>
        <v>60200</v>
      </c>
    </row>
    <row r="22" spans="1:7" ht="17.25" x14ac:dyDescent="0.3">
      <c r="A22" s="1" t="s">
        <v>42</v>
      </c>
      <c r="B22" s="1">
        <v>7266400</v>
      </c>
      <c r="C22" s="6">
        <f>SUM(B22-'26'!B22)</f>
        <v>62000</v>
      </c>
      <c r="D22" s="14"/>
      <c r="E22" s="1"/>
      <c r="F22" s="1"/>
      <c r="G22" s="27">
        <f>SUM(C22)</f>
        <v>62000</v>
      </c>
    </row>
    <row r="23" spans="1:7" ht="17.25" x14ac:dyDescent="0.3">
      <c r="A23" s="1" t="s">
        <v>20</v>
      </c>
      <c r="B23" s="1">
        <v>20802900</v>
      </c>
      <c r="C23" s="6">
        <f>SUM(B23-'26'!B23)</f>
        <v>31800</v>
      </c>
      <c r="D23" s="14"/>
      <c r="E23" s="1"/>
      <c r="F23" s="1"/>
      <c r="G23" s="33">
        <f>SUM(C23:C24)</f>
        <v>47980</v>
      </c>
    </row>
    <row r="24" spans="1:7" ht="17.25" x14ac:dyDescent="0.3">
      <c r="A24" s="1" t="s">
        <v>21</v>
      </c>
      <c r="B24" s="1">
        <v>2897930</v>
      </c>
      <c r="C24" s="6">
        <f>SUM(B24-'26'!B24)</f>
        <v>16180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49711000</v>
      </c>
      <c r="C25" s="6">
        <f>SUM(B25-'26'!B25)</f>
        <v>151000</v>
      </c>
      <c r="D25" s="14"/>
      <c r="E25" s="1"/>
      <c r="F25" s="1"/>
      <c r="G25" s="33">
        <f>SUM(C25:C26)</f>
        <v>193370</v>
      </c>
    </row>
    <row r="26" spans="1:7" ht="17.25" x14ac:dyDescent="0.3">
      <c r="A26" s="1" t="s">
        <v>23</v>
      </c>
      <c r="B26" s="1">
        <v>862020</v>
      </c>
      <c r="C26" s="6">
        <f>SUM(B26-'26'!B26)</f>
        <v>42370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SUM(B27-'26'!B27)</f>
        <v>0</v>
      </c>
      <c r="D27" s="14"/>
      <c r="E27" s="1"/>
      <c r="F27" s="1"/>
      <c r="G27" s="31">
        <f>SUM(C27:C28)</f>
        <v>530</v>
      </c>
    </row>
    <row r="28" spans="1:7" ht="17.25" x14ac:dyDescent="0.3">
      <c r="A28" s="1" t="s">
        <v>25</v>
      </c>
      <c r="B28" s="1">
        <v>178170</v>
      </c>
      <c r="C28" s="6">
        <f>SUM(B28-'26'!B28)</f>
        <v>530</v>
      </c>
      <c r="D28" s="14"/>
      <c r="E28" s="1"/>
      <c r="F28" s="1"/>
      <c r="G28" s="37"/>
    </row>
    <row r="29" spans="1:7" ht="17.25" x14ac:dyDescent="0.3">
      <c r="A29" s="1" t="s">
        <v>40</v>
      </c>
      <c r="B29" s="1">
        <v>23509000</v>
      </c>
      <c r="C29" s="6">
        <f>SUM(B29-'26'!B29)</f>
        <v>93000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1980910</v>
      </c>
      <c r="C30" s="6">
        <f>SUM(B30-'26'!B30)</f>
        <v>38730</v>
      </c>
      <c r="D30" s="14"/>
      <c r="E30" s="1"/>
      <c r="F30" s="1"/>
      <c r="G30" s="21">
        <f>SUM(C29:C30)</f>
        <v>131730</v>
      </c>
    </row>
    <row r="31" spans="1:7" ht="17.25" x14ac:dyDescent="0.3">
      <c r="A31" s="1" t="s">
        <v>26</v>
      </c>
      <c r="B31" s="1">
        <v>129000</v>
      </c>
      <c r="C31" s="6">
        <f>SUM(B31-'26'!B31)</f>
        <v>0</v>
      </c>
      <c r="D31" s="14"/>
      <c r="E31" s="1"/>
      <c r="F31" s="1"/>
      <c r="G31" s="33">
        <f>SUM(C31:C32)</f>
        <v>23270</v>
      </c>
    </row>
    <row r="32" spans="1:7" ht="17.25" x14ac:dyDescent="0.3">
      <c r="A32" s="1" t="s">
        <v>27</v>
      </c>
      <c r="B32" s="1">
        <v>4729670</v>
      </c>
      <c r="C32" s="6">
        <f>SUM(B32-'26'!B32)</f>
        <v>23270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53167000</v>
      </c>
      <c r="C33" s="6">
        <f>SUM(B33-'26'!B33)</f>
        <v>72000</v>
      </c>
      <c r="D33" s="14"/>
      <c r="E33" s="1"/>
      <c r="F33" s="1"/>
      <c r="G33" s="33">
        <f>SUM(C33:C34)</f>
        <v>110700</v>
      </c>
    </row>
    <row r="34" spans="1:7" ht="17.25" x14ac:dyDescent="0.3">
      <c r="A34" s="1" t="s">
        <v>29</v>
      </c>
      <c r="B34" s="1">
        <v>172140</v>
      </c>
      <c r="C34" s="6">
        <f>SUM(B34-'26'!B34)</f>
        <v>38700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27952900</v>
      </c>
      <c r="C35" s="6">
        <f>SUM(B35-'26'!B35)</f>
        <v>1300</v>
      </c>
      <c r="D35" s="14"/>
      <c r="E35" s="1"/>
      <c r="F35" s="1"/>
      <c r="G35" s="33">
        <f>SUM(C35:C36)</f>
        <v>13300</v>
      </c>
    </row>
    <row r="36" spans="1:7" ht="17.25" x14ac:dyDescent="0.3">
      <c r="A36" s="1" t="s">
        <v>44</v>
      </c>
      <c r="B36" s="1">
        <v>2692330</v>
      </c>
      <c r="C36" s="6">
        <f>SUM(B36-'26'!B36)</f>
        <v>12000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134000</v>
      </c>
      <c r="C37" s="6">
        <f>SUM(B37-'26'!B37)</f>
        <v>700</v>
      </c>
      <c r="D37" s="14"/>
      <c r="E37" s="1"/>
      <c r="F37" s="1"/>
      <c r="G37" s="33">
        <f>SUM(C37:C38)</f>
        <v>7890</v>
      </c>
    </row>
    <row r="38" spans="1:7" ht="17.25" x14ac:dyDescent="0.3">
      <c r="A38" s="1" t="s">
        <v>46</v>
      </c>
      <c r="B38" s="1">
        <v>1096950</v>
      </c>
      <c r="C38" s="6">
        <f>SUM(B38-'26'!B38)</f>
        <v>7190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58296000</v>
      </c>
      <c r="C39" s="6">
        <f>SUM(B39-'26'!B39)</f>
        <v>16000</v>
      </c>
      <c r="D39" s="14"/>
      <c r="E39" s="1"/>
      <c r="F39" s="1"/>
      <c r="G39" s="33">
        <f>SUM(C39:C40)</f>
        <v>52550</v>
      </c>
    </row>
    <row r="40" spans="1:7" ht="17.25" x14ac:dyDescent="0.3">
      <c r="A40" s="1" t="s">
        <v>31</v>
      </c>
      <c r="B40" s="1">
        <v>9463390</v>
      </c>
      <c r="C40" s="6">
        <f>SUM(B40-'26'!B40)</f>
        <v>36550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SUM(B41-'26'!B41)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>
        <f>SUM(G2:G39)</f>
        <v>4309290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625" bottom="0.75" header="0.3" footer="0.3"/>
  <pageSetup orientation="portrait" r:id="rId1"/>
  <headerFooter>
    <oddHeader>&amp;C&amp;20July 27, 2018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B8" sqref="B8"/>
    </sheetView>
  </sheetViews>
  <sheetFormatPr defaultRowHeight="15" x14ac:dyDescent="0.25"/>
  <cols>
    <col min="1" max="1" width="17" customWidth="1"/>
    <col min="2" max="2" width="19.140625" customWidth="1"/>
    <col min="3" max="3" width="14.710937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212779000</v>
      </c>
      <c r="C2" s="6">
        <f>SUM(B2-'27'!B2)</f>
        <v>41000</v>
      </c>
      <c r="D2" s="8"/>
      <c r="E2" s="2"/>
      <c r="F2" s="3"/>
      <c r="G2" s="33">
        <f>SUM(C2:C3)</f>
        <v>89280</v>
      </c>
    </row>
    <row r="3" spans="1:7" ht="17.25" x14ac:dyDescent="0.3">
      <c r="A3" s="1" t="s">
        <v>0</v>
      </c>
      <c r="B3" s="1">
        <v>3199280</v>
      </c>
      <c r="C3" s="6">
        <f>SUM(B3-'27'!B3)</f>
        <v>48280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1664000</v>
      </c>
      <c r="C4" s="6">
        <f>SUM(B4-'27'!B4)</f>
        <v>19000</v>
      </c>
      <c r="D4" s="14"/>
      <c r="E4" s="1"/>
      <c r="F4" s="1"/>
      <c r="G4" s="12">
        <f>SUM(C4)</f>
        <v>19000</v>
      </c>
    </row>
    <row r="5" spans="1:7" ht="17.25" x14ac:dyDescent="0.3">
      <c r="A5" s="1" t="s">
        <v>3</v>
      </c>
      <c r="B5" s="1">
        <v>29077090</v>
      </c>
      <c r="C5" s="6">
        <f>SUM(B5-'27'!B5)</f>
        <v>90530</v>
      </c>
      <c r="D5" s="8"/>
      <c r="E5" s="1"/>
      <c r="F5" s="1"/>
      <c r="G5" s="12">
        <f>SUM(C5)</f>
        <v>90530</v>
      </c>
    </row>
    <row r="6" spans="1:7" ht="17.25" x14ac:dyDescent="0.3">
      <c r="A6" s="1" t="s">
        <v>4</v>
      </c>
      <c r="B6" s="1">
        <v>38828540</v>
      </c>
      <c r="C6" s="6">
        <f>SUM(B6-'27'!B6)</f>
        <v>7230</v>
      </c>
      <c r="D6" s="14"/>
      <c r="E6" s="1"/>
      <c r="F6" s="1"/>
      <c r="G6" s="12">
        <f>SUM(C6)</f>
        <v>7230</v>
      </c>
    </row>
    <row r="7" spans="1:7" ht="17.25" x14ac:dyDescent="0.3">
      <c r="A7" s="1" t="s">
        <v>5</v>
      </c>
      <c r="B7" s="1">
        <v>12697800</v>
      </c>
      <c r="C7" s="6">
        <f>SUM(B7-'27'!B7)</f>
        <v>9200</v>
      </c>
      <c r="D7" s="14"/>
      <c r="E7" s="1"/>
      <c r="F7" s="1"/>
      <c r="G7" s="33">
        <f>SUM(C7:C8)</f>
        <v>36490</v>
      </c>
    </row>
    <row r="8" spans="1:7" ht="17.25" x14ac:dyDescent="0.3">
      <c r="A8" s="1" t="s">
        <v>6</v>
      </c>
      <c r="B8" s="1">
        <v>3599300</v>
      </c>
      <c r="C8" s="6">
        <f>SUM(B8-'27'!B8)</f>
        <v>27290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91484080</v>
      </c>
      <c r="C9" s="6">
        <f>SUM(B9-'27'!B9)</f>
        <v>68060</v>
      </c>
      <c r="D9" s="14"/>
      <c r="E9" s="1"/>
      <c r="F9" s="1"/>
      <c r="G9" s="12">
        <f>SUM(C9)</f>
        <v>68060</v>
      </c>
    </row>
    <row r="10" spans="1:7" ht="17.25" x14ac:dyDescent="0.3">
      <c r="A10" s="1" t="s">
        <v>8</v>
      </c>
      <c r="B10" s="1">
        <v>44429900</v>
      </c>
      <c r="C10" s="6">
        <f>SUM(B10-'27'!B10)</f>
        <v>0</v>
      </c>
      <c r="D10" s="14"/>
      <c r="E10" s="1"/>
      <c r="F10" s="1"/>
      <c r="G10" s="33">
        <f>SUM(C10:C11)</f>
        <v>0</v>
      </c>
    </row>
    <row r="11" spans="1:7" ht="17.25" x14ac:dyDescent="0.3">
      <c r="A11" s="1" t="s">
        <v>9</v>
      </c>
      <c r="B11" s="1">
        <v>36407390</v>
      </c>
      <c r="C11" s="6">
        <f>SUM(B11-'27'!B11)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1">
        <v>6754581000</v>
      </c>
      <c r="C12" s="6">
        <f>SUM(B12-'27'!B12)</f>
        <v>1955000</v>
      </c>
      <c r="D12" s="14"/>
      <c r="E12" s="1"/>
      <c r="F12" s="1"/>
      <c r="G12" s="12">
        <f>SUM(C12)</f>
        <v>1955000</v>
      </c>
    </row>
    <row r="13" spans="1:7" ht="17.25" x14ac:dyDescent="0.3">
      <c r="A13" s="1" t="s">
        <v>11</v>
      </c>
      <c r="B13" s="11">
        <v>6666668744000</v>
      </c>
      <c r="C13" s="13">
        <f>SUM(B13-'27'!B13)</f>
        <v>433000</v>
      </c>
      <c r="D13" s="14"/>
      <c r="E13" s="1"/>
      <c r="F13" s="1"/>
      <c r="G13" s="12">
        <f>SUM(C13)</f>
        <v>433000</v>
      </c>
    </row>
    <row r="14" spans="1:7" ht="17.25" x14ac:dyDescent="0.3">
      <c r="A14" s="1" t="s">
        <v>12</v>
      </c>
      <c r="B14" s="1">
        <v>45808140</v>
      </c>
      <c r="C14" s="6">
        <f>SUM(B14-'27'!B14)</f>
        <v>0</v>
      </c>
      <c r="D14" s="14"/>
      <c r="E14" s="1"/>
      <c r="F14" s="1"/>
      <c r="G14" s="12">
        <f>SUM(C14)</f>
        <v>0</v>
      </c>
    </row>
    <row r="15" spans="1:7" ht="17.25" x14ac:dyDescent="0.3">
      <c r="A15" s="1" t="s">
        <v>13</v>
      </c>
      <c r="B15" s="1">
        <v>227483610</v>
      </c>
      <c r="C15" s="6">
        <f>SUM(B15-'27'!B15)</f>
        <v>0</v>
      </c>
      <c r="D15" s="14"/>
      <c r="E15" s="1"/>
      <c r="F15" s="1"/>
      <c r="G15" s="28">
        <f>SUM(C15:C15)</f>
        <v>0</v>
      </c>
    </row>
    <row r="16" spans="1:7" ht="17.25" x14ac:dyDescent="0.3">
      <c r="A16" s="1" t="s">
        <v>14</v>
      </c>
      <c r="B16" s="1">
        <v>229385000</v>
      </c>
      <c r="C16" s="6">
        <f>SUM(B16-'27'!B16)</f>
        <v>0</v>
      </c>
      <c r="D16" s="14"/>
      <c r="E16" s="1"/>
      <c r="F16" s="1"/>
      <c r="G16" s="12">
        <f>SUM(C16)</f>
        <v>0</v>
      </c>
    </row>
    <row r="17" spans="1:7" ht="17.25" x14ac:dyDescent="0.3">
      <c r="A17" s="1" t="s">
        <v>15</v>
      </c>
      <c r="B17" s="1">
        <v>3853810</v>
      </c>
      <c r="C17" s="6">
        <f>SUM(B17-'27'!B17)</f>
        <v>0</v>
      </c>
      <c r="D17" s="14"/>
      <c r="E17" s="1"/>
      <c r="F17" s="1"/>
      <c r="G17" s="33">
        <f>SUM(C17:C18)</f>
        <v>0</v>
      </c>
    </row>
    <row r="18" spans="1:7" ht="17.25" x14ac:dyDescent="0.3">
      <c r="A18" s="1" t="s">
        <v>16</v>
      </c>
      <c r="B18" s="1">
        <v>7380700</v>
      </c>
      <c r="C18" s="6">
        <f>SUM(B18-'27'!B18)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52274980</v>
      </c>
      <c r="C19" s="6">
        <f>SUM(B19-'27'!B19)</f>
        <v>30440</v>
      </c>
      <c r="D19" s="14"/>
      <c r="E19" s="1"/>
      <c r="F19" s="1"/>
      <c r="G19" s="12">
        <f>SUM(C19)</f>
        <v>30440</v>
      </c>
    </row>
    <row r="20" spans="1:7" ht="17.25" x14ac:dyDescent="0.3">
      <c r="A20" s="1" t="s">
        <v>18</v>
      </c>
      <c r="B20" s="1">
        <v>17716200</v>
      </c>
      <c r="C20" s="6">
        <f>SUM(B20-'27'!B20)</f>
        <v>57100</v>
      </c>
      <c r="D20" s="14"/>
      <c r="E20" s="1"/>
      <c r="F20" s="1"/>
      <c r="G20" s="12">
        <f>SUM(C20)</f>
        <v>57100</v>
      </c>
    </row>
    <row r="21" spans="1:7" ht="17.25" x14ac:dyDescent="0.3">
      <c r="A21" s="1" t="s">
        <v>19</v>
      </c>
      <c r="B21" s="1">
        <v>90841500</v>
      </c>
      <c r="C21" s="6">
        <f>SUM(B21-'27'!B21)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7326900</v>
      </c>
      <c r="C22" s="6">
        <f>SUM(B22-'27'!B22)</f>
        <v>60500</v>
      </c>
      <c r="D22" s="14"/>
      <c r="E22" s="1"/>
      <c r="F22" s="1"/>
      <c r="G22" s="27">
        <f>SUM(C22)</f>
        <v>60500</v>
      </c>
    </row>
    <row r="23" spans="1:7" ht="17.25" x14ac:dyDescent="0.3">
      <c r="A23" s="1" t="s">
        <v>20</v>
      </c>
      <c r="B23" s="1">
        <v>20833800</v>
      </c>
      <c r="C23" s="6">
        <f>SUM(B23-'27'!B23)</f>
        <v>30900</v>
      </c>
      <c r="D23" s="14"/>
      <c r="E23" s="1"/>
      <c r="F23" s="1"/>
      <c r="G23" s="33">
        <f>SUM(C23:C24)</f>
        <v>46860</v>
      </c>
    </row>
    <row r="24" spans="1:7" ht="17.25" x14ac:dyDescent="0.3">
      <c r="A24" s="1" t="s">
        <v>21</v>
      </c>
      <c r="B24" s="1">
        <v>2913890</v>
      </c>
      <c r="C24" s="6">
        <f>SUM(B24-'27'!B24)</f>
        <v>15960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49870000</v>
      </c>
      <c r="C25" s="6">
        <f>SUM(B25-'27'!B25)</f>
        <v>159000</v>
      </c>
      <c r="D25" s="14"/>
      <c r="E25" s="1"/>
      <c r="F25" s="1"/>
      <c r="G25" s="33">
        <f>SUM(C25:C26)</f>
        <v>204910</v>
      </c>
    </row>
    <row r="26" spans="1:7" ht="17.25" x14ac:dyDescent="0.3">
      <c r="A26" s="1" t="s">
        <v>23</v>
      </c>
      <c r="B26" s="1">
        <v>907930</v>
      </c>
      <c r="C26" s="6">
        <f>SUM(B26-'27'!B26)</f>
        <v>45910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SUM(B27-'27'!B27)</f>
        <v>0</v>
      </c>
      <c r="D27" s="14"/>
      <c r="E27" s="1"/>
      <c r="F27" s="1"/>
      <c r="G27" s="33">
        <f>SUM(C27:C28)</f>
        <v>980</v>
      </c>
    </row>
    <row r="28" spans="1:7" ht="17.25" x14ac:dyDescent="0.3">
      <c r="A28" s="1" t="s">
        <v>25</v>
      </c>
      <c r="B28" s="1">
        <v>179150</v>
      </c>
      <c r="C28" s="6">
        <f>SUM(B28-'27'!B28)</f>
        <v>980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23601000</v>
      </c>
      <c r="C29" s="6">
        <f>SUM(B29-'27'!B29)</f>
        <v>92000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2022760</v>
      </c>
      <c r="C30" s="6">
        <f>SUM(B30-'27'!B30)</f>
        <v>41850</v>
      </c>
      <c r="D30" s="14"/>
      <c r="E30" s="1"/>
      <c r="F30" s="1"/>
      <c r="G30" s="21">
        <f>SUM(C29:C30)</f>
        <v>133850</v>
      </c>
    </row>
    <row r="31" spans="1:7" ht="17.25" x14ac:dyDescent="0.3">
      <c r="A31" s="1" t="s">
        <v>26</v>
      </c>
      <c r="B31" s="1">
        <v>129000</v>
      </c>
      <c r="C31" s="6">
        <f>SUM(B31-'27'!B31)</f>
        <v>0</v>
      </c>
      <c r="D31" s="14"/>
      <c r="E31" s="1"/>
      <c r="F31" s="1"/>
      <c r="G31" s="33">
        <f>SUM(C31:C32)</f>
        <v>25920</v>
      </c>
    </row>
    <row r="32" spans="1:7" ht="17.25" x14ac:dyDescent="0.3">
      <c r="A32" s="1" t="s">
        <v>27</v>
      </c>
      <c r="B32" s="1">
        <v>4755590</v>
      </c>
      <c r="C32" s="6">
        <f>SUM(B32-'27'!B32)</f>
        <v>25920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53247000</v>
      </c>
      <c r="C33" s="6">
        <f>SUM(B33-'27'!B33)</f>
        <v>80000</v>
      </c>
      <c r="D33" s="14"/>
      <c r="E33" s="1"/>
      <c r="F33" s="1"/>
      <c r="G33" s="33">
        <f>SUM(C33:C34)</f>
        <v>122970</v>
      </c>
    </row>
    <row r="34" spans="1:7" ht="17.25" x14ac:dyDescent="0.3">
      <c r="A34" s="1" t="s">
        <v>29</v>
      </c>
      <c r="B34" s="1">
        <v>215110</v>
      </c>
      <c r="C34" s="6">
        <f>SUM(B34-'27'!B34)</f>
        <v>42970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27956300</v>
      </c>
      <c r="C35" s="6">
        <f>SUM(B35-'27'!B35)</f>
        <v>3400</v>
      </c>
      <c r="D35" s="14"/>
      <c r="E35" s="1"/>
      <c r="F35" s="1"/>
      <c r="G35" s="33">
        <f>SUM(C35:C36)</f>
        <v>17280</v>
      </c>
    </row>
    <row r="36" spans="1:7" ht="17.25" x14ac:dyDescent="0.3">
      <c r="A36" s="1" t="s">
        <v>44</v>
      </c>
      <c r="B36" s="1">
        <v>2706210</v>
      </c>
      <c r="C36" s="6">
        <f>SUM(B36-'27'!B36)</f>
        <v>13880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135200</v>
      </c>
      <c r="C37" s="6">
        <f>SUM(B37-'27'!B37)</f>
        <v>1200</v>
      </c>
      <c r="D37" s="14"/>
      <c r="E37" s="1"/>
      <c r="F37" s="1"/>
      <c r="G37" s="33">
        <f>SUM(C37:C38)</f>
        <v>10260</v>
      </c>
    </row>
    <row r="38" spans="1:7" ht="17.25" x14ac:dyDescent="0.3">
      <c r="A38" s="1" t="s">
        <v>46</v>
      </c>
      <c r="B38" s="1">
        <v>1106010</v>
      </c>
      <c r="C38" s="6">
        <f>SUM(B38-'27'!B38)</f>
        <v>9060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58316000</v>
      </c>
      <c r="C39" s="6">
        <f>SUM(B39-'27'!B39)</f>
        <v>20000</v>
      </c>
      <c r="D39" s="14"/>
      <c r="E39" s="1"/>
      <c r="F39" s="1"/>
      <c r="G39" s="33">
        <f>SUM(C39:C40)</f>
        <v>60920</v>
      </c>
    </row>
    <row r="40" spans="1:7" ht="17.25" x14ac:dyDescent="0.3">
      <c r="A40" s="1" t="s">
        <v>31</v>
      </c>
      <c r="B40" s="1">
        <v>9504310</v>
      </c>
      <c r="C40" s="6">
        <f>SUM(B40-'27'!B40)</f>
        <v>40920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SUM(B41-'27'!B41)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28, 2018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B41" sqref="B41"/>
    </sheetView>
  </sheetViews>
  <sheetFormatPr defaultRowHeight="15" x14ac:dyDescent="0.25"/>
  <cols>
    <col min="1" max="1" width="17" customWidth="1"/>
    <col min="2" max="2" width="18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212828000</v>
      </c>
      <c r="C2" s="6">
        <f>SUM(B2-'28'!B2)</f>
        <v>49000</v>
      </c>
      <c r="D2" s="8"/>
      <c r="E2" s="2"/>
      <c r="F2" s="3"/>
      <c r="G2" s="33">
        <f>SUM(C2:C3)</f>
        <v>98580</v>
      </c>
    </row>
    <row r="3" spans="1:7" ht="17.25" x14ac:dyDescent="0.3">
      <c r="A3" s="1" t="s">
        <v>0</v>
      </c>
      <c r="B3" s="1">
        <v>3248860</v>
      </c>
      <c r="C3" s="6">
        <f>SUM(B3-'28'!B3)</f>
        <v>49580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1684000</v>
      </c>
      <c r="C4" s="6">
        <f>SUM(B4-'28'!B4)</f>
        <v>20000</v>
      </c>
      <c r="D4" s="14"/>
      <c r="E4" s="1"/>
      <c r="F4" s="1"/>
      <c r="G4" s="12">
        <f>SUM(C4)</f>
        <v>20000</v>
      </c>
    </row>
    <row r="5" spans="1:7" ht="17.25" x14ac:dyDescent="0.3">
      <c r="A5" s="1" t="s">
        <v>3</v>
      </c>
      <c r="B5" s="1">
        <v>29174420</v>
      </c>
      <c r="C5" s="6">
        <f>SUM(B5-'28'!B5)</f>
        <v>97330</v>
      </c>
      <c r="D5" s="8"/>
      <c r="E5" s="1"/>
      <c r="F5" s="1"/>
      <c r="G5" s="12">
        <f>SUM(C5)</f>
        <v>97330</v>
      </c>
    </row>
    <row r="6" spans="1:7" ht="17.25" x14ac:dyDescent="0.3">
      <c r="A6" s="1" t="s">
        <v>4</v>
      </c>
      <c r="B6" s="1">
        <v>38838100</v>
      </c>
      <c r="C6" s="6">
        <f>SUM(B6-'28'!B6)</f>
        <v>9560</v>
      </c>
      <c r="D6" s="14"/>
      <c r="E6" s="1"/>
      <c r="F6" s="1"/>
      <c r="G6" s="12">
        <f>SUM(C6)</f>
        <v>9560</v>
      </c>
    </row>
    <row r="7" spans="1:7" ht="17.25" x14ac:dyDescent="0.3">
      <c r="A7" s="1" t="s">
        <v>5</v>
      </c>
      <c r="B7" s="1">
        <v>12712500</v>
      </c>
      <c r="C7" s="6">
        <f>SUM(B7-'28'!B7)</f>
        <v>14700</v>
      </c>
      <c r="D7" s="14"/>
      <c r="E7" s="1"/>
      <c r="F7" s="1"/>
      <c r="G7" s="33">
        <f>SUM(C7:C8)</f>
        <v>42610</v>
      </c>
    </row>
    <row r="8" spans="1:7" ht="17.25" x14ac:dyDescent="0.3">
      <c r="A8" s="1" t="s">
        <v>6</v>
      </c>
      <c r="B8" s="1">
        <v>3627210</v>
      </c>
      <c r="C8" s="6">
        <f>SUM(B8-'28'!B8)</f>
        <v>27910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91553560</v>
      </c>
      <c r="C9" s="6">
        <f>SUM(B9-'28'!B9)</f>
        <v>69480</v>
      </c>
      <c r="D9" s="14"/>
      <c r="E9" s="1"/>
      <c r="F9" s="1"/>
      <c r="G9" s="12">
        <f>SUM(C9)</f>
        <v>69480</v>
      </c>
    </row>
    <row r="10" spans="1:7" ht="17.25" x14ac:dyDescent="0.3">
      <c r="A10" s="1" t="s">
        <v>8</v>
      </c>
      <c r="B10" s="1">
        <v>45486500</v>
      </c>
      <c r="C10" s="6">
        <f>SUM(B10-'28'!B10)</f>
        <v>1056600</v>
      </c>
      <c r="D10" s="14"/>
      <c r="E10" s="1"/>
      <c r="F10" s="1"/>
      <c r="G10" s="33">
        <f>SUM(C10:C11)</f>
        <v>1056600</v>
      </c>
    </row>
    <row r="11" spans="1:7" ht="17.25" x14ac:dyDescent="0.3">
      <c r="A11" s="1" t="s">
        <v>9</v>
      </c>
      <c r="B11" s="1">
        <v>36407390</v>
      </c>
      <c r="C11" s="6">
        <f>SUM(B11-'28'!B11)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6756597000</v>
      </c>
      <c r="C12" s="6">
        <f>SUM(B12-'28'!B12)</f>
        <v>2016000</v>
      </c>
      <c r="D12" s="14"/>
      <c r="E12" s="1"/>
      <c r="F12" s="1"/>
      <c r="G12" s="12">
        <f>SUM(C12)</f>
        <v>2016000</v>
      </c>
    </row>
    <row r="13" spans="1:7" ht="17.25" x14ac:dyDescent="0.3">
      <c r="A13" s="1" t="s">
        <v>11</v>
      </c>
      <c r="B13" s="11">
        <v>6666669090000</v>
      </c>
      <c r="C13" s="13">
        <f>SUM(B13-'28'!B13)</f>
        <v>346000</v>
      </c>
      <c r="D13" s="14"/>
      <c r="E13" s="1"/>
      <c r="F13" s="1"/>
      <c r="G13" s="12">
        <f>SUM(C13)</f>
        <v>346000</v>
      </c>
    </row>
    <row r="14" spans="1:7" ht="17.25" x14ac:dyDescent="0.3">
      <c r="A14" s="1" t="s">
        <v>12</v>
      </c>
      <c r="B14" s="1">
        <v>45895680</v>
      </c>
      <c r="C14" s="6">
        <f>SUM(B14-'28'!B14)</f>
        <v>87540</v>
      </c>
      <c r="D14" s="14"/>
      <c r="E14" s="1"/>
      <c r="F14" s="1"/>
      <c r="G14" s="12">
        <f>SUM(C14)</f>
        <v>87540</v>
      </c>
    </row>
    <row r="15" spans="1:7" ht="17.25" x14ac:dyDescent="0.3">
      <c r="A15" s="1" t="s">
        <v>13</v>
      </c>
      <c r="B15" s="1">
        <v>227985680</v>
      </c>
      <c r="C15" s="6">
        <f>SUM(B15-'28'!B15)</f>
        <v>502070</v>
      </c>
      <c r="D15" s="14"/>
      <c r="E15" s="1"/>
      <c r="F15" s="1"/>
      <c r="G15" s="28">
        <f>SUM(C15:C15)</f>
        <v>502070</v>
      </c>
    </row>
    <row r="16" spans="1:7" ht="17.25" x14ac:dyDescent="0.3">
      <c r="A16" s="1" t="s">
        <v>14</v>
      </c>
      <c r="B16" s="1">
        <v>229750000</v>
      </c>
      <c r="C16" s="6">
        <f>SUM(B16-'28'!B16)</f>
        <v>365000</v>
      </c>
      <c r="D16" s="14"/>
      <c r="E16" s="1"/>
      <c r="F16" s="1"/>
      <c r="G16" s="12">
        <f>SUM(C16)</f>
        <v>365000</v>
      </c>
    </row>
    <row r="17" spans="1:7" ht="17.25" x14ac:dyDescent="0.3">
      <c r="A17" s="1" t="s">
        <v>15</v>
      </c>
      <c r="B17" s="1">
        <v>3923470</v>
      </c>
      <c r="C17" s="6">
        <f>SUM(B17-'28'!B17)</f>
        <v>69660</v>
      </c>
      <c r="D17" s="14"/>
      <c r="E17" s="1"/>
      <c r="F17" s="1"/>
      <c r="G17" s="33">
        <f>SUM(C17:C18)</f>
        <v>70660</v>
      </c>
    </row>
    <row r="18" spans="1:7" ht="17.25" x14ac:dyDescent="0.3">
      <c r="A18" s="1" t="s">
        <v>16</v>
      </c>
      <c r="B18" s="1">
        <v>7381700</v>
      </c>
      <c r="C18" s="6">
        <f>SUM(B18-'28'!B18)</f>
        <v>1000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52304350</v>
      </c>
      <c r="C19" s="6">
        <f>SUM(B19-'28'!B19)</f>
        <v>29370</v>
      </c>
      <c r="D19" s="14"/>
      <c r="E19" s="1"/>
      <c r="F19" s="1"/>
      <c r="G19" s="12">
        <f>SUM(C19)</f>
        <v>29370</v>
      </c>
    </row>
    <row r="20" spans="1:7" ht="17.25" x14ac:dyDescent="0.3">
      <c r="A20" s="1" t="s">
        <v>18</v>
      </c>
      <c r="B20" s="1">
        <v>17716200</v>
      </c>
      <c r="C20" s="6">
        <f>SUM(B20-'28'!B20)</f>
        <v>0</v>
      </c>
      <c r="D20" s="14"/>
      <c r="E20" s="1"/>
      <c r="F20" s="1"/>
      <c r="G20" s="12">
        <f>SUM(C20)</f>
        <v>0</v>
      </c>
    </row>
    <row r="21" spans="1:7" ht="17.25" x14ac:dyDescent="0.3">
      <c r="A21" s="1" t="s">
        <v>19</v>
      </c>
      <c r="B21" s="1">
        <v>90973600</v>
      </c>
      <c r="C21" s="6">
        <f>SUM(B21-'28'!B21)</f>
        <v>132100</v>
      </c>
      <c r="D21" s="14"/>
      <c r="E21" s="1"/>
      <c r="F21" s="1"/>
      <c r="G21" s="12">
        <f>SUM(C21)</f>
        <v>132100</v>
      </c>
    </row>
    <row r="22" spans="1:7" ht="17.25" x14ac:dyDescent="0.3">
      <c r="A22" s="1" t="s">
        <v>42</v>
      </c>
      <c r="B22" s="1">
        <v>7326900</v>
      </c>
      <c r="C22" s="6">
        <f>SUM(B22-'28'!B22)</f>
        <v>0</v>
      </c>
      <c r="D22" s="14"/>
      <c r="E22" s="1"/>
      <c r="F22" s="1"/>
      <c r="G22" s="27">
        <f>SUM(C22)</f>
        <v>0</v>
      </c>
    </row>
    <row r="23" spans="1:7" ht="17.25" x14ac:dyDescent="0.3">
      <c r="A23" s="1" t="s">
        <v>20</v>
      </c>
      <c r="B23" s="1">
        <v>20833800</v>
      </c>
      <c r="C23" s="6">
        <f>SUM(B23-'28'!B23)</f>
        <v>0</v>
      </c>
      <c r="D23" s="14"/>
      <c r="E23" s="1"/>
      <c r="F23" s="1"/>
      <c r="G23" s="33">
        <f>SUM(C23:C24)</f>
        <v>0</v>
      </c>
    </row>
    <row r="24" spans="1:7" ht="17.25" x14ac:dyDescent="0.3">
      <c r="A24" s="1" t="s">
        <v>21</v>
      </c>
      <c r="B24" s="1">
        <v>2913890</v>
      </c>
      <c r="C24" s="6">
        <f>SUM(B24-'28'!B24)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49870000</v>
      </c>
      <c r="C25" s="6">
        <f>SUM(B25-'28'!B25)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907930</v>
      </c>
      <c r="C26" s="6">
        <f>SUM(B26-'28'!B26)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SUM(B27-'28'!B27)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179150</v>
      </c>
      <c r="C28" s="6">
        <f>SUM(B28-'28'!B28)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23601000</v>
      </c>
      <c r="C29" s="6">
        <f>SUM(B29-'28'!B29)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2022760</v>
      </c>
      <c r="C30" s="6">
        <f>SUM(B30-'28'!B30)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129000</v>
      </c>
      <c r="C31" s="6">
        <f>SUM(B31-'28'!B31)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4755590</v>
      </c>
      <c r="C32" s="6">
        <f>SUM(B32-'28'!B32)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53247000</v>
      </c>
      <c r="C33" s="6">
        <f>SUM(B33-'28'!B33)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215110</v>
      </c>
      <c r="C34" s="6">
        <f>SUM(B34-'28'!B34)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27956300</v>
      </c>
      <c r="C35" s="6">
        <f>SUM(B35-'28'!B35)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2706210</v>
      </c>
      <c r="C36" s="6">
        <f>SUM(B36-'28'!B36)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135200</v>
      </c>
      <c r="C37" s="6">
        <f>SUM(B37-'28'!B37)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1106010</v>
      </c>
      <c r="C38" s="6">
        <f>SUM(B38-'28'!B38)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58316000</v>
      </c>
      <c r="C39" s="6">
        <f>SUM(B39-'28'!B39)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9504310</v>
      </c>
      <c r="C40" s="6">
        <f>SUM(B40-'28'!B40)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SUM(B41-'28'!B41)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&amp;C&amp;20July 29,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6.28515625" customWidth="1"/>
    <col min="2" max="2" width="18.28515625" customWidth="1"/>
    <col min="3" max="3" width="15.7109375" customWidth="1"/>
    <col min="4" max="4" width="6.7109375" customWidth="1"/>
    <col min="5" max="5" width="7.140625" customWidth="1"/>
    <col min="6" max="6" width="6.140625" customWidth="1"/>
    <col min="7" max="7" width="19" customWidth="1"/>
    <col min="8" max="10" width="9.140625" customWidth="1"/>
    <col min="12" max="14" width="9.140625" customWidth="1"/>
  </cols>
  <sheetData>
    <row r="1" spans="1:7" ht="25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211675000</v>
      </c>
      <c r="C2" s="6">
        <f>SUM(B2-'2'!B2)</f>
        <v>61000</v>
      </c>
      <c r="D2" s="8"/>
      <c r="E2" s="2"/>
      <c r="F2" s="3"/>
      <c r="G2" s="33">
        <f>SUM(C2:C3)</f>
        <v>110640</v>
      </c>
    </row>
    <row r="3" spans="1:7" ht="17.25" x14ac:dyDescent="0.3">
      <c r="A3" s="1" t="s">
        <v>0</v>
      </c>
      <c r="B3" s="1">
        <v>2014250</v>
      </c>
      <c r="C3" s="6">
        <f>SUM(B3-'2'!B3)</f>
        <v>49640</v>
      </c>
      <c r="D3" s="14"/>
      <c r="E3" s="1"/>
      <c r="F3" s="1"/>
      <c r="G3" s="34"/>
    </row>
    <row r="4" spans="1:7" ht="17.25" x14ac:dyDescent="0.3">
      <c r="A4" s="1" t="s">
        <v>2</v>
      </c>
      <c r="B4" s="1">
        <v>1283000</v>
      </c>
      <c r="C4" s="6">
        <f>SUM(B4-'2'!B4)</f>
        <v>11000</v>
      </c>
      <c r="D4" s="14"/>
      <c r="E4" s="1"/>
      <c r="F4" s="1"/>
      <c r="G4" s="12">
        <f>SUM(C4)</f>
        <v>11000</v>
      </c>
    </row>
    <row r="5" spans="1:7" ht="17.25" x14ac:dyDescent="0.3">
      <c r="A5" s="1" t="s">
        <v>3</v>
      </c>
      <c r="B5" s="1">
        <v>26768190</v>
      </c>
      <c r="C5" s="6">
        <f>SUM(B5-'2'!B5)</f>
        <v>109380</v>
      </c>
      <c r="D5" s="8"/>
      <c r="E5" s="1"/>
      <c r="F5" s="1"/>
      <c r="G5" s="12">
        <f>SUM(C5)</f>
        <v>109380</v>
      </c>
    </row>
    <row r="6" spans="1:7" ht="17.25" x14ac:dyDescent="0.3">
      <c r="A6" s="1" t="s">
        <v>4</v>
      </c>
      <c r="B6" s="1">
        <v>38619470</v>
      </c>
      <c r="C6" s="6">
        <f>SUM(B6-'2'!B6)</f>
        <v>7690</v>
      </c>
      <c r="D6" s="14"/>
      <c r="E6" s="1"/>
      <c r="F6" s="1"/>
      <c r="G6" s="12">
        <f>SUM(C6)</f>
        <v>7690</v>
      </c>
    </row>
    <row r="7" spans="1:7" ht="17.25" x14ac:dyDescent="0.3">
      <c r="A7" s="1" t="s">
        <v>5</v>
      </c>
      <c r="B7" s="1">
        <v>12422700</v>
      </c>
      <c r="C7" s="6">
        <f>SUM(B7-'2'!B7)</f>
        <v>11200</v>
      </c>
      <c r="D7" s="14"/>
      <c r="E7" s="1"/>
      <c r="F7" s="1"/>
      <c r="G7" s="33">
        <f>SUM(C7:C8)</f>
        <v>39390</v>
      </c>
    </row>
    <row r="8" spans="1:7" ht="17.25" x14ac:dyDescent="0.3">
      <c r="A8" s="1" t="s">
        <v>6</v>
      </c>
      <c r="B8" s="1">
        <v>2927720</v>
      </c>
      <c r="C8" s="6">
        <f>SUM(B8-'2'!B8)</f>
        <v>28190</v>
      </c>
      <c r="D8" s="14"/>
      <c r="E8" s="1"/>
      <c r="F8" s="1"/>
      <c r="G8" s="34"/>
    </row>
    <row r="9" spans="1:7" ht="17.25" x14ac:dyDescent="0.3">
      <c r="A9" s="1" t="s">
        <v>7</v>
      </c>
      <c r="B9" s="1">
        <v>89853410</v>
      </c>
      <c r="C9" s="6">
        <f>SUM(B9-'2'!B9)</f>
        <v>70320</v>
      </c>
      <c r="D9" s="14"/>
      <c r="E9" s="1"/>
      <c r="F9" s="1"/>
      <c r="G9" s="12">
        <f>SUM(C9)</f>
        <v>70320</v>
      </c>
    </row>
    <row r="10" spans="1:7" ht="17.25" x14ac:dyDescent="0.3">
      <c r="A10" s="1" t="s">
        <v>8</v>
      </c>
      <c r="B10" s="1">
        <v>34141500</v>
      </c>
      <c r="C10" s="6">
        <f>SUM(B10-'2'!B10)</f>
        <v>322100</v>
      </c>
      <c r="D10" s="14"/>
      <c r="E10" s="1"/>
      <c r="F10" s="1"/>
      <c r="G10" s="33">
        <f>SUM(C10:C11)</f>
        <v>322100</v>
      </c>
    </row>
    <row r="11" spans="1:7" ht="17.25" x14ac:dyDescent="0.3">
      <c r="A11" s="1" t="s">
        <v>9</v>
      </c>
      <c r="B11" s="1">
        <v>36407390</v>
      </c>
      <c r="C11" s="6">
        <f>SUM(B11-'2'!B11)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6704933000</v>
      </c>
      <c r="C12" s="6">
        <f>SUM(B12-'2'!B12)</f>
        <v>2189000</v>
      </c>
      <c r="D12" s="14"/>
      <c r="E12" s="1"/>
      <c r="F12" s="1">
        <v>2</v>
      </c>
      <c r="G12" s="12">
        <f>SUM(C12)</f>
        <v>2189000</v>
      </c>
    </row>
    <row r="13" spans="1:7" ht="17.25" x14ac:dyDescent="0.3">
      <c r="A13" s="1" t="s">
        <v>11</v>
      </c>
      <c r="B13" s="11">
        <v>6666664766000</v>
      </c>
      <c r="C13" s="13">
        <f>SUM(B13-'2'!B13)</f>
        <v>462000</v>
      </c>
      <c r="D13" s="14"/>
      <c r="E13" s="1"/>
      <c r="F13" s="1"/>
      <c r="G13" s="12">
        <f>SUM(C13)</f>
        <v>462000</v>
      </c>
    </row>
    <row r="14" spans="1:7" ht="17.25" x14ac:dyDescent="0.3">
      <c r="A14" s="1" t="s">
        <v>12</v>
      </c>
      <c r="B14" s="1">
        <v>44360410</v>
      </c>
      <c r="C14" s="6">
        <f>SUM(B14-'2'!B14)</f>
        <v>77810</v>
      </c>
      <c r="D14" s="14"/>
      <c r="E14" s="1"/>
      <c r="F14" s="1"/>
      <c r="G14" s="12">
        <f>SUM(C14)</f>
        <v>77810</v>
      </c>
    </row>
    <row r="15" spans="1:7" ht="17.25" x14ac:dyDescent="0.3">
      <c r="A15" s="1" t="s">
        <v>13</v>
      </c>
      <c r="B15" s="1">
        <v>222724590</v>
      </c>
      <c r="C15" s="6">
        <f>SUM(B15-'2'!B15)</f>
        <v>192050</v>
      </c>
      <c r="D15" s="14"/>
      <c r="E15" s="1"/>
      <c r="F15" s="1"/>
      <c r="G15" s="30">
        <f>SUM(C15:C15)</f>
        <v>192050</v>
      </c>
    </row>
    <row r="16" spans="1:7" ht="17.25" x14ac:dyDescent="0.3">
      <c r="A16" s="1" t="s">
        <v>14</v>
      </c>
      <c r="B16" s="1">
        <v>224495000</v>
      </c>
      <c r="C16" s="6">
        <f>SUM(B16-'2'!B16)</f>
        <v>276000</v>
      </c>
      <c r="D16" s="14"/>
      <c r="E16" s="1"/>
      <c r="F16" s="1"/>
      <c r="G16" s="12">
        <f>SUM(C16)</f>
        <v>276000</v>
      </c>
    </row>
    <row r="17" spans="1:7" ht="17.25" x14ac:dyDescent="0.3">
      <c r="A17" s="1" t="s">
        <v>15</v>
      </c>
      <c r="B17" s="1">
        <v>3115560</v>
      </c>
      <c r="C17" s="6">
        <f>SUM(B17-'2'!B17)</f>
        <v>27950</v>
      </c>
      <c r="D17" s="14"/>
      <c r="E17" s="1"/>
      <c r="F17" s="1"/>
      <c r="G17" s="33">
        <f>SUM(C17:C18)</f>
        <v>28150</v>
      </c>
    </row>
    <row r="18" spans="1:7" ht="17.25" x14ac:dyDescent="0.3">
      <c r="A18" s="1" t="s">
        <v>16</v>
      </c>
      <c r="B18" s="1">
        <v>7371200</v>
      </c>
      <c r="C18" s="6">
        <f>SUM(B18-'2'!B18)</f>
        <v>200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51610700</v>
      </c>
      <c r="C19" s="6">
        <f>SUM(B19-'2'!B19)</f>
        <v>38200</v>
      </c>
      <c r="D19" s="14"/>
      <c r="E19" s="1"/>
      <c r="F19" s="1"/>
      <c r="G19" s="12">
        <f>SUM(C19)</f>
        <v>38200</v>
      </c>
    </row>
    <row r="20" spans="1:7" ht="17.25" x14ac:dyDescent="0.3">
      <c r="A20" s="1" t="s">
        <v>18</v>
      </c>
      <c r="B20" s="1">
        <v>16039700</v>
      </c>
      <c r="C20" s="6">
        <f>SUM(B20-'2'!B20)</f>
        <v>65200</v>
      </c>
      <c r="D20" s="14"/>
      <c r="E20" s="1"/>
      <c r="F20" s="1"/>
      <c r="G20" s="12">
        <f>SUM(C20)</f>
        <v>65200</v>
      </c>
    </row>
    <row r="21" spans="1:7" ht="17.25" x14ac:dyDescent="0.3">
      <c r="A21" s="1" t="s">
        <v>19</v>
      </c>
      <c r="B21" s="1">
        <v>89353400</v>
      </c>
      <c r="C21" s="6">
        <f>SUM(B21-'2'!B21)</f>
        <v>64300</v>
      </c>
      <c r="D21" s="14"/>
      <c r="E21" s="1"/>
      <c r="F21" s="1"/>
      <c r="G21" s="12">
        <f>SUM(C21)</f>
        <v>64300</v>
      </c>
    </row>
    <row r="22" spans="1:7" ht="17.25" x14ac:dyDescent="0.3">
      <c r="A22" s="1" t="s">
        <v>42</v>
      </c>
      <c r="B22" s="1">
        <v>5980700</v>
      </c>
      <c r="C22" s="6">
        <f>SUM(B22-'2'!B22)</f>
        <v>51900</v>
      </c>
      <c r="D22" s="14"/>
      <c r="E22" s="1"/>
      <c r="F22" s="1"/>
      <c r="G22" s="30">
        <f>SUM(C22)</f>
        <v>51900</v>
      </c>
    </row>
    <row r="23" spans="1:7" ht="17.25" x14ac:dyDescent="0.3">
      <c r="A23" s="1" t="s">
        <v>20</v>
      </c>
      <c r="B23" s="1">
        <v>20057000</v>
      </c>
      <c r="C23" s="6">
        <f>SUM(B23-'2'!B23)</f>
        <v>44000</v>
      </c>
      <c r="D23" s="14"/>
      <c r="E23" s="1"/>
      <c r="F23" s="1"/>
      <c r="G23" s="33">
        <f>SUM(C23:C24)</f>
        <v>44000</v>
      </c>
    </row>
    <row r="24" spans="1:7" ht="17.25" x14ac:dyDescent="0.3">
      <c r="A24" s="1" t="s">
        <v>21</v>
      </c>
      <c r="B24" s="1">
        <v>2527750</v>
      </c>
      <c r="C24" s="6">
        <f>SUM(B24-'2'!B24)</f>
        <v>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45235000</v>
      </c>
      <c r="C25" s="6">
        <f>SUM(B25-'2'!B25)</f>
        <v>308000</v>
      </c>
      <c r="D25" s="14"/>
      <c r="E25" s="1"/>
      <c r="F25" s="1"/>
      <c r="G25" s="33">
        <f>SUM(C25:C26)</f>
        <v>350480</v>
      </c>
    </row>
    <row r="26" spans="1:7" ht="17.25" x14ac:dyDescent="0.3">
      <c r="A26" s="1" t="s">
        <v>23</v>
      </c>
      <c r="B26" s="1">
        <v>9834190</v>
      </c>
      <c r="C26" s="6">
        <f>SUM(B26-'2'!B26)</f>
        <v>42480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SUM(B27-'2'!B27)</f>
        <v>0</v>
      </c>
      <c r="D27" s="14"/>
      <c r="E27" s="1"/>
      <c r="F27" s="1"/>
      <c r="G27" s="33">
        <f>SUM(C27:C28)</f>
        <v>390</v>
      </c>
    </row>
    <row r="28" spans="1:7" ht="17.25" x14ac:dyDescent="0.3">
      <c r="A28" s="1" t="s">
        <v>25</v>
      </c>
      <c r="B28" s="1">
        <v>162600</v>
      </c>
      <c r="C28" s="6">
        <f>SUM(B28-'2'!B28)</f>
        <v>390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21368000</v>
      </c>
      <c r="C29" s="6">
        <f>SUM(B29-'2'!B29)</f>
        <v>123000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1146010</v>
      </c>
      <c r="C30" s="6">
        <f>SUM(B30-'2'!B30)</f>
        <v>28680</v>
      </c>
      <c r="D30" s="14"/>
      <c r="E30" s="1"/>
      <c r="F30" s="1"/>
      <c r="G30" s="21">
        <f>SUM(C29:C30)</f>
        <v>151680</v>
      </c>
    </row>
    <row r="31" spans="1:7" ht="17.25" x14ac:dyDescent="0.3">
      <c r="A31" s="1" t="s">
        <v>26</v>
      </c>
      <c r="B31" s="1">
        <v>105000</v>
      </c>
      <c r="C31" s="6">
        <f>SUM(B31-'2'!B31)</f>
        <v>0</v>
      </c>
      <c r="D31" s="14"/>
      <c r="E31" s="1"/>
      <c r="F31" s="1"/>
      <c r="G31" s="33">
        <f>SUM(C31:C32)</f>
        <v>18000</v>
      </c>
    </row>
    <row r="32" spans="1:7" ht="17.25" x14ac:dyDescent="0.3">
      <c r="A32" s="1" t="s">
        <v>27</v>
      </c>
      <c r="B32" s="1">
        <v>4136100</v>
      </c>
      <c r="C32" s="6">
        <f>SUM(B32-'2'!B32)</f>
        <v>18000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51467000</v>
      </c>
      <c r="C33" s="6">
        <f>SUM(B33-'2'!B33)</f>
        <v>73000</v>
      </c>
      <c r="D33" s="14"/>
      <c r="E33" s="1"/>
      <c r="F33" s="1"/>
      <c r="G33" s="33">
        <f>SUM(C33:C34)</f>
        <v>111550</v>
      </c>
    </row>
    <row r="34" spans="1:7" ht="17.25" x14ac:dyDescent="0.3">
      <c r="A34" s="1" t="s">
        <v>29</v>
      </c>
      <c r="B34" s="1">
        <v>9225120</v>
      </c>
      <c r="C34" s="6">
        <f>SUM(B34-'2'!B34)</f>
        <v>38550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27888700</v>
      </c>
      <c r="C35" s="6">
        <f>SUM(B35-'2'!B35)</f>
        <v>300</v>
      </c>
      <c r="D35" s="14"/>
      <c r="E35" s="1"/>
      <c r="F35" s="1"/>
      <c r="G35" s="33">
        <f>SUM(C35:C36)</f>
        <v>5410</v>
      </c>
    </row>
    <row r="36" spans="1:7" ht="17.25" x14ac:dyDescent="0.3">
      <c r="A36" s="1" t="s">
        <v>44</v>
      </c>
      <c r="B36" s="1">
        <v>2393390</v>
      </c>
      <c r="C36" s="6">
        <f>SUM(B36-'2'!B36)</f>
        <v>5110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91900</v>
      </c>
      <c r="C37" s="6">
        <f>SUM(B37-'2'!B37)</f>
        <v>500</v>
      </c>
      <c r="D37" s="14"/>
      <c r="E37" s="1"/>
      <c r="F37" s="1"/>
      <c r="G37" s="21"/>
    </row>
    <row r="38" spans="1:7" ht="17.25" x14ac:dyDescent="0.3">
      <c r="A38" s="1" t="s">
        <v>46</v>
      </c>
      <c r="B38" s="1">
        <v>911800</v>
      </c>
      <c r="C38" s="6">
        <f>SUM(B38-'2'!B38)</f>
        <v>9300</v>
      </c>
      <c r="D38" s="14"/>
      <c r="E38" s="1"/>
      <c r="F38" s="1"/>
      <c r="G38" s="21">
        <f>SUM(C37:C38)</f>
        <v>9800</v>
      </c>
    </row>
    <row r="39" spans="1:7" ht="17.25" x14ac:dyDescent="0.3">
      <c r="A39" s="1" t="s">
        <v>30</v>
      </c>
      <c r="B39" s="1">
        <v>57766000</v>
      </c>
      <c r="C39" s="6">
        <f>SUM(B39-'2'!B39)</f>
        <v>67000</v>
      </c>
      <c r="D39" s="14"/>
      <c r="E39" s="1"/>
      <c r="F39" s="1"/>
      <c r="G39" s="33">
        <f>SUM(C39:C40)</f>
        <v>104630</v>
      </c>
    </row>
    <row r="40" spans="1:7" ht="17.25" x14ac:dyDescent="0.3">
      <c r="A40" s="1" t="s">
        <v>31</v>
      </c>
      <c r="B40" s="1">
        <v>8591750</v>
      </c>
      <c r="C40" s="6">
        <f>SUM(B40-'2'!B40)</f>
        <v>37630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13712700</v>
      </c>
      <c r="C41" s="6">
        <f>SUM(B41-'2'!B41)</f>
        <v>66400</v>
      </c>
      <c r="D41" s="14"/>
      <c r="E41" s="1"/>
      <c r="F41" s="1"/>
      <c r="G41" s="12">
        <f>SUM(C41)</f>
        <v>66400</v>
      </c>
    </row>
    <row r="42" spans="1:7" x14ac:dyDescent="0.25">
      <c r="A42" s="9"/>
      <c r="B42" s="9"/>
      <c r="F42" s="9"/>
      <c r="G42" s="10">
        <f>SUM(G2:G41)</f>
        <v>4977470</v>
      </c>
    </row>
    <row r="43" spans="1:7" x14ac:dyDescent="0.25">
      <c r="G43" s="10"/>
    </row>
  </sheetData>
  <mergeCells count="11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</mergeCells>
  <pageMargins left="0.7" right="0.7" top="0.60416666666666663" bottom="0.75" header="0.3" footer="0.3"/>
  <pageSetup orientation="portrait" r:id="rId1"/>
  <headerFooter>
    <oddHeader>&amp;C&amp;"-,Bold"&amp;18July 3, 2018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B41" sqref="B41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212868000</v>
      </c>
      <c r="C2" s="6">
        <f>SUM(B2-'29'!B2)</f>
        <v>40000</v>
      </c>
      <c r="D2" s="8"/>
      <c r="E2" s="2"/>
      <c r="F2" s="3"/>
      <c r="G2" s="33">
        <f>SUM(C2:C3)</f>
        <v>84150</v>
      </c>
    </row>
    <row r="3" spans="1:7" ht="17.25" x14ac:dyDescent="0.3">
      <c r="A3" s="1" t="s">
        <v>0</v>
      </c>
      <c r="B3" s="1">
        <v>3293010</v>
      </c>
      <c r="C3" s="6">
        <f>SUM(B3-'29'!B3)</f>
        <v>44150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1696000</v>
      </c>
      <c r="C4" s="6">
        <f>SUM(B4-'29'!B4)</f>
        <v>12000</v>
      </c>
      <c r="D4" s="14"/>
      <c r="E4" s="1"/>
      <c r="F4" s="1"/>
      <c r="G4" s="12">
        <f>SUM(C4)</f>
        <v>12000</v>
      </c>
    </row>
    <row r="5" spans="1:7" ht="17.25" x14ac:dyDescent="0.3">
      <c r="A5" s="1" t="s">
        <v>3</v>
      </c>
      <c r="B5" s="1">
        <v>29259370</v>
      </c>
      <c r="C5" s="6">
        <f>SUM(B5-'29'!B5)</f>
        <v>84950</v>
      </c>
      <c r="D5" s="8"/>
      <c r="E5" s="1"/>
      <c r="F5" s="1"/>
      <c r="G5" s="12">
        <f>SUM(C5)</f>
        <v>84950</v>
      </c>
    </row>
    <row r="6" spans="1:7" ht="17.25" x14ac:dyDescent="0.3">
      <c r="A6" s="1" t="s">
        <v>4</v>
      </c>
      <c r="B6" s="1">
        <v>38848020</v>
      </c>
      <c r="C6" s="6">
        <f>SUM(B6-'29'!B6)</f>
        <v>9920</v>
      </c>
      <c r="D6" s="14"/>
      <c r="E6" s="1"/>
      <c r="F6" s="1"/>
      <c r="G6" s="12">
        <f>SUM(C6)</f>
        <v>9920</v>
      </c>
    </row>
    <row r="7" spans="1:7" ht="17.25" x14ac:dyDescent="0.3">
      <c r="A7" s="1" t="s">
        <v>5</v>
      </c>
      <c r="B7" s="1">
        <v>12721200</v>
      </c>
      <c r="C7" s="6">
        <f>SUM(B7-'29'!B7)</f>
        <v>8700</v>
      </c>
      <c r="D7" s="14"/>
      <c r="E7" s="1"/>
      <c r="F7" s="1"/>
      <c r="G7" s="33">
        <f>SUM(C7:C8)</f>
        <v>33490</v>
      </c>
    </row>
    <row r="8" spans="1:7" ht="17.25" x14ac:dyDescent="0.3">
      <c r="A8" s="1" t="s">
        <v>6</v>
      </c>
      <c r="B8" s="1">
        <v>3652000</v>
      </c>
      <c r="C8" s="6">
        <f>SUM(B8-'29'!B8)</f>
        <v>24790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91617120</v>
      </c>
      <c r="C9" s="6">
        <f>SUM(B9-'29'!B9)</f>
        <v>63560</v>
      </c>
      <c r="D9" s="14"/>
      <c r="E9" s="1"/>
      <c r="F9" s="1"/>
      <c r="G9" s="12">
        <f>SUM(C9)</f>
        <v>63560</v>
      </c>
    </row>
    <row r="10" spans="1:7" ht="17.25" x14ac:dyDescent="0.3">
      <c r="A10" s="1" t="s">
        <v>8</v>
      </c>
      <c r="B10" s="1">
        <v>45675200</v>
      </c>
      <c r="C10" s="6">
        <f>SUM(B10-'29'!B10)</f>
        <v>188700</v>
      </c>
      <c r="D10" s="14"/>
      <c r="E10" s="1"/>
      <c r="F10" s="1"/>
      <c r="G10" s="33">
        <f>SUM(C10:C11)</f>
        <v>188700</v>
      </c>
    </row>
    <row r="11" spans="1:7" ht="17.25" x14ac:dyDescent="0.3">
      <c r="A11" s="1" t="s">
        <v>9</v>
      </c>
      <c r="B11" s="1">
        <v>36407390</v>
      </c>
      <c r="C11" s="6">
        <f>SUM(B11-'29'!B11)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6758619000</v>
      </c>
      <c r="C12" s="6">
        <f>SUM(B12-'29'!B12)</f>
        <v>2022000</v>
      </c>
      <c r="D12" s="14"/>
      <c r="E12" s="1"/>
      <c r="F12" s="1">
        <v>2.4</v>
      </c>
      <c r="G12" s="12">
        <f>SUM(C12)</f>
        <v>2022000</v>
      </c>
    </row>
    <row r="13" spans="1:7" ht="17.25" x14ac:dyDescent="0.3">
      <c r="A13" s="1" t="s">
        <v>11</v>
      </c>
      <c r="B13" s="11">
        <v>6666669538000</v>
      </c>
      <c r="C13" s="13">
        <f>SUM(B13-'29'!B13)</f>
        <v>448000</v>
      </c>
      <c r="D13" s="14"/>
      <c r="E13" s="1"/>
      <c r="F13" s="1"/>
      <c r="G13" s="12">
        <f>SUM(C13)</f>
        <v>448000</v>
      </c>
    </row>
    <row r="14" spans="1:7" ht="17.25" x14ac:dyDescent="0.3">
      <c r="A14" s="1" t="s">
        <v>12</v>
      </c>
      <c r="B14" s="1">
        <v>45962580</v>
      </c>
      <c r="C14" s="6">
        <f>SUM(B14-'29'!B14)</f>
        <v>66900</v>
      </c>
      <c r="D14" s="14"/>
      <c r="E14" s="1"/>
      <c r="F14" s="1"/>
      <c r="G14" s="12">
        <f>SUM(C14)</f>
        <v>66900</v>
      </c>
    </row>
    <row r="15" spans="1:7" ht="17.25" x14ac:dyDescent="0.3">
      <c r="A15" s="1" t="s">
        <v>13</v>
      </c>
      <c r="B15" s="1">
        <v>228078980</v>
      </c>
      <c r="C15" s="6">
        <f>SUM(B15-'29'!B15)</f>
        <v>93300</v>
      </c>
      <c r="D15" s="14"/>
      <c r="E15" s="1"/>
      <c r="F15" s="1"/>
      <c r="G15" s="28">
        <f>SUM(C15:C15)</f>
        <v>93300</v>
      </c>
    </row>
    <row r="16" spans="1:7" ht="17.25" x14ac:dyDescent="0.3">
      <c r="A16" s="1" t="s">
        <v>14</v>
      </c>
      <c r="B16" s="1">
        <v>229999000</v>
      </c>
      <c r="C16" s="6">
        <f>SUM(B16-'29'!B16)</f>
        <v>249000</v>
      </c>
      <c r="D16" s="14"/>
      <c r="E16" s="1"/>
      <c r="F16" s="1"/>
      <c r="G16" s="12">
        <f>SUM(C16)</f>
        <v>249000</v>
      </c>
    </row>
    <row r="17" spans="1:7" ht="17.25" x14ac:dyDescent="0.3">
      <c r="A17" s="1" t="s">
        <v>15</v>
      </c>
      <c r="B17" s="1">
        <v>3952020</v>
      </c>
      <c r="C17" s="6">
        <f>SUM(B17-'29'!B17)</f>
        <v>28550</v>
      </c>
      <c r="D17" s="14"/>
      <c r="E17" s="1"/>
      <c r="F17" s="1"/>
      <c r="G17" s="33">
        <f>SUM(C17:C18)</f>
        <v>28950</v>
      </c>
    </row>
    <row r="18" spans="1:7" ht="17.25" x14ac:dyDescent="0.3">
      <c r="A18" s="1" t="s">
        <v>16</v>
      </c>
      <c r="B18" s="1">
        <v>7382100</v>
      </c>
      <c r="C18" s="6">
        <f>SUM(B18-'29'!B18)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52332480</v>
      </c>
      <c r="C19" s="6">
        <f>SUM(B19-'29'!B19)</f>
        <v>28130</v>
      </c>
      <c r="D19" s="14"/>
      <c r="E19" s="1"/>
      <c r="F19" s="1"/>
      <c r="G19" s="12">
        <f>SUM(C19)</f>
        <v>28130</v>
      </c>
    </row>
    <row r="20" spans="1:7" ht="17.25" x14ac:dyDescent="0.3">
      <c r="A20" s="1" t="s">
        <v>18</v>
      </c>
      <c r="B20" s="1">
        <v>17833500</v>
      </c>
      <c r="C20" s="6">
        <f>SUM(B20-'29'!B20)</f>
        <v>117300</v>
      </c>
      <c r="D20" s="14"/>
      <c r="E20" s="1"/>
      <c r="F20" s="1"/>
      <c r="G20" s="12">
        <f>SUM(C20)</f>
        <v>117300</v>
      </c>
    </row>
    <row r="21" spans="1:7" ht="17.25" x14ac:dyDescent="0.3">
      <c r="A21" s="1" t="s">
        <v>19</v>
      </c>
      <c r="B21" s="1">
        <v>91028400</v>
      </c>
      <c r="C21" s="6">
        <f>SUM(B21-'29'!B21)</f>
        <v>54800</v>
      </c>
      <c r="D21" s="14"/>
      <c r="E21" s="1"/>
      <c r="F21" s="1"/>
      <c r="G21" s="12">
        <f>SUM(C21)</f>
        <v>54800</v>
      </c>
    </row>
    <row r="22" spans="1:7" ht="17.25" x14ac:dyDescent="0.3">
      <c r="A22" s="1" t="s">
        <v>42</v>
      </c>
      <c r="B22" s="1">
        <v>7457400</v>
      </c>
      <c r="C22" s="6">
        <f>SUM(B22-'29'!B22)</f>
        <v>130500</v>
      </c>
      <c r="D22" s="14"/>
      <c r="E22" s="1"/>
      <c r="F22" s="1"/>
      <c r="G22" s="27">
        <f>SUM(C22)</f>
        <v>130500</v>
      </c>
    </row>
    <row r="23" spans="1:7" ht="17.25" x14ac:dyDescent="0.3">
      <c r="A23" s="1" t="s">
        <v>20</v>
      </c>
      <c r="B23" s="1">
        <v>20896700</v>
      </c>
      <c r="C23" s="6">
        <f>SUM(B23-'29'!B23)</f>
        <v>62900</v>
      </c>
      <c r="D23" s="14"/>
      <c r="E23" s="1"/>
      <c r="F23" s="1"/>
      <c r="G23" s="33">
        <f>SUM(C23:C24)</f>
        <v>93710</v>
      </c>
    </row>
    <row r="24" spans="1:7" ht="17.25" x14ac:dyDescent="0.3">
      <c r="A24" s="1" t="s">
        <v>21</v>
      </c>
      <c r="B24" s="1">
        <v>2944700</v>
      </c>
      <c r="C24" s="6">
        <f>SUM(B24-'29'!B24)</f>
        <v>30810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50178000</v>
      </c>
      <c r="C25" s="6">
        <f>SUM(B25-'29'!B25)</f>
        <v>308000</v>
      </c>
      <c r="D25" s="14"/>
      <c r="E25" s="1"/>
      <c r="F25" s="1"/>
      <c r="G25" s="33">
        <f>SUM(C25:C26)</f>
        <v>390280</v>
      </c>
    </row>
    <row r="26" spans="1:7" ht="17.25" x14ac:dyDescent="0.3">
      <c r="A26" s="1" t="s">
        <v>23</v>
      </c>
      <c r="B26" s="1">
        <v>990210</v>
      </c>
      <c r="C26" s="6">
        <f>SUM(B26-'29'!B26)</f>
        <v>82280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SUM(B27-'29'!B27)</f>
        <v>0</v>
      </c>
      <c r="D27" s="14"/>
      <c r="E27" s="1"/>
      <c r="F27" s="1"/>
      <c r="G27" s="33">
        <f>SUM(C27:C28)</f>
        <v>1310</v>
      </c>
    </row>
    <row r="28" spans="1:7" ht="17.25" x14ac:dyDescent="0.3">
      <c r="A28" s="1" t="s">
        <v>25</v>
      </c>
      <c r="B28" s="1">
        <v>180460</v>
      </c>
      <c r="C28" s="6">
        <f>SUM(B28-'29'!B28)</f>
        <v>1310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23781000</v>
      </c>
      <c r="C29" s="6">
        <f>SUM(B29-'29'!B29)</f>
        <v>180000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2097770</v>
      </c>
      <c r="C30" s="6">
        <f>SUM(B30-'29'!B30)</f>
        <v>75010</v>
      </c>
      <c r="D30" s="14"/>
      <c r="E30" s="1"/>
      <c r="F30" s="1"/>
      <c r="G30" s="21">
        <f>SUM(C29:C30)</f>
        <v>255010</v>
      </c>
    </row>
    <row r="31" spans="1:7" ht="17.25" x14ac:dyDescent="0.3">
      <c r="A31" s="1" t="s">
        <v>26</v>
      </c>
      <c r="B31" s="1">
        <v>130000</v>
      </c>
      <c r="C31" s="6">
        <f>SUM(B31-'29'!B31)</f>
        <v>1000</v>
      </c>
      <c r="D31" s="14"/>
      <c r="E31" s="1"/>
      <c r="F31" s="1"/>
      <c r="G31" s="33">
        <f>SUM(C31:C32)</f>
        <v>49390</v>
      </c>
    </row>
    <row r="32" spans="1:7" ht="17.25" x14ac:dyDescent="0.3">
      <c r="A32" s="1" t="s">
        <v>27</v>
      </c>
      <c r="B32" s="1">
        <v>4803980</v>
      </c>
      <c r="C32" s="6">
        <f>SUM(B32-'29'!B32)</f>
        <v>48390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53403000</v>
      </c>
      <c r="C33" s="6">
        <f>SUM(B33-'29'!B33)</f>
        <v>156000</v>
      </c>
      <c r="D33" s="14"/>
      <c r="E33" s="1"/>
      <c r="F33" s="1"/>
      <c r="G33" s="33">
        <f>SUM(C33:C34)</f>
        <v>231160</v>
      </c>
    </row>
    <row r="34" spans="1:7" ht="17.25" x14ac:dyDescent="0.3">
      <c r="A34" s="1" t="s">
        <v>29</v>
      </c>
      <c r="B34" s="1">
        <v>290270</v>
      </c>
      <c r="C34" s="6">
        <f>SUM(B34-'29'!B34)</f>
        <v>75160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27960100</v>
      </c>
      <c r="C35" s="6">
        <f>SUM(B35-'29'!B35)</f>
        <v>3800</v>
      </c>
      <c r="D35" s="14"/>
      <c r="E35" s="1"/>
      <c r="F35" s="1"/>
      <c r="G35" s="33">
        <f>SUM(C35:C36)</f>
        <v>29020</v>
      </c>
    </row>
    <row r="36" spans="1:7" ht="17.25" x14ac:dyDescent="0.3">
      <c r="A36" s="1" t="s">
        <v>44</v>
      </c>
      <c r="B36" s="1">
        <v>2731430</v>
      </c>
      <c r="C36" s="6">
        <f>SUM(B36-'29'!B36)</f>
        <v>25220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136100</v>
      </c>
      <c r="C37" s="6">
        <f>SUM(B37-'29'!B37)</f>
        <v>900</v>
      </c>
      <c r="D37" s="14"/>
      <c r="E37" s="1"/>
      <c r="F37" s="1"/>
      <c r="G37" s="33">
        <f>SUM(C37:C38)</f>
        <v>12690</v>
      </c>
    </row>
    <row r="38" spans="1:7" ht="17.25" x14ac:dyDescent="0.3">
      <c r="A38" s="1" t="s">
        <v>46</v>
      </c>
      <c r="B38" s="1">
        <v>1117800</v>
      </c>
      <c r="C38" s="6">
        <f>SUM(B38-'29'!B38)</f>
        <v>11790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58354000</v>
      </c>
      <c r="C39" s="6">
        <f>SUM(B39-'29'!B39)</f>
        <v>38000</v>
      </c>
      <c r="D39" s="14"/>
      <c r="E39" s="1"/>
      <c r="F39" s="1"/>
      <c r="G39" s="33">
        <f>SUM(C39:C40)</f>
        <v>107710</v>
      </c>
    </row>
    <row r="40" spans="1:7" ht="17.25" x14ac:dyDescent="0.3">
      <c r="A40" s="1" t="s">
        <v>31</v>
      </c>
      <c r="B40" s="1">
        <v>9574020</v>
      </c>
      <c r="C40" s="6">
        <f>SUM(B40-'29'!B40)</f>
        <v>69710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/>
    </row>
    <row r="43" spans="1:7" x14ac:dyDescent="0.25">
      <c r="B43" s="10"/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&amp;C&amp;20July 30, 2018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workbookViewId="0">
      <selection activeCell="G43" sqref="G43"/>
    </sheetView>
  </sheetViews>
  <sheetFormatPr defaultRowHeight="15" x14ac:dyDescent="0.25"/>
  <cols>
    <col min="1" max="1" width="17" customWidth="1"/>
    <col min="2" max="2" width="17.7109375" customWidth="1"/>
    <col min="3" max="3" width="13.42578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8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212913000</v>
      </c>
      <c r="C2" s="6">
        <f>SUM(B2-'30'!B2)</f>
        <v>45000</v>
      </c>
      <c r="D2" s="8"/>
      <c r="E2" s="2"/>
      <c r="F2" s="3"/>
      <c r="G2" s="33">
        <f>SUM(C2:C3)</f>
        <v>92750</v>
      </c>
    </row>
    <row r="3" spans="1:7" ht="17.25" x14ac:dyDescent="0.3">
      <c r="A3" s="1" t="s">
        <v>0</v>
      </c>
      <c r="B3" s="1">
        <v>3340760</v>
      </c>
      <c r="C3" s="6">
        <f>SUM(B3-'30'!B3)</f>
        <v>47750</v>
      </c>
      <c r="D3" s="14"/>
      <c r="E3" s="1"/>
      <c r="F3" s="1"/>
      <c r="G3" s="34"/>
    </row>
    <row r="4" spans="1:7" ht="17.25" x14ac:dyDescent="0.3">
      <c r="A4" s="1" t="s">
        <v>2</v>
      </c>
      <c r="B4" s="1">
        <v>1716000</v>
      </c>
      <c r="C4" s="6">
        <f>SUM(B4-'30'!B4)</f>
        <v>20000</v>
      </c>
      <c r="D4" s="14"/>
      <c r="E4" s="1"/>
      <c r="F4" s="1"/>
      <c r="G4" s="12">
        <f>SUM(C4)</f>
        <v>20000</v>
      </c>
    </row>
    <row r="5" spans="1:7" ht="17.25" x14ac:dyDescent="0.3">
      <c r="A5" s="1" t="s">
        <v>3</v>
      </c>
      <c r="B5" s="1">
        <v>29354540</v>
      </c>
      <c r="C5" s="6">
        <f>SUM(B5-'30'!B5)</f>
        <v>95170</v>
      </c>
      <c r="D5" s="8"/>
      <c r="E5" s="1"/>
      <c r="F5" s="1"/>
      <c r="G5" s="12">
        <f>SUM(C5)</f>
        <v>95170</v>
      </c>
    </row>
    <row r="6" spans="1:7" ht="17.25" x14ac:dyDescent="0.3">
      <c r="A6" s="1" t="s">
        <v>4</v>
      </c>
      <c r="B6" s="1">
        <v>38856250</v>
      </c>
      <c r="C6" s="6">
        <f>SUM(B6-'30'!B6)</f>
        <v>8230</v>
      </c>
      <c r="D6" s="14"/>
      <c r="E6" s="1"/>
      <c r="F6" s="1"/>
      <c r="G6" s="12">
        <f>SUM(C6)</f>
        <v>8230</v>
      </c>
    </row>
    <row r="7" spans="1:7" ht="17.25" x14ac:dyDescent="0.3">
      <c r="A7" s="1" t="s">
        <v>5</v>
      </c>
      <c r="B7" s="1">
        <v>12730200</v>
      </c>
      <c r="C7" s="6">
        <f>SUM(B7-'30'!B7)</f>
        <v>9000</v>
      </c>
      <c r="D7" s="14"/>
      <c r="E7" s="1"/>
      <c r="F7" s="1"/>
      <c r="G7" s="33">
        <f>SUM(C7:C8)</f>
        <v>35970</v>
      </c>
    </row>
    <row r="8" spans="1:7" ht="17.25" x14ac:dyDescent="0.3">
      <c r="A8" s="1" t="s">
        <v>6</v>
      </c>
      <c r="B8" s="1">
        <v>3678970</v>
      </c>
      <c r="C8" s="6">
        <f>SUM(B8-'30'!B8)</f>
        <v>26970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91689970</v>
      </c>
      <c r="C9" s="6">
        <f>SUM(B9-'30'!B9)</f>
        <v>72850</v>
      </c>
      <c r="D9" s="14"/>
      <c r="E9" s="1"/>
      <c r="F9" s="1"/>
      <c r="G9" s="12">
        <f>SUM(C9)</f>
        <v>72850</v>
      </c>
    </row>
    <row r="10" spans="1:7" ht="17.25" x14ac:dyDescent="0.3">
      <c r="A10" s="1" t="s">
        <v>8</v>
      </c>
      <c r="B10" s="1">
        <v>46184800</v>
      </c>
      <c r="C10" s="6">
        <f>SUM(B10-'30'!B10)</f>
        <v>509600</v>
      </c>
      <c r="D10" s="14"/>
      <c r="E10" s="1"/>
      <c r="F10" s="1"/>
      <c r="G10" s="33">
        <f>SUM(C10:C11)</f>
        <v>509600</v>
      </c>
    </row>
    <row r="11" spans="1:7" ht="17.25" x14ac:dyDescent="0.3">
      <c r="A11" s="1" t="s">
        <v>9</v>
      </c>
      <c r="B11" s="1">
        <v>36407390</v>
      </c>
      <c r="C11" s="6">
        <f>SUM(B11-'30'!B11)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6760600000</v>
      </c>
      <c r="C12" s="6">
        <f>SUM(B12-'30'!B12)</f>
        <v>1981000</v>
      </c>
      <c r="D12" s="14"/>
      <c r="E12" s="1"/>
      <c r="F12" s="1">
        <v>2.4</v>
      </c>
      <c r="G12" s="12">
        <f>SUM(C12)</f>
        <v>1981000</v>
      </c>
    </row>
    <row r="13" spans="1:7" ht="17.25" x14ac:dyDescent="0.3">
      <c r="A13" s="1" t="s">
        <v>11</v>
      </c>
      <c r="B13" s="11">
        <v>6666669864000</v>
      </c>
      <c r="C13" s="13">
        <f>SUM(B13-'30'!B13)</f>
        <v>326000</v>
      </c>
      <c r="D13" s="14"/>
      <c r="E13" s="1"/>
      <c r="F13" s="1"/>
      <c r="G13" s="12">
        <f>SUM(C13)</f>
        <v>326000</v>
      </c>
    </row>
    <row r="14" spans="1:7" ht="17.25" x14ac:dyDescent="0.3">
      <c r="A14" s="1" t="s">
        <v>12</v>
      </c>
      <c r="B14" s="1">
        <v>45989320</v>
      </c>
      <c r="C14" s="6">
        <f>SUM(B14-'30'!B14)</f>
        <v>26740</v>
      </c>
      <c r="D14" s="14"/>
      <c r="E14" s="1"/>
      <c r="F14" s="1"/>
      <c r="G14" s="12">
        <f>SUM(C14)</f>
        <v>26740</v>
      </c>
    </row>
    <row r="15" spans="1:7" ht="17.25" x14ac:dyDescent="0.3">
      <c r="A15" s="1" t="s">
        <v>13</v>
      </c>
      <c r="B15" s="1">
        <v>228268220</v>
      </c>
      <c r="C15" s="6">
        <f>SUM(B15-'30'!B15)</f>
        <v>189240</v>
      </c>
      <c r="D15" s="14"/>
      <c r="E15" s="1"/>
      <c r="F15" s="1"/>
      <c r="G15" s="28">
        <f>SUM(C15:C15)</f>
        <v>189240</v>
      </c>
    </row>
    <row r="16" spans="1:7" ht="17.25" x14ac:dyDescent="0.3">
      <c r="A16" s="1" t="s">
        <v>14</v>
      </c>
      <c r="B16" s="1">
        <v>230113000</v>
      </c>
      <c r="C16" s="6">
        <f>SUM(B16-'30'!B16)</f>
        <v>114000</v>
      </c>
      <c r="D16" s="14"/>
      <c r="E16" s="1"/>
      <c r="F16" s="1"/>
      <c r="G16" s="12">
        <f>SUM(C16)</f>
        <v>114000</v>
      </c>
    </row>
    <row r="17" spans="1:7" ht="17.25" x14ac:dyDescent="0.3">
      <c r="A17" s="1" t="s">
        <v>15</v>
      </c>
      <c r="B17" s="1">
        <v>3982330</v>
      </c>
      <c r="C17" s="6">
        <f>SUM(B17-'30'!B17)</f>
        <v>30310</v>
      </c>
      <c r="D17" s="14"/>
      <c r="E17" s="1"/>
      <c r="F17" s="1"/>
      <c r="G17" s="33">
        <f>SUM(C17:C18)</f>
        <v>30710</v>
      </c>
    </row>
    <row r="18" spans="1:7" ht="17.25" x14ac:dyDescent="0.3">
      <c r="A18" s="1" t="s">
        <v>16</v>
      </c>
      <c r="B18" s="1">
        <v>7382500</v>
      </c>
      <c r="C18" s="6">
        <f>SUM(B18-'30'!B18)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52366230</v>
      </c>
      <c r="C19" s="6">
        <f>SUM(B19-'30'!B19)</f>
        <v>33750</v>
      </c>
      <c r="D19" s="14"/>
      <c r="E19" s="1"/>
      <c r="F19" s="1"/>
      <c r="G19" s="12">
        <f>SUM(C19)</f>
        <v>33750</v>
      </c>
    </row>
    <row r="20" spans="1:7" ht="17.25" x14ac:dyDescent="0.3">
      <c r="A20" s="1" t="s">
        <v>18</v>
      </c>
      <c r="B20" s="1">
        <v>17911100</v>
      </c>
      <c r="C20" s="6">
        <f>SUM(B20-'30'!B20)</f>
        <v>77600</v>
      </c>
      <c r="D20" s="14"/>
      <c r="E20" s="1"/>
      <c r="F20" s="1"/>
      <c r="G20" s="12">
        <f>SUM(C20)</f>
        <v>77600</v>
      </c>
    </row>
    <row r="21" spans="1:7" ht="17.25" x14ac:dyDescent="0.3">
      <c r="A21" s="1" t="s">
        <v>19</v>
      </c>
      <c r="B21" s="1">
        <v>91080600</v>
      </c>
      <c r="C21" s="6">
        <f>SUM(B21-'30'!B21)</f>
        <v>52200</v>
      </c>
      <c r="D21" s="14"/>
      <c r="E21" s="1"/>
      <c r="F21" s="1"/>
      <c r="G21" s="12">
        <f>SUM(C21)</f>
        <v>52200</v>
      </c>
    </row>
    <row r="22" spans="1:7" ht="17.25" x14ac:dyDescent="0.3">
      <c r="A22" s="1" t="s">
        <v>42</v>
      </c>
      <c r="B22" s="1">
        <v>7519300</v>
      </c>
      <c r="C22" s="6">
        <f>SUM(B22-'30'!B22)</f>
        <v>61900</v>
      </c>
      <c r="D22" s="14"/>
      <c r="E22" s="1"/>
      <c r="F22" s="1"/>
      <c r="G22" s="27">
        <f>SUM(C22)</f>
        <v>61900</v>
      </c>
    </row>
    <row r="23" spans="1:7" ht="17.25" x14ac:dyDescent="0.3">
      <c r="A23" s="1" t="s">
        <v>20</v>
      </c>
      <c r="B23" s="1">
        <v>20935100</v>
      </c>
      <c r="C23" s="6">
        <f>SUM(B23-'30'!B23)</f>
        <v>38400</v>
      </c>
      <c r="D23" s="14"/>
      <c r="E23" s="1"/>
      <c r="F23" s="1"/>
      <c r="G23" s="33">
        <f>SUM(C23:C24)</f>
        <v>54090</v>
      </c>
    </row>
    <row r="24" spans="1:7" ht="17.25" x14ac:dyDescent="0.3">
      <c r="A24" s="1" t="s">
        <v>21</v>
      </c>
      <c r="B24" s="1">
        <v>2960390</v>
      </c>
      <c r="C24" s="6">
        <f>SUM(B24-'30'!B24)</f>
        <v>15690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50334000</v>
      </c>
      <c r="C25" s="6">
        <f>SUM(B25-'30'!B25)</f>
        <v>156000</v>
      </c>
      <c r="D25" s="14"/>
      <c r="E25" s="1"/>
      <c r="F25" s="1"/>
      <c r="G25" s="33">
        <f>SUM(C25:C26)</f>
        <v>199200</v>
      </c>
    </row>
    <row r="26" spans="1:7" ht="17.25" x14ac:dyDescent="0.3">
      <c r="A26" s="1" t="s">
        <v>23</v>
      </c>
      <c r="B26" s="1">
        <v>1033410</v>
      </c>
      <c r="C26" s="6">
        <f>SUM(B26-'30'!B26)</f>
        <v>43200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SUM(B27-'30'!B27)</f>
        <v>0</v>
      </c>
      <c r="D27" s="14"/>
      <c r="E27" s="1"/>
      <c r="F27" s="1"/>
      <c r="G27" s="33">
        <f>SUM(C27:C28)</f>
        <v>640</v>
      </c>
    </row>
    <row r="28" spans="1:7" ht="17.25" x14ac:dyDescent="0.3">
      <c r="A28" s="1" t="s">
        <v>25</v>
      </c>
      <c r="B28" s="1">
        <v>181100</v>
      </c>
      <c r="C28" s="6">
        <f>SUM(B28-'30'!B28)</f>
        <v>640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23879000</v>
      </c>
      <c r="C29" s="6">
        <f>SUM(B29-'30'!B29)</f>
        <v>98000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2137160</v>
      </c>
      <c r="C30" s="6">
        <f>SUM(B30-'30'!B30)</f>
        <v>39390</v>
      </c>
      <c r="D30" s="14"/>
      <c r="E30" s="1"/>
      <c r="F30" s="1"/>
      <c r="G30" s="21">
        <f>SUM(C29:C30)</f>
        <v>137390</v>
      </c>
    </row>
    <row r="31" spans="1:7" ht="17.25" x14ac:dyDescent="0.3">
      <c r="A31" s="1" t="s">
        <v>26</v>
      </c>
      <c r="B31" s="1">
        <v>131000</v>
      </c>
      <c r="C31" s="6">
        <f>SUM(B31-'30'!B31)</f>
        <v>1000</v>
      </c>
      <c r="D31" s="14"/>
      <c r="E31" s="1"/>
      <c r="F31" s="1"/>
      <c r="G31" s="33">
        <f>SUM(C31:C32)</f>
        <v>25480</v>
      </c>
    </row>
    <row r="32" spans="1:7" ht="17.25" x14ac:dyDescent="0.3">
      <c r="A32" s="1" t="s">
        <v>27</v>
      </c>
      <c r="B32" s="1">
        <v>4828460</v>
      </c>
      <c r="C32" s="6">
        <f>SUM(B32-'30'!B32)</f>
        <v>24480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53477000</v>
      </c>
      <c r="C33" s="6">
        <f>SUM(B33-'30'!B33)</f>
        <v>74000</v>
      </c>
      <c r="D33" s="14"/>
      <c r="E33" s="1"/>
      <c r="F33" s="1"/>
      <c r="G33" s="33">
        <f>SUM(C33:C34)</f>
        <v>113500</v>
      </c>
    </row>
    <row r="34" spans="1:7" ht="17.25" x14ac:dyDescent="0.3">
      <c r="A34" s="1" t="s">
        <v>29</v>
      </c>
      <c r="B34" s="1">
        <v>329770</v>
      </c>
      <c r="C34" s="6">
        <f>SUM(B34-'30'!B34)</f>
        <v>39500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27962100</v>
      </c>
      <c r="C35" s="6">
        <f>SUM(B35-'30'!B35)</f>
        <v>2000</v>
      </c>
      <c r="D35" s="14"/>
      <c r="E35" s="1"/>
      <c r="F35" s="1"/>
      <c r="G35" s="33">
        <f>SUM(C35:C36)</f>
        <v>14370</v>
      </c>
    </row>
    <row r="36" spans="1:7" ht="17.25" x14ac:dyDescent="0.3">
      <c r="A36" s="1" t="s">
        <v>44</v>
      </c>
      <c r="B36" s="1">
        <v>2743800</v>
      </c>
      <c r="C36" s="6">
        <f>SUM(B36-'30'!B36)</f>
        <v>12370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136800</v>
      </c>
      <c r="C37" s="6">
        <f>SUM(B37-'30'!B37)</f>
        <v>700</v>
      </c>
      <c r="D37" s="14"/>
      <c r="E37" s="1"/>
      <c r="F37" s="1"/>
      <c r="G37" s="33">
        <f>SUM(C37:C38)</f>
        <v>6320</v>
      </c>
    </row>
    <row r="38" spans="1:7" ht="17.25" x14ac:dyDescent="0.3">
      <c r="A38" s="1" t="s">
        <v>46</v>
      </c>
      <c r="B38" s="1">
        <v>1123420</v>
      </c>
      <c r="C38" s="6">
        <f>SUM(B38-'30'!B38)</f>
        <v>5620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58372000</v>
      </c>
      <c r="C39" s="6">
        <f>SUM(B39-'30'!B39)</f>
        <v>18000</v>
      </c>
      <c r="D39" s="14"/>
      <c r="E39" s="1"/>
      <c r="F39" s="1"/>
      <c r="G39" s="33">
        <f>SUM(C39:C40)</f>
        <v>54600</v>
      </c>
    </row>
    <row r="40" spans="1:7" ht="17.25" x14ac:dyDescent="0.3">
      <c r="A40" s="1" t="s">
        <v>31</v>
      </c>
      <c r="B40" s="1">
        <v>9610620</v>
      </c>
      <c r="C40" s="6">
        <f>SUM(B40-'30'!B40)</f>
        <v>36600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SUM(B41-'29'!B41)</f>
        <v>0</v>
      </c>
      <c r="D41" s="1"/>
      <c r="E41" s="1"/>
      <c r="F41" s="1"/>
      <c r="G41" s="12">
        <f>SUM(C41)</f>
        <v>0</v>
      </c>
    </row>
    <row r="42" spans="1:7" x14ac:dyDescent="0.25">
      <c r="A42" s="9"/>
      <c r="B42" s="10"/>
      <c r="F42" s="9"/>
      <c r="G42" s="10">
        <f>SUM(G2:G39)</f>
        <v>4333300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7291666666666663" bottom="0.75" header="0.3" footer="0.3"/>
  <pageSetup orientation="portrait" r:id="rId1"/>
  <headerFooter>
    <oddHeader>&amp;C&amp;20July 31,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6.42578125" customWidth="1"/>
    <col min="2" max="2" width="18.140625" customWidth="1"/>
    <col min="3" max="3" width="15.5703125" customWidth="1"/>
    <col min="4" max="4" width="7.7109375" customWidth="1"/>
    <col min="5" max="5" width="7.140625" customWidth="1"/>
    <col min="6" max="6" width="6.140625" customWidth="1"/>
    <col min="7" max="7" width="18.42578125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8" customHeight="1" x14ac:dyDescent="0.3">
      <c r="A2" s="1" t="s">
        <v>1</v>
      </c>
      <c r="B2" s="1">
        <v>211720000</v>
      </c>
      <c r="C2" s="6">
        <f>SUM(B2-'3'!B2)</f>
        <v>45000</v>
      </c>
      <c r="D2" s="8"/>
      <c r="E2" s="2"/>
      <c r="F2" s="3"/>
      <c r="G2" s="33">
        <f>SUM(C2:C3)</f>
        <v>94190</v>
      </c>
    </row>
    <row r="3" spans="1:7" ht="17.25" x14ac:dyDescent="0.3">
      <c r="A3" s="1" t="s">
        <v>0</v>
      </c>
      <c r="B3" s="1">
        <v>2063440</v>
      </c>
      <c r="C3" s="6">
        <f>SUM(B3-'3'!B3)</f>
        <v>49190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1307000</v>
      </c>
      <c r="C4" s="6">
        <f>SUM(B4-'3'!B4)</f>
        <v>24000</v>
      </c>
      <c r="D4" s="14"/>
      <c r="E4" s="1"/>
      <c r="F4" s="1"/>
      <c r="G4" s="15">
        <f>SUM(C4)</f>
        <v>24000</v>
      </c>
    </row>
    <row r="5" spans="1:7" ht="17.25" x14ac:dyDescent="0.3">
      <c r="A5" s="1" t="s">
        <v>3</v>
      </c>
      <c r="B5" s="1">
        <v>26863320</v>
      </c>
      <c r="C5" s="6">
        <f>SUM(B5-'3'!B5)</f>
        <v>95130</v>
      </c>
      <c r="D5" s="8"/>
      <c r="E5" s="1"/>
      <c r="F5" s="1"/>
      <c r="G5" s="12">
        <f>SUM(C5)</f>
        <v>95130</v>
      </c>
    </row>
    <row r="6" spans="1:7" ht="17.25" x14ac:dyDescent="0.3">
      <c r="A6" s="1" t="s">
        <v>4</v>
      </c>
      <c r="B6" s="1">
        <v>38627900</v>
      </c>
      <c r="C6" s="6">
        <f>SUM(B6-'3'!B6)</f>
        <v>8430</v>
      </c>
      <c r="D6" s="14"/>
      <c r="E6" s="1"/>
      <c r="F6" s="1"/>
      <c r="G6" s="12">
        <f>SUM(C6)</f>
        <v>8430</v>
      </c>
    </row>
    <row r="7" spans="1:7" ht="17.25" x14ac:dyDescent="0.3">
      <c r="A7" s="1" t="s">
        <v>5</v>
      </c>
      <c r="B7" s="1">
        <v>12433100</v>
      </c>
      <c r="C7" s="6">
        <f>SUM(B7-'3'!B7)</f>
        <v>10400</v>
      </c>
      <c r="D7" s="14"/>
      <c r="E7" s="1"/>
      <c r="F7" s="1"/>
      <c r="G7" s="33">
        <f>SUM(C7:C8)</f>
        <v>38330</v>
      </c>
    </row>
    <row r="8" spans="1:7" ht="17.25" x14ac:dyDescent="0.3">
      <c r="A8" s="1" t="s">
        <v>6</v>
      </c>
      <c r="B8" s="1">
        <v>2955650</v>
      </c>
      <c r="C8" s="6">
        <f>SUM(B8-'3'!B8)</f>
        <v>27930</v>
      </c>
      <c r="D8" s="14"/>
      <c r="E8" s="1"/>
      <c r="F8" s="1"/>
      <c r="G8" s="34"/>
    </row>
    <row r="9" spans="1:7" ht="17.25" x14ac:dyDescent="0.3">
      <c r="A9" s="1" t="s">
        <v>7</v>
      </c>
      <c r="B9" s="1">
        <v>89914660</v>
      </c>
      <c r="C9" s="6">
        <f>SUM(B9-'3'!B9)</f>
        <v>61250</v>
      </c>
      <c r="D9" s="14"/>
      <c r="E9" s="1"/>
      <c r="F9" s="1"/>
      <c r="G9" s="12">
        <f>SUM(C9)</f>
        <v>61250</v>
      </c>
    </row>
    <row r="10" spans="1:7" ht="17.25" x14ac:dyDescent="0.3">
      <c r="A10" s="1" t="s">
        <v>8</v>
      </c>
      <c r="B10" s="1">
        <v>34583800</v>
      </c>
      <c r="C10" s="6">
        <f>SUM(B10-'3'!B10)</f>
        <v>442300</v>
      </c>
      <c r="D10" s="14"/>
      <c r="E10" s="1"/>
      <c r="F10" s="1"/>
      <c r="G10" s="33">
        <f>SUM(C10:C11)</f>
        <v>442300</v>
      </c>
    </row>
    <row r="11" spans="1:7" ht="17.25" x14ac:dyDescent="0.3">
      <c r="A11" s="1" t="s">
        <v>9</v>
      </c>
      <c r="B11" s="1">
        <v>36407390</v>
      </c>
      <c r="C11" s="6">
        <f>SUM(B11-'3'!B11)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6706864000</v>
      </c>
      <c r="C12" s="6">
        <f>SUM(B12-'3'!B12)</f>
        <v>1931000</v>
      </c>
      <c r="D12" s="14"/>
      <c r="E12" s="1"/>
      <c r="F12" s="1"/>
      <c r="G12" s="12">
        <f>SUM(C12)</f>
        <v>1931000</v>
      </c>
    </row>
    <row r="13" spans="1:7" ht="17.25" x14ac:dyDescent="0.3">
      <c r="A13" s="1" t="s">
        <v>11</v>
      </c>
      <c r="B13" s="11">
        <v>6666665090000</v>
      </c>
      <c r="C13" s="13">
        <f>SUM(B13-'3'!B13)</f>
        <v>324000</v>
      </c>
      <c r="D13" s="14"/>
      <c r="E13" s="1"/>
      <c r="F13" s="1"/>
      <c r="G13" s="12">
        <f>SUM(C13)</f>
        <v>324000</v>
      </c>
    </row>
    <row r="14" spans="1:7" ht="17.25" x14ac:dyDescent="0.3">
      <c r="A14" s="1" t="s">
        <v>12</v>
      </c>
      <c r="B14" s="1">
        <v>44408700</v>
      </c>
      <c r="C14" s="6">
        <f>SUM(B14-'3'!B14)</f>
        <v>48290</v>
      </c>
      <c r="D14" s="14"/>
      <c r="E14" s="1"/>
      <c r="F14" s="1"/>
      <c r="G14" s="12">
        <f>SUM(C14)</f>
        <v>48290</v>
      </c>
    </row>
    <row r="15" spans="1:7" ht="17.25" x14ac:dyDescent="0.3">
      <c r="A15" s="1" t="s">
        <v>13</v>
      </c>
      <c r="B15" s="1">
        <v>222917980</v>
      </c>
      <c r="C15" s="6">
        <f>SUM(B15-'3'!B15)</f>
        <v>193390</v>
      </c>
      <c r="D15" s="14"/>
      <c r="E15" s="1"/>
      <c r="F15" s="1"/>
      <c r="G15" s="30">
        <f>SUM(C15:C15)</f>
        <v>193390</v>
      </c>
    </row>
    <row r="16" spans="1:7" ht="17.25" x14ac:dyDescent="0.3">
      <c r="A16" s="1" t="s">
        <v>14</v>
      </c>
      <c r="B16" s="1">
        <v>224639000</v>
      </c>
      <c r="C16" s="6">
        <f>SUM(B16-'3'!B16)</f>
        <v>144000</v>
      </c>
      <c r="D16" s="14"/>
      <c r="E16" s="1"/>
      <c r="F16" s="1"/>
      <c r="G16" s="12">
        <f>SUM(C16)</f>
        <v>144000</v>
      </c>
    </row>
    <row r="17" spans="1:7" ht="17.25" x14ac:dyDescent="0.3">
      <c r="A17" s="1" t="s">
        <v>15</v>
      </c>
      <c r="B17" s="1">
        <v>3142860</v>
      </c>
      <c r="C17" s="6">
        <f>SUM(B17-'3'!B17)</f>
        <v>27300</v>
      </c>
      <c r="D17" s="14"/>
      <c r="E17" s="1"/>
      <c r="F17" s="1"/>
      <c r="G17" s="33">
        <f>SUM(C17:C18)</f>
        <v>27700</v>
      </c>
    </row>
    <row r="18" spans="1:7" ht="17.25" x14ac:dyDescent="0.3">
      <c r="A18" s="1" t="s">
        <v>16</v>
      </c>
      <c r="B18" s="1">
        <v>7371600</v>
      </c>
      <c r="C18" s="6">
        <f>SUM(B18-'3'!B18)</f>
        <v>400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51632780</v>
      </c>
      <c r="C19" s="6">
        <f>SUM(B19-'3'!B19)</f>
        <v>22080</v>
      </c>
      <c r="D19" s="14"/>
      <c r="E19" s="1"/>
      <c r="F19" s="1"/>
      <c r="G19" s="12">
        <f>SUM(C19)</f>
        <v>22080</v>
      </c>
    </row>
    <row r="20" spans="1:7" ht="17.25" x14ac:dyDescent="0.3">
      <c r="A20" s="1" t="s">
        <v>18</v>
      </c>
      <c r="B20" s="1">
        <v>16107200</v>
      </c>
      <c r="C20" s="6">
        <f>SUM(B20-'3'!B20)</f>
        <v>67500</v>
      </c>
      <c r="D20" s="14"/>
      <c r="E20" s="1"/>
      <c r="F20" s="1"/>
      <c r="G20" s="12">
        <f>SUM(C20)</f>
        <v>67500</v>
      </c>
    </row>
    <row r="21" spans="1:7" ht="17.25" x14ac:dyDescent="0.3">
      <c r="A21" s="1" t="s">
        <v>19</v>
      </c>
      <c r="B21" s="1">
        <v>89409300</v>
      </c>
      <c r="C21" s="6">
        <f>SUM(B21-'3'!B21)</f>
        <v>55900</v>
      </c>
      <c r="D21" s="14"/>
      <c r="E21" s="1"/>
      <c r="F21" s="1"/>
      <c r="G21" s="12">
        <f>SUM(C21)</f>
        <v>55900</v>
      </c>
    </row>
    <row r="22" spans="1:7" ht="17.25" x14ac:dyDescent="0.3">
      <c r="A22" s="1" t="s">
        <v>42</v>
      </c>
      <c r="B22" s="1">
        <v>6026100</v>
      </c>
      <c r="C22" s="6">
        <f>SUM(B22-'3'!B22)</f>
        <v>45400</v>
      </c>
      <c r="D22" s="14"/>
      <c r="E22" s="1"/>
      <c r="F22" s="1"/>
      <c r="G22" s="30">
        <f>SUM(C22)</f>
        <v>45400</v>
      </c>
    </row>
    <row r="23" spans="1:7" ht="17.25" x14ac:dyDescent="0.3">
      <c r="A23" s="1" t="s">
        <v>20</v>
      </c>
      <c r="B23" s="1">
        <v>20085100</v>
      </c>
      <c r="C23" s="6">
        <f>SUM(B23-'3'!B23)</f>
        <v>28100</v>
      </c>
      <c r="D23" s="14"/>
      <c r="E23" s="1"/>
      <c r="F23" s="1"/>
      <c r="G23" s="33">
        <f>SUM(C23:C24)</f>
        <v>42090</v>
      </c>
    </row>
    <row r="24" spans="1:7" ht="17.25" x14ac:dyDescent="0.3">
      <c r="A24" s="1" t="s">
        <v>21</v>
      </c>
      <c r="B24" s="1">
        <v>2541740</v>
      </c>
      <c r="C24" s="6">
        <f>SUM(B24-'3'!B24)</f>
        <v>13990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45427000</v>
      </c>
      <c r="C25" s="6">
        <f>SUM(B25-'3'!B25)</f>
        <v>192000</v>
      </c>
      <c r="D25" s="14"/>
      <c r="E25" s="1"/>
      <c r="F25" s="1"/>
      <c r="G25" s="33">
        <f>SUM(C25:C26)</f>
        <v>236120</v>
      </c>
    </row>
    <row r="26" spans="1:7" ht="17.25" x14ac:dyDescent="0.3">
      <c r="A26" s="1" t="s">
        <v>23</v>
      </c>
      <c r="B26" s="1">
        <v>9878310</v>
      </c>
      <c r="C26" s="6">
        <f>SUM(B26-'3'!B26)</f>
        <v>44120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SUM(B27-'3'!B27)</f>
        <v>0</v>
      </c>
      <c r="D27" s="14"/>
      <c r="E27" s="1"/>
      <c r="F27" s="1"/>
      <c r="G27" s="35">
        <f>SUM(C27:C28)</f>
        <v>440</v>
      </c>
    </row>
    <row r="28" spans="1:7" ht="17.25" x14ac:dyDescent="0.3">
      <c r="A28" s="1" t="s">
        <v>25</v>
      </c>
      <c r="B28" s="1">
        <v>163040</v>
      </c>
      <c r="C28" s="6">
        <f>SUM(B28-'3'!B28)</f>
        <v>440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21465000</v>
      </c>
      <c r="C29" s="6">
        <f>SUM(B29-'3'!B29)</f>
        <v>97000</v>
      </c>
      <c r="D29" s="14"/>
      <c r="E29" s="1"/>
      <c r="F29" s="1"/>
      <c r="G29" s="24"/>
    </row>
    <row r="30" spans="1:7" ht="17.25" x14ac:dyDescent="0.3">
      <c r="A30" s="1" t="s">
        <v>41</v>
      </c>
      <c r="B30" s="1">
        <v>1159390</v>
      </c>
      <c r="C30" s="6">
        <f>SUM(B30-'3'!B30)</f>
        <v>13380</v>
      </c>
      <c r="D30" s="14"/>
      <c r="E30" s="1"/>
      <c r="F30" s="1"/>
      <c r="G30" s="24">
        <f>SUM(C29:C30)</f>
        <v>110380</v>
      </c>
    </row>
    <row r="31" spans="1:7" ht="17.25" x14ac:dyDescent="0.3">
      <c r="A31" s="1" t="s">
        <v>26</v>
      </c>
      <c r="B31" s="1">
        <v>105000</v>
      </c>
      <c r="C31" s="6">
        <f>SUM(B31-'3'!B31)</f>
        <v>0</v>
      </c>
      <c r="D31" s="14"/>
      <c r="E31" s="1"/>
      <c r="F31" s="1"/>
      <c r="G31" s="33">
        <f>SUM(C31:C32)</f>
        <v>20550</v>
      </c>
    </row>
    <row r="32" spans="1:7" ht="17.25" x14ac:dyDescent="0.3">
      <c r="A32" s="1" t="s">
        <v>27</v>
      </c>
      <c r="B32" s="1">
        <v>4156650</v>
      </c>
      <c r="C32" s="6">
        <f>SUM(B32-'3'!B32)</f>
        <v>20550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51535000</v>
      </c>
      <c r="C33" s="6">
        <f>SUM(B33-'3'!B33)</f>
        <v>68000</v>
      </c>
      <c r="D33" s="14"/>
      <c r="E33" s="1"/>
      <c r="F33" s="1"/>
      <c r="G33" s="33">
        <f>SUM(C33:C34)</f>
        <v>109720</v>
      </c>
    </row>
    <row r="34" spans="1:7" ht="17.25" x14ac:dyDescent="0.3">
      <c r="A34" s="1" t="s">
        <v>29</v>
      </c>
      <c r="B34" s="1">
        <v>9266840</v>
      </c>
      <c r="C34" s="6">
        <f>SUM(B34-'3'!B34)</f>
        <v>41720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27889000</v>
      </c>
      <c r="C35" s="6">
        <f>SUM(B35-'3'!B35)</f>
        <v>300</v>
      </c>
      <c r="D35" s="14"/>
      <c r="E35" s="1"/>
      <c r="F35" s="1"/>
      <c r="G35" s="33">
        <f>SUM(C35:C36)</f>
        <v>7900</v>
      </c>
    </row>
    <row r="36" spans="1:7" ht="17.25" x14ac:dyDescent="0.3">
      <c r="A36" s="1" t="s">
        <v>44</v>
      </c>
      <c r="B36" s="1">
        <v>2400990</v>
      </c>
      <c r="C36" s="6">
        <f>SUM(B36-'3'!B36)</f>
        <v>7600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93400</v>
      </c>
      <c r="C37" s="6">
        <f>SUM(B37-'2'!B37)</f>
        <v>2000</v>
      </c>
      <c r="D37" s="14"/>
      <c r="E37" s="1"/>
      <c r="F37" s="1"/>
      <c r="G37" s="33">
        <f>SUM(C37:C38)</f>
        <v>13870</v>
      </c>
    </row>
    <row r="38" spans="1:7" ht="17.25" x14ac:dyDescent="0.3">
      <c r="A38" s="1" t="s">
        <v>46</v>
      </c>
      <c r="B38" s="1">
        <v>923670</v>
      </c>
      <c r="C38" s="6">
        <f>SUM(B38-'3'!B38)</f>
        <v>11870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57835000</v>
      </c>
      <c r="C39" s="6">
        <f>SUM(B39-'3'!B39)</f>
        <v>69000</v>
      </c>
      <c r="D39" s="14"/>
      <c r="E39" s="1"/>
      <c r="F39" s="1"/>
      <c r="G39" s="33">
        <f>SUM(C39:C40)</f>
        <v>109800</v>
      </c>
    </row>
    <row r="40" spans="1:7" ht="17.25" x14ac:dyDescent="0.3">
      <c r="A40" s="1" t="s">
        <v>31</v>
      </c>
      <c r="B40" s="1">
        <v>8632550</v>
      </c>
      <c r="C40" s="6">
        <f>SUM(B40-'3'!B40)</f>
        <v>40800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13784000</v>
      </c>
      <c r="C41" s="6">
        <f>SUM(B41-'3'!B41)</f>
        <v>71300</v>
      </c>
      <c r="D41" s="14"/>
      <c r="E41" s="1"/>
      <c r="F41" s="1"/>
      <c r="G41" s="12">
        <f>SUM(C41)</f>
        <v>71300</v>
      </c>
    </row>
    <row r="42" spans="1:7" x14ac:dyDescent="0.25">
      <c r="A42" s="9"/>
      <c r="B42" s="9"/>
      <c r="F42" s="9"/>
      <c r="G42" s="10">
        <f>SUM(G2:G41)</f>
        <v>4345060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&amp;C&amp;20July 4,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0" workbookViewId="0">
      <selection activeCell="G43" sqref="G43"/>
    </sheetView>
  </sheetViews>
  <sheetFormatPr defaultRowHeight="15" x14ac:dyDescent="0.25"/>
  <cols>
    <col min="1" max="1" width="16.28515625" customWidth="1"/>
    <col min="2" max="2" width="18.140625" customWidth="1"/>
    <col min="3" max="3" width="13.7109375" customWidth="1"/>
    <col min="4" max="5" width="7" customWidth="1"/>
    <col min="6" max="6" width="6.7109375" customWidth="1"/>
    <col min="7" max="7" width="19.42578125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211770000</v>
      </c>
      <c r="C2" s="6">
        <v>143000</v>
      </c>
      <c r="D2" s="8"/>
      <c r="E2" s="2"/>
      <c r="F2" s="3"/>
      <c r="G2" s="33">
        <f>SUM(C2:C3)</f>
        <v>186970</v>
      </c>
    </row>
    <row r="3" spans="1:7" ht="17.25" x14ac:dyDescent="0.3">
      <c r="A3" s="1" t="s">
        <v>0</v>
      </c>
      <c r="B3" s="1">
        <v>2107410</v>
      </c>
      <c r="C3" s="6">
        <f>SUM(B3-'4'!B3)</f>
        <v>43970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1319000</v>
      </c>
      <c r="C4" s="6">
        <f>SUM(B4-'4'!B4)</f>
        <v>12000</v>
      </c>
      <c r="D4" s="14"/>
      <c r="E4" s="1"/>
      <c r="F4" s="1"/>
      <c r="G4" s="12">
        <f>SUM(C4)</f>
        <v>12000</v>
      </c>
    </row>
    <row r="5" spans="1:7" ht="17.25" x14ac:dyDescent="0.3">
      <c r="A5" s="1" t="s">
        <v>3</v>
      </c>
      <c r="B5" s="1">
        <v>26957230</v>
      </c>
      <c r="C5" s="6">
        <f>SUM(B5-'4'!B5)</f>
        <v>93910</v>
      </c>
      <c r="D5" s="8"/>
      <c r="E5" s="1"/>
      <c r="F5" s="1"/>
      <c r="G5" s="12">
        <f>SUM(C5)</f>
        <v>93910</v>
      </c>
    </row>
    <row r="6" spans="1:7" ht="17.25" x14ac:dyDescent="0.3">
      <c r="A6" s="1" t="s">
        <v>4</v>
      </c>
      <c r="B6" s="1">
        <v>38636270</v>
      </c>
      <c r="C6" s="6">
        <f>SUM(B6-'4'!B6)</f>
        <v>8370</v>
      </c>
      <c r="D6" s="14"/>
      <c r="E6" s="1"/>
      <c r="F6" s="1"/>
      <c r="G6" s="12">
        <f>SUM(C6)</f>
        <v>8370</v>
      </c>
    </row>
    <row r="7" spans="1:7" ht="17.25" x14ac:dyDescent="0.3">
      <c r="A7" s="1" t="s">
        <v>5</v>
      </c>
      <c r="B7" s="1">
        <v>12441100</v>
      </c>
      <c r="C7" s="6">
        <f>SUM(B7-'4'!B7)</f>
        <v>8000</v>
      </c>
      <c r="D7" s="14"/>
      <c r="E7" s="1"/>
      <c r="F7" s="1"/>
      <c r="G7" s="33">
        <f>SUM(C7:C8)</f>
        <v>32320</v>
      </c>
    </row>
    <row r="8" spans="1:7" ht="17.25" x14ac:dyDescent="0.3">
      <c r="A8" s="1" t="s">
        <v>6</v>
      </c>
      <c r="B8" s="1">
        <v>2979970</v>
      </c>
      <c r="C8" s="6">
        <f>SUM(B8-'4'!B8)</f>
        <v>24320</v>
      </c>
      <c r="D8" s="14"/>
      <c r="E8" s="1"/>
      <c r="F8" s="1"/>
      <c r="G8" s="34"/>
    </row>
    <row r="9" spans="1:7" ht="17.25" x14ac:dyDescent="0.3">
      <c r="A9" s="1" t="s">
        <v>7</v>
      </c>
      <c r="B9" s="1">
        <v>89977530</v>
      </c>
      <c r="C9" s="6">
        <f>SUM(B9-'4'!B9)</f>
        <v>62870</v>
      </c>
      <c r="D9" s="14"/>
      <c r="E9" s="1"/>
      <c r="F9" s="1"/>
      <c r="G9" s="12">
        <f>SUM(C9)</f>
        <v>62870</v>
      </c>
    </row>
    <row r="10" spans="1:7" ht="17.25" x14ac:dyDescent="0.3">
      <c r="A10" s="1" t="s">
        <v>8</v>
      </c>
      <c r="B10" s="1">
        <v>35014400</v>
      </c>
      <c r="C10" s="6">
        <f>SUM(B10-'4'!B10)</f>
        <v>430600</v>
      </c>
      <c r="D10" s="14"/>
      <c r="E10" s="1"/>
      <c r="F10" s="1"/>
      <c r="G10" s="33">
        <f>SUM(C10:C11)</f>
        <v>430600</v>
      </c>
    </row>
    <row r="11" spans="1:7" ht="17.25" x14ac:dyDescent="0.3">
      <c r="A11" s="1" t="s">
        <v>9</v>
      </c>
      <c r="B11" s="1">
        <v>36407390</v>
      </c>
      <c r="C11" s="6">
        <f>SUM(B11-'4'!B11)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6709049000</v>
      </c>
      <c r="C12" s="6">
        <f>SUM(B12-'4'!B12)</f>
        <v>2185000</v>
      </c>
      <c r="D12" s="14"/>
      <c r="E12" s="1"/>
      <c r="F12" s="1">
        <v>2.5</v>
      </c>
      <c r="G12" s="12">
        <f>SUM(C12)</f>
        <v>2185000</v>
      </c>
    </row>
    <row r="13" spans="1:7" ht="17.25" x14ac:dyDescent="0.3">
      <c r="A13" s="1" t="s">
        <v>11</v>
      </c>
      <c r="B13" s="11">
        <v>6666666841000</v>
      </c>
      <c r="C13" s="13">
        <f>SUM(B13-'4'!B13)</f>
        <v>1751000</v>
      </c>
      <c r="D13" s="14"/>
      <c r="E13" s="1"/>
      <c r="F13" s="1"/>
      <c r="G13" s="12">
        <f>SUM(C13)</f>
        <v>1751000</v>
      </c>
    </row>
    <row r="14" spans="1:7" ht="17.25" x14ac:dyDescent="0.3">
      <c r="A14" s="1" t="s">
        <v>12</v>
      </c>
      <c r="B14" s="1">
        <v>44496140</v>
      </c>
      <c r="C14" s="6">
        <f>SUM(B14-'4'!B14)</f>
        <v>87440</v>
      </c>
      <c r="D14" s="14"/>
      <c r="E14" s="1"/>
      <c r="F14" s="1"/>
      <c r="G14" s="12">
        <f>SUM(C14)</f>
        <v>87440</v>
      </c>
    </row>
    <row r="15" spans="1:7" ht="17.25" x14ac:dyDescent="0.3">
      <c r="A15" s="1" t="s">
        <v>13</v>
      </c>
      <c r="B15" s="1">
        <v>223125920</v>
      </c>
      <c r="C15" s="6">
        <f>SUM(B15-'4'!B15)</f>
        <v>207940</v>
      </c>
      <c r="D15" s="14"/>
      <c r="E15" s="1"/>
      <c r="F15" s="1"/>
      <c r="G15" s="30">
        <f>SUM(C15:C15)</f>
        <v>207940</v>
      </c>
    </row>
    <row r="16" spans="1:7" ht="17.25" x14ac:dyDescent="0.3">
      <c r="A16" s="1" t="s">
        <v>14</v>
      </c>
      <c r="B16" s="1">
        <v>224967000</v>
      </c>
      <c r="C16" s="6">
        <f>SUM(B16-'4'!B16)</f>
        <v>328000</v>
      </c>
      <c r="D16" s="14"/>
      <c r="E16" s="1"/>
      <c r="F16" s="1"/>
      <c r="G16" s="12">
        <f>SUM(C16)</f>
        <v>328000</v>
      </c>
    </row>
    <row r="17" spans="1:7" ht="17.25" x14ac:dyDescent="0.3">
      <c r="A17" s="1" t="s">
        <v>15</v>
      </c>
      <c r="B17" s="1">
        <v>3172720</v>
      </c>
      <c r="C17" s="6">
        <f>SUM(B17-'4'!B17)</f>
        <v>29860</v>
      </c>
      <c r="D17" s="14"/>
      <c r="E17" s="1"/>
      <c r="F17" s="1"/>
      <c r="G17" s="33">
        <f>SUM(C17:C18)</f>
        <v>30160</v>
      </c>
    </row>
    <row r="18" spans="1:7" ht="17.25" x14ac:dyDescent="0.3">
      <c r="A18" s="1" t="s">
        <v>16</v>
      </c>
      <c r="B18" s="1">
        <v>7371900</v>
      </c>
      <c r="C18" s="6">
        <f>SUM(B18-'4'!B18)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51652940</v>
      </c>
      <c r="C19" s="6">
        <f>SUM(B19-'4'!B19)</f>
        <v>20160</v>
      </c>
      <c r="D19" s="14"/>
      <c r="E19" s="1"/>
      <c r="F19" s="1"/>
      <c r="G19" s="12">
        <f>SUM(C19)</f>
        <v>20160</v>
      </c>
    </row>
    <row r="20" spans="1:7" ht="17.25" x14ac:dyDescent="0.3">
      <c r="A20" s="1" t="s">
        <v>18</v>
      </c>
      <c r="B20" s="1">
        <v>16176600</v>
      </c>
      <c r="C20" s="6">
        <f>SUM(B20-'4'!B20)</f>
        <v>69400</v>
      </c>
      <c r="D20" s="14"/>
      <c r="E20" s="1"/>
      <c r="F20" s="1"/>
      <c r="G20" s="12">
        <f>SUM(C20)</f>
        <v>69400</v>
      </c>
    </row>
    <row r="21" spans="1:7" ht="17.25" x14ac:dyDescent="0.3">
      <c r="A21" s="1" t="s">
        <v>19</v>
      </c>
      <c r="B21" s="1">
        <v>89490500</v>
      </c>
      <c r="C21" s="6">
        <f>SUM(B21-'4'!B21)</f>
        <v>81200</v>
      </c>
      <c r="D21" s="14"/>
      <c r="E21" s="1"/>
      <c r="F21" s="1"/>
      <c r="G21" s="12">
        <f>SUM(C21)</f>
        <v>81200</v>
      </c>
    </row>
    <row r="22" spans="1:7" ht="17.25" x14ac:dyDescent="0.3">
      <c r="A22" s="1" t="s">
        <v>42</v>
      </c>
      <c r="B22" s="1">
        <v>6079100</v>
      </c>
      <c r="C22" s="6">
        <f>SUM(B22-'3'!B22)</f>
        <v>98400</v>
      </c>
      <c r="D22" s="14"/>
      <c r="E22" s="1"/>
      <c r="F22" s="1"/>
      <c r="G22" s="30">
        <f>SUM(C22)</f>
        <v>98400</v>
      </c>
    </row>
    <row r="23" spans="1:7" ht="17.25" x14ac:dyDescent="0.3">
      <c r="A23" s="1" t="s">
        <v>20</v>
      </c>
      <c r="B23" s="1">
        <v>20119100</v>
      </c>
      <c r="C23" s="6">
        <f>SUM(B23-'4'!B23)</f>
        <v>34000</v>
      </c>
      <c r="D23" s="14"/>
      <c r="E23" s="1"/>
      <c r="F23" s="1"/>
      <c r="G23" s="33">
        <f>SUM(C23:C24)</f>
        <v>49470</v>
      </c>
    </row>
    <row r="24" spans="1:7" ht="17.25" x14ac:dyDescent="0.3">
      <c r="A24" s="1" t="s">
        <v>21</v>
      </c>
      <c r="B24" s="1">
        <v>2557210</v>
      </c>
      <c r="C24" s="6">
        <f>SUM(B24-'4'!B24)</f>
        <v>15470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45643000</v>
      </c>
      <c r="C25" s="6">
        <f>SUM(B25-'4'!B25)</f>
        <v>216000</v>
      </c>
      <c r="D25" s="14"/>
      <c r="E25" s="1"/>
      <c r="F25" s="1"/>
      <c r="G25" s="33">
        <f>SUM(C25:C26)</f>
        <v>257690</v>
      </c>
    </row>
    <row r="26" spans="1:7" ht="17.25" x14ac:dyDescent="0.3">
      <c r="A26" s="1" t="s">
        <v>23</v>
      </c>
      <c r="B26" s="1">
        <v>9920000</v>
      </c>
      <c r="C26" s="6">
        <f>SUM(B26-'4'!B26)</f>
        <v>41690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v>0</v>
      </c>
      <c r="D27" s="14"/>
      <c r="E27" s="1"/>
      <c r="F27" s="1"/>
      <c r="G27" s="33">
        <f>SUM(C27:C28)</f>
        <v>760</v>
      </c>
    </row>
    <row r="28" spans="1:7" ht="17.25" x14ac:dyDescent="0.3">
      <c r="A28" s="1" t="s">
        <v>25</v>
      </c>
      <c r="B28" s="1">
        <v>163800</v>
      </c>
      <c r="C28" s="6">
        <f>SUM(B28-'4'!B28)</f>
        <v>760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21539000</v>
      </c>
      <c r="C29" s="6">
        <f>SUM(B29-'4'!B29)</f>
        <v>74000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1197380</v>
      </c>
      <c r="C30" s="6">
        <f>SUM(B30-'4'!B30)</f>
        <v>37990</v>
      </c>
      <c r="D30" s="14"/>
      <c r="E30" s="1"/>
      <c r="F30" s="1"/>
      <c r="G30" s="21">
        <f>SUM(C29:C30)</f>
        <v>111990</v>
      </c>
    </row>
    <row r="31" spans="1:7" ht="17.25" x14ac:dyDescent="0.3">
      <c r="A31" s="1" t="s">
        <v>26</v>
      </c>
      <c r="B31" s="1">
        <v>106000</v>
      </c>
      <c r="C31" s="6">
        <f>SUM(B31-'4'!B31)</f>
        <v>1000</v>
      </c>
      <c r="D31" s="14"/>
      <c r="E31" s="1"/>
      <c r="F31" s="1"/>
      <c r="G31" s="33">
        <f>SUM(C31:C32)</f>
        <v>29430</v>
      </c>
    </row>
    <row r="32" spans="1:7" ht="17.25" x14ac:dyDescent="0.3">
      <c r="A32" s="1" t="s">
        <v>27</v>
      </c>
      <c r="B32" s="1">
        <v>4185080</v>
      </c>
      <c r="C32" s="6">
        <f>SUM(B32-'4'!B32)</f>
        <v>28430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51605000</v>
      </c>
      <c r="C33" s="6">
        <f>SUM(B33-'4'!B33)</f>
        <v>70000</v>
      </c>
      <c r="D33" s="14"/>
      <c r="E33" s="1"/>
      <c r="F33" s="1"/>
      <c r="G33" s="33">
        <f>SUM(C33:C34)</f>
        <v>108070</v>
      </c>
    </row>
    <row r="34" spans="1:7" ht="17.25" x14ac:dyDescent="0.3">
      <c r="A34" s="1" t="s">
        <v>29</v>
      </c>
      <c r="B34" s="1">
        <v>9304910</v>
      </c>
      <c r="C34" s="6">
        <f>SUM(B34-'4'!B34)</f>
        <v>38070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27889300</v>
      </c>
      <c r="C35" s="6">
        <f>SUM(B35-'4'!B35)</f>
        <v>300</v>
      </c>
      <c r="D35" s="14"/>
      <c r="E35" s="1">
        <v>1.05</v>
      </c>
      <c r="F35" s="1">
        <v>0.78</v>
      </c>
      <c r="G35" s="33">
        <f>SUM(C35:C36)</f>
        <v>7150</v>
      </c>
    </row>
    <row r="36" spans="1:7" ht="17.25" x14ac:dyDescent="0.3">
      <c r="A36" s="1" t="s">
        <v>44</v>
      </c>
      <c r="B36" s="1">
        <v>2407840</v>
      </c>
      <c r="C36" s="6">
        <f>SUM(B36-'4'!B36)</f>
        <v>6850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94500</v>
      </c>
      <c r="C37" s="6">
        <f>SUM(B37-'4'!B37)</f>
        <v>1100</v>
      </c>
      <c r="D37" s="14"/>
      <c r="E37" s="1">
        <v>1.05</v>
      </c>
      <c r="F37" s="1">
        <v>0.97</v>
      </c>
      <c r="G37" s="33">
        <f>SUM(C37:C38)</f>
        <v>11810</v>
      </c>
    </row>
    <row r="38" spans="1:7" ht="17.25" x14ac:dyDescent="0.3">
      <c r="A38" s="1" t="s">
        <v>46</v>
      </c>
      <c r="B38" s="1">
        <v>934380</v>
      </c>
      <c r="C38" s="6">
        <f>SUM(B38-'4'!B38)</f>
        <v>10710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57906000</v>
      </c>
      <c r="C39" s="6">
        <f>SUM(B39-'4'!B39)</f>
        <v>71000</v>
      </c>
      <c r="D39" s="14"/>
      <c r="E39" s="1"/>
      <c r="F39" s="1"/>
      <c r="G39" s="33">
        <f>SUM(C39:C40)</f>
        <v>108100</v>
      </c>
    </row>
    <row r="40" spans="1:7" ht="17.25" x14ac:dyDescent="0.3">
      <c r="A40" s="1" t="s">
        <v>31</v>
      </c>
      <c r="B40" s="1">
        <v>8669650</v>
      </c>
      <c r="C40" s="6">
        <f>SUM(B40-'4'!B40)</f>
        <v>37100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13842000</v>
      </c>
      <c r="C41" s="6">
        <f>SUM(B41-'4'!B41)</f>
        <v>58000</v>
      </c>
      <c r="D41" s="14"/>
      <c r="E41" s="1"/>
      <c r="F41" s="1"/>
      <c r="G41" s="12">
        <f>SUM(C41)</f>
        <v>58000</v>
      </c>
    </row>
    <row r="42" spans="1:7" x14ac:dyDescent="0.25">
      <c r="A42" s="9"/>
      <c r="B42" s="9"/>
      <c r="F42" s="9"/>
      <c r="G42" s="10">
        <f>SUM(G2:G41)</f>
        <v>6428210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9375" bottom="0.75" header="0.3" footer="0.3"/>
  <pageSetup orientation="portrait" r:id="rId1"/>
  <headerFooter>
    <oddHeader>&amp;C&amp;"-,Bold"&amp;18July 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4" workbookViewId="0">
      <selection activeCell="G43" sqref="G43"/>
    </sheetView>
  </sheetViews>
  <sheetFormatPr defaultRowHeight="15" x14ac:dyDescent="0.25"/>
  <cols>
    <col min="1" max="1" width="16.140625" customWidth="1"/>
    <col min="2" max="2" width="19.42578125" customWidth="1"/>
    <col min="3" max="3" width="15.140625" customWidth="1"/>
    <col min="4" max="4" width="7" customWidth="1"/>
    <col min="5" max="5" width="6.7109375" customWidth="1"/>
    <col min="6" max="6" width="6.42578125" customWidth="1"/>
    <col min="7" max="7" width="19" customWidth="1"/>
    <col min="8" max="10" width="9.140625" customWidth="1"/>
    <col min="12" max="14" width="9.140625" customWidth="1"/>
  </cols>
  <sheetData>
    <row r="1" spans="1:7" ht="24.7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211814000</v>
      </c>
      <c r="C2" s="6">
        <f>SUM(B2-'5'!B2)</f>
        <v>44000</v>
      </c>
      <c r="D2" s="8"/>
      <c r="E2" s="2"/>
      <c r="F2" s="3"/>
      <c r="G2" s="33">
        <f>SUM(C2:C3)</f>
        <v>91340</v>
      </c>
    </row>
    <row r="3" spans="1:7" ht="17.25" x14ac:dyDescent="0.3">
      <c r="A3" s="1" t="s">
        <v>0</v>
      </c>
      <c r="B3" s="1">
        <v>2154750</v>
      </c>
      <c r="C3" s="6">
        <f>SUM(B3-'5'!B3)</f>
        <v>47340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1326000</v>
      </c>
      <c r="C4" s="6">
        <f>SUM(B4-'5'!B4)</f>
        <v>7000</v>
      </c>
      <c r="D4" s="14"/>
      <c r="E4" s="1"/>
      <c r="F4" s="1"/>
      <c r="G4" s="12">
        <f>SUM(C4)</f>
        <v>7000</v>
      </c>
    </row>
    <row r="5" spans="1:7" ht="17.25" x14ac:dyDescent="0.3">
      <c r="A5" s="1" t="s">
        <v>3</v>
      </c>
      <c r="B5" s="1">
        <v>27048940</v>
      </c>
      <c r="C5" s="6">
        <f>SUM(B5-'5'!B5)</f>
        <v>91710</v>
      </c>
      <c r="D5" s="8"/>
      <c r="E5" s="14"/>
      <c r="F5" s="1"/>
      <c r="G5" s="12">
        <f>SUM(C5)</f>
        <v>91710</v>
      </c>
    </row>
    <row r="6" spans="1:7" ht="17.25" x14ac:dyDescent="0.3">
      <c r="A6" s="1" t="s">
        <v>4</v>
      </c>
      <c r="B6" s="1">
        <v>38644790</v>
      </c>
      <c r="C6" s="6">
        <f>SUM(B6-'5'!B6)</f>
        <v>8520</v>
      </c>
      <c r="D6" s="14"/>
      <c r="E6" s="1"/>
      <c r="F6" s="1"/>
      <c r="G6" s="12">
        <f>SUM(C6)</f>
        <v>8520</v>
      </c>
    </row>
    <row r="7" spans="1:7" ht="17.25" x14ac:dyDescent="0.3">
      <c r="A7" s="1" t="s">
        <v>5</v>
      </c>
      <c r="B7" s="1">
        <v>12457200</v>
      </c>
      <c r="C7" s="6">
        <f>SUM(B7-'5'!B7)</f>
        <v>16100</v>
      </c>
      <c r="D7" s="14"/>
      <c r="E7" s="1"/>
      <c r="F7" s="1"/>
      <c r="G7" s="33">
        <f>SUM(C7:C8)</f>
        <v>43470</v>
      </c>
    </row>
    <row r="8" spans="1:7" ht="17.25" x14ac:dyDescent="0.3">
      <c r="A8" s="1" t="s">
        <v>6</v>
      </c>
      <c r="B8" s="1">
        <v>3007340</v>
      </c>
      <c r="C8" s="6">
        <f>SUM(B8-'5'!B8)</f>
        <v>27370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90040530</v>
      </c>
      <c r="C9" s="6">
        <f>SUM(B9-'5'!B9)</f>
        <v>63000</v>
      </c>
      <c r="D9" s="14"/>
      <c r="E9" s="1"/>
      <c r="F9" s="1"/>
      <c r="G9" s="12">
        <f>SUM(C9)</f>
        <v>63000</v>
      </c>
    </row>
    <row r="10" spans="1:7" ht="17.25" x14ac:dyDescent="0.3">
      <c r="A10" s="1" t="s">
        <v>8</v>
      </c>
      <c r="B10" s="1">
        <v>35495600</v>
      </c>
      <c r="C10" s="6">
        <f>SUM(B10-'5'!B10)</f>
        <v>481200</v>
      </c>
      <c r="D10" s="14"/>
      <c r="E10" s="1"/>
      <c r="F10" s="1"/>
      <c r="G10" s="33">
        <f>SUM(C10:C11)</f>
        <v>481200</v>
      </c>
    </row>
    <row r="11" spans="1:7" ht="17.25" x14ac:dyDescent="0.3">
      <c r="A11" s="1" t="s">
        <v>9</v>
      </c>
      <c r="B11" s="1">
        <v>36407390</v>
      </c>
      <c r="C11" s="6">
        <f>SUM(B11-'5'!B11)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6710983000</v>
      </c>
      <c r="C12" s="6">
        <f>SUM(B12-'5'!B12)</f>
        <v>1934000</v>
      </c>
      <c r="D12" s="14"/>
      <c r="E12" s="1"/>
      <c r="F12" s="16">
        <v>2.2000000000000002</v>
      </c>
      <c r="G12" s="12">
        <f>SUM(C12)</f>
        <v>1934000</v>
      </c>
    </row>
    <row r="13" spans="1:7" ht="17.25" x14ac:dyDescent="0.3">
      <c r="A13" s="1" t="s">
        <v>11</v>
      </c>
      <c r="B13" s="11">
        <v>6666667132000</v>
      </c>
      <c r="C13" s="6">
        <f>SUM(B13-'5'!B13)</f>
        <v>291000</v>
      </c>
      <c r="D13" s="14"/>
      <c r="E13" s="1"/>
      <c r="F13" s="1"/>
      <c r="G13" s="12">
        <f>SUM(C13)</f>
        <v>291000</v>
      </c>
    </row>
    <row r="14" spans="1:7" ht="17.25" x14ac:dyDescent="0.3">
      <c r="A14" s="1" t="s">
        <v>12</v>
      </c>
      <c r="B14" s="1">
        <v>44539490</v>
      </c>
      <c r="C14" s="6">
        <f>SUM(B14-'5'!B14)</f>
        <v>43350</v>
      </c>
      <c r="D14" s="14"/>
      <c r="E14" s="1"/>
      <c r="F14" s="1"/>
      <c r="G14" s="12">
        <f>SUM(C14)</f>
        <v>43350</v>
      </c>
    </row>
    <row r="15" spans="1:7" ht="17.25" x14ac:dyDescent="0.3">
      <c r="A15" s="1" t="s">
        <v>13</v>
      </c>
      <c r="B15" s="1">
        <v>223308490</v>
      </c>
      <c r="C15" s="6">
        <f>SUM(B15-'5'!B15)</f>
        <v>182570</v>
      </c>
      <c r="D15" s="14"/>
      <c r="E15" s="1"/>
      <c r="F15" s="1"/>
      <c r="G15" s="30">
        <f>SUM(C15:C15)</f>
        <v>182570</v>
      </c>
    </row>
    <row r="16" spans="1:7" ht="17.25" x14ac:dyDescent="0.3">
      <c r="A16" s="1" t="s">
        <v>14</v>
      </c>
      <c r="B16" s="1">
        <v>225091000</v>
      </c>
      <c r="C16" s="6">
        <f>SUM(B16-'5'!B16)</f>
        <v>124000</v>
      </c>
      <c r="D16" s="14"/>
      <c r="E16" s="1"/>
      <c r="F16" s="1"/>
      <c r="G16" s="12">
        <f>SUM(C16)</f>
        <v>124000</v>
      </c>
    </row>
    <row r="17" spans="1:7" ht="17.25" x14ac:dyDescent="0.3">
      <c r="A17" s="1" t="s">
        <v>15</v>
      </c>
      <c r="B17" s="1">
        <v>3200650</v>
      </c>
      <c r="C17" s="6">
        <f>SUM(B17-'5'!B17)</f>
        <v>27930</v>
      </c>
      <c r="D17" s="14"/>
      <c r="E17" s="1"/>
      <c r="F17" s="1"/>
      <c r="G17" s="33">
        <f>SUM(C17:C18)</f>
        <v>28230</v>
      </c>
    </row>
    <row r="18" spans="1:7" ht="17.25" x14ac:dyDescent="0.3">
      <c r="A18" s="1" t="s">
        <v>16</v>
      </c>
      <c r="B18" s="1">
        <v>7372200</v>
      </c>
      <c r="C18" s="6">
        <f>SUM(B18-'5'!B18)</f>
        <v>300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51677800</v>
      </c>
      <c r="C19" s="6">
        <f>SUM(B19-'5'!B19)</f>
        <v>24860</v>
      </c>
      <c r="D19" s="14"/>
      <c r="E19" s="1"/>
      <c r="F19" s="1"/>
      <c r="G19" s="12">
        <f>SUM(C19)</f>
        <v>24860</v>
      </c>
    </row>
    <row r="20" spans="1:7" ht="17.25" x14ac:dyDescent="0.3">
      <c r="A20" s="1" t="s">
        <v>18</v>
      </c>
      <c r="B20" s="1">
        <v>16250500</v>
      </c>
      <c r="C20" s="6">
        <f>SUM(B20-'5'!B20)</f>
        <v>73900</v>
      </c>
      <c r="D20" s="14"/>
      <c r="E20" s="1"/>
      <c r="F20" s="1"/>
      <c r="G20" s="12">
        <f>SUM(C20)</f>
        <v>73900</v>
      </c>
    </row>
    <row r="21" spans="1:7" ht="17.25" x14ac:dyDescent="0.3">
      <c r="A21" s="1" t="s">
        <v>19</v>
      </c>
      <c r="B21" s="1">
        <v>89547500</v>
      </c>
      <c r="C21" s="6">
        <f>SUM(B21-'5'!B21)</f>
        <v>57000</v>
      </c>
      <c r="D21" s="14"/>
      <c r="E21" s="1"/>
      <c r="F21" s="1"/>
      <c r="G21" s="12">
        <f>SUM(C21)</f>
        <v>57000</v>
      </c>
    </row>
    <row r="22" spans="1:7" ht="17.25" x14ac:dyDescent="0.3">
      <c r="A22" s="1" t="s">
        <v>42</v>
      </c>
      <c r="B22" s="1">
        <v>6126000</v>
      </c>
      <c r="C22" s="6">
        <f>SUM(B22-'5'!B22)</f>
        <v>46900</v>
      </c>
      <c r="D22" s="14"/>
      <c r="E22" s="1"/>
      <c r="F22" s="1"/>
      <c r="G22" s="30">
        <f>SUM(C22)</f>
        <v>46900</v>
      </c>
    </row>
    <row r="23" spans="1:7" ht="17.25" x14ac:dyDescent="0.3">
      <c r="A23" s="1" t="s">
        <v>20</v>
      </c>
      <c r="B23" s="1">
        <v>20145200</v>
      </c>
      <c r="C23" s="6">
        <f>SUM(B23-'5'!B23)</f>
        <v>26100</v>
      </c>
      <c r="D23" s="14"/>
      <c r="E23" s="1"/>
      <c r="F23" s="1"/>
      <c r="G23" s="33">
        <f>SUM(C23:C24)</f>
        <v>41840</v>
      </c>
    </row>
    <row r="24" spans="1:7" ht="17.25" x14ac:dyDescent="0.3">
      <c r="A24" s="1" t="s">
        <v>21</v>
      </c>
      <c r="B24" s="1">
        <v>2572950</v>
      </c>
      <c r="C24" s="6">
        <f>SUM(B24-'5'!B24)</f>
        <v>15740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45846000</v>
      </c>
      <c r="C25" s="6">
        <f>SUM(B25-'5'!B25)</f>
        <v>203000</v>
      </c>
      <c r="D25" s="14"/>
      <c r="E25" s="1"/>
      <c r="F25" s="1"/>
      <c r="G25" s="33">
        <f>SUM(C25:C26)</f>
        <v>245960</v>
      </c>
    </row>
    <row r="26" spans="1:7" ht="17.25" x14ac:dyDescent="0.3">
      <c r="A26" s="1" t="s">
        <v>23</v>
      </c>
      <c r="B26" s="1">
        <v>9962960</v>
      </c>
      <c r="C26" s="6">
        <f>SUM(B26-'5'!B26)</f>
        <v>42960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SUM(B27-'5'!B27)</f>
        <v>0</v>
      </c>
      <c r="D27" s="14"/>
      <c r="E27" s="1"/>
      <c r="F27" s="1"/>
      <c r="G27" s="33">
        <f>SUM(C27:C28)</f>
        <v>600</v>
      </c>
    </row>
    <row r="28" spans="1:7" ht="17.25" x14ac:dyDescent="0.3">
      <c r="A28" s="1" t="s">
        <v>25</v>
      </c>
      <c r="B28" s="1">
        <v>164400</v>
      </c>
      <c r="C28" s="6">
        <f>SUM(B28-'5'!B28)</f>
        <v>600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21608000</v>
      </c>
      <c r="C29" s="6">
        <f>SUM(B29-'5'!B29)</f>
        <v>69000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1236710</v>
      </c>
      <c r="C30" s="6">
        <f>SUM(B30-'5'!B30)</f>
        <v>39330</v>
      </c>
      <c r="D30" s="14"/>
      <c r="E30" s="1"/>
      <c r="F30" s="1"/>
      <c r="G30" s="21">
        <f>SUM(C29:C30)</f>
        <v>108330</v>
      </c>
    </row>
    <row r="31" spans="1:7" ht="17.25" x14ac:dyDescent="0.3">
      <c r="A31" s="1" t="s">
        <v>26</v>
      </c>
      <c r="B31" s="1">
        <v>107000</v>
      </c>
      <c r="C31" s="6">
        <f>SUM(B31-'5'!B31)</f>
        <v>1000</v>
      </c>
      <c r="D31" s="14"/>
      <c r="E31" s="1"/>
      <c r="F31" s="1"/>
      <c r="G31" s="33">
        <f>SUM(C31:C32)</f>
        <v>32000</v>
      </c>
    </row>
    <row r="32" spans="1:7" ht="17.25" x14ac:dyDescent="0.3">
      <c r="A32" s="1" t="s">
        <v>27</v>
      </c>
      <c r="B32" s="1">
        <v>4216080</v>
      </c>
      <c r="C32" s="6">
        <f>SUM(B32-'5'!B32)</f>
        <v>31000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51667000</v>
      </c>
      <c r="C33" s="6">
        <f>SUM(B33-'5'!B33)</f>
        <v>62000</v>
      </c>
      <c r="D33" s="14"/>
      <c r="E33" s="1"/>
      <c r="F33" s="1"/>
      <c r="G33" s="33">
        <f>SUM(C33:C34)</f>
        <v>101600</v>
      </c>
    </row>
    <row r="34" spans="1:7" ht="17.25" x14ac:dyDescent="0.3">
      <c r="A34" s="1" t="s">
        <v>29</v>
      </c>
      <c r="B34" s="1">
        <v>9344510</v>
      </c>
      <c r="C34" s="6">
        <f>SUM(B34-'5'!B34)</f>
        <v>39600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27889700</v>
      </c>
      <c r="C35" s="6">
        <f>SUM(B35-'5'!B35)</f>
        <v>400</v>
      </c>
      <c r="D35" s="14"/>
      <c r="E35" s="1"/>
      <c r="F35" s="1"/>
      <c r="G35" s="33">
        <f>SUM(C35:C36)</f>
        <v>11690</v>
      </c>
    </row>
    <row r="36" spans="1:7" ht="17.25" x14ac:dyDescent="0.3">
      <c r="A36" s="1" t="s">
        <v>44</v>
      </c>
      <c r="B36" s="1">
        <v>2419130</v>
      </c>
      <c r="C36" s="6">
        <f>SUM(B36-'5'!B36)</f>
        <v>11290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95300</v>
      </c>
      <c r="C37" s="6">
        <f>SUM(B37-'5'!B37)</f>
        <v>800</v>
      </c>
      <c r="D37" s="14"/>
      <c r="E37" s="1"/>
      <c r="F37" s="1"/>
      <c r="G37" s="33">
        <f>SUM(C37:C38)</f>
        <v>7380</v>
      </c>
    </row>
    <row r="38" spans="1:7" ht="17.25" x14ac:dyDescent="0.3">
      <c r="A38" s="1" t="s">
        <v>46</v>
      </c>
      <c r="B38" s="1">
        <v>940960</v>
      </c>
      <c r="C38" s="6">
        <f>SUM(B38-'5'!B38)</f>
        <v>6580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57931000</v>
      </c>
      <c r="C39" s="6">
        <f>SUM(B39-'5'!B39)</f>
        <v>25000</v>
      </c>
      <c r="D39" s="14"/>
      <c r="E39" s="1"/>
      <c r="F39" s="1"/>
      <c r="G39" s="33">
        <f>SUM(C39:C40)</f>
        <v>59760</v>
      </c>
    </row>
    <row r="40" spans="1:7" ht="17.25" x14ac:dyDescent="0.3">
      <c r="A40" s="1" t="s">
        <v>31</v>
      </c>
      <c r="B40" s="1">
        <v>8704410</v>
      </c>
      <c r="C40" s="6">
        <f>SUM(B40-'5'!B40)</f>
        <v>34760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SUM(B41-'5'!B41)</f>
        <v>11300</v>
      </c>
      <c r="D41" s="14"/>
      <c r="E41" s="1"/>
      <c r="F41" s="1"/>
      <c r="G41" s="12">
        <f>SUM(C41)</f>
        <v>11300</v>
      </c>
    </row>
    <row r="42" spans="1:7" x14ac:dyDescent="0.25">
      <c r="A42" s="9"/>
      <c r="B42" s="9"/>
      <c r="F42" s="9"/>
      <c r="G42" s="10">
        <f>SUM(G2:G41)</f>
        <v>4212510</v>
      </c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6,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topLeftCell="A19" workbookViewId="0">
      <selection activeCell="B26" sqref="B26"/>
    </sheetView>
  </sheetViews>
  <sheetFormatPr defaultRowHeight="15" x14ac:dyDescent="0.25"/>
  <cols>
    <col min="1" max="1" width="16.140625" customWidth="1"/>
    <col min="2" max="2" width="18.5703125" customWidth="1"/>
    <col min="3" max="3" width="16.42578125" customWidth="1"/>
    <col min="4" max="4" width="6" customWidth="1"/>
    <col min="5" max="5" width="6.7109375" customWidth="1"/>
    <col min="6" max="6" width="6.42578125" customWidth="1"/>
    <col min="7" max="7" width="18.85546875" customWidth="1"/>
    <col min="8" max="10" width="9.140625" customWidth="1"/>
    <col min="12" max="14" width="9.140625" customWidth="1"/>
  </cols>
  <sheetData>
    <row r="1" spans="1:7" ht="22.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211855000</v>
      </c>
      <c r="C2" s="6">
        <f>SUM(B2-'6'!B2)</f>
        <v>41000</v>
      </c>
      <c r="D2" s="8"/>
      <c r="E2" s="2"/>
      <c r="F2" s="3"/>
      <c r="G2" s="33">
        <f>SUM(C2:C3)</f>
        <v>86970</v>
      </c>
    </row>
    <row r="3" spans="1:7" ht="17.25" x14ac:dyDescent="0.3">
      <c r="A3" s="1" t="s">
        <v>0</v>
      </c>
      <c r="B3" s="1">
        <v>2200720</v>
      </c>
      <c r="C3" s="6">
        <f>SUM(B3-'6'!B3)</f>
        <v>45970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1337000</v>
      </c>
      <c r="C4" s="6">
        <f>SUM(B4-'6'!B4)</f>
        <v>11000</v>
      </c>
      <c r="D4" s="14"/>
      <c r="E4" s="1"/>
      <c r="F4" s="1"/>
      <c r="G4" s="12">
        <f>SUM(C4)</f>
        <v>11000</v>
      </c>
    </row>
    <row r="5" spans="1:7" ht="17.25" x14ac:dyDescent="0.3">
      <c r="A5" s="1" t="s">
        <v>3</v>
      </c>
      <c r="B5" s="1">
        <v>27136200</v>
      </c>
      <c r="C5" s="6">
        <f>SUM(B5-'6'!B5)</f>
        <v>87260</v>
      </c>
      <c r="D5" s="8"/>
      <c r="E5" s="1"/>
      <c r="F5" s="1"/>
      <c r="G5" s="12">
        <f>SUM(C5)</f>
        <v>87260</v>
      </c>
    </row>
    <row r="6" spans="1:7" ht="17.25" x14ac:dyDescent="0.3">
      <c r="A6" s="1" t="s">
        <v>4</v>
      </c>
      <c r="B6" s="1">
        <v>38651480</v>
      </c>
      <c r="C6" s="6">
        <f>SUM(B6-'6'!B6)</f>
        <v>6690</v>
      </c>
      <c r="D6" s="14"/>
      <c r="E6" s="1"/>
      <c r="F6" s="1"/>
      <c r="G6" s="12">
        <f>SUM(C6)</f>
        <v>6690</v>
      </c>
    </row>
    <row r="7" spans="1:7" ht="17.25" x14ac:dyDescent="0.3">
      <c r="A7" s="1" t="s">
        <v>5</v>
      </c>
      <c r="B7" s="1">
        <v>12468100</v>
      </c>
      <c r="C7" s="6">
        <f>SUM(B7-'6'!B7)</f>
        <v>10900</v>
      </c>
      <c r="D7" s="14"/>
      <c r="E7" s="1"/>
      <c r="F7" s="1"/>
      <c r="G7" s="33">
        <f>SUM(C7:C8)</f>
        <v>36910</v>
      </c>
    </row>
    <row r="8" spans="1:7" ht="17.25" x14ac:dyDescent="0.3">
      <c r="A8" s="1" t="s">
        <v>6</v>
      </c>
      <c r="B8" s="1">
        <v>3033350</v>
      </c>
      <c r="C8" s="6">
        <f>SUM(B8-'6'!B8)</f>
        <v>26010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90104330</v>
      </c>
      <c r="C9" s="6">
        <f>SUM(B9-'6'!B9)</f>
        <v>63800</v>
      </c>
      <c r="D9" s="14"/>
      <c r="E9" s="1"/>
      <c r="F9" s="1"/>
      <c r="G9" s="12">
        <f>SUM(C9)</f>
        <v>63800</v>
      </c>
    </row>
    <row r="10" spans="1:7" ht="17.25" x14ac:dyDescent="0.3">
      <c r="A10" s="1" t="s">
        <v>8</v>
      </c>
      <c r="B10" s="1">
        <v>35843900</v>
      </c>
      <c r="C10" s="6">
        <f>SUM(B10-'6'!B10)</f>
        <v>348300</v>
      </c>
      <c r="D10" s="14"/>
      <c r="E10" s="1"/>
      <c r="F10" s="1"/>
      <c r="G10" s="33">
        <f>SUM(C10:C11)</f>
        <v>348300</v>
      </c>
    </row>
    <row r="11" spans="1:7" ht="17.25" x14ac:dyDescent="0.3">
      <c r="A11" s="1" t="s">
        <v>9</v>
      </c>
      <c r="B11" s="1">
        <v>36407390</v>
      </c>
      <c r="C11" s="6">
        <f>SUM(B11-'6'!B11)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6712969000</v>
      </c>
      <c r="C12" s="6">
        <f>SUM(B12-'6'!B12)</f>
        <v>1986000</v>
      </c>
      <c r="D12" s="14"/>
      <c r="E12" s="1"/>
      <c r="F12" s="1"/>
      <c r="G12" s="12">
        <f>SUM(C12)</f>
        <v>1986000</v>
      </c>
    </row>
    <row r="13" spans="1:7" ht="17.25" x14ac:dyDescent="0.3">
      <c r="A13" s="1" t="s">
        <v>11</v>
      </c>
      <c r="B13" s="11">
        <v>6666667645000</v>
      </c>
      <c r="C13" s="13">
        <f>SUM(B13-'6'!B13)</f>
        <v>513000</v>
      </c>
      <c r="D13" s="14"/>
      <c r="E13" s="1"/>
      <c r="F13" s="1"/>
      <c r="G13" s="12">
        <f>SUM(C13)</f>
        <v>513000</v>
      </c>
    </row>
    <row r="14" spans="1:7" ht="17.25" x14ac:dyDescent="0.3">
      <c r="A14" s="1" t="s">
        <v>12</v>
      </c>
      <c r="B14" s="1">
        <v>44596790</v>
      </c>
      <c r="C14" s="6">
        <f>SUM(B14-'6'!B14)</f>
        <v>57300</v>
      </c>
      <c r="D14" s="14"/>
      <c r="E14" s="1"/>
      <c r="F14" s="1"/>
      <c r="G14" s="12">
        <f>SUM(C14)</f>
        <v>57300</v>
      </c>
    </row>
    <row r="15" spans="1:7" ht="17.25" x14ac:dyDescent="0.3">
      <c r="A15" s="1" t="s">
        <v>13</v>
      </c>
      <c r="B15" s="1">
        <v>223496140</v>
      </c>
      <c r="C15" s="6">
        <f>SUM(B15-'6'!B15)</f>
        <v>187650</v>
      </c>
      <c r="D15" s="14"/>
      <c r="E15" s="1"/>
      <c r="F15" s="1"/>
      <c r="G15" s="30">
        <f>SUM(C15:C15)</f>
        <v>187650</v>
      </c>
    </row>
    <row r="16" spans="1:7" ht="17.25" x14ac:dyDescent="0.3">
      <c r="A16" s="1" t="s">
        <v>14</v>
      </c>
      <c r="B16" s="1">
        <v>225251000</v>
      </c>
      <c r="C16" s="6">
        <f>SUM(B16-'6'!B16)</f>
        <v>160000</v>
      </c>
      <c r="D16" s="14"/>
      <c r="E16" s="1"/>
      <c r="F16" s="1"/>
      <c r="G16" s="12">
        <f>SUM(C16)</f>
        <v>160000</v>
      </c>
    </row>
    <row r="17" spans="1:7" ht="17.25" x14ac:dyDescent="0.3">
      <c r="A17" s="1" t="s">
        <v>15</v>
      </c>
      <c r="B17" s="1">
        <v>3225770</v>
      </c>
      <c r="C17" s="6">
        <f>SUM(B17-'6'!B17)</f>
        <v>25120</v>
      </c>
      <c r="D17" s="14"/>
      <c r="E17" s="1"/>
      <c r="F17" s="1"/>
      <c r="G17" s="33">
        <f>SUM(C17:C18)</f>
        <v>25120</v>
      </c>
    </row>
    <row r="18" spans="1:7" ht="17.25" x14ac:dyDescent="0.3">
      <c r="A18" s="1" t="s">
        <v>16</v>
      </c>
      <c r="B18" s="1">
        <v>7372200</v>
      </c>
      <c r="C18" s="6">
        <f>SUM(B18-'6'!B18)</f>
        <v>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51701160</v>
      </c>
      <c r="C19" s="6">
        <f>SUM(B19-'6'!B19)</f>
        <v>23360</v>
      </c>
      <c r="D19" s="14"/>
      <c r="E19" s="1"/>
      <c r="F19" s="1"/>
      <c r="G19" s="12">
        <f>SUM(C19)</f>
        <v>23360</v>
      </c>
    </row>
    <row r="20" spans="1:7" ht="17.25" x14ac:dyDescent="0.3">
      <c r="A20" s="1" t="s">
        <v>18</v>
      </c>
      <c r="B20" s="1">
        <v>16307600</v>
      </c>
      <c r="C20" s="6">
        <f>SUM(B20-'6'!B20)</f>
        <v>57100</v>
      </c>
      <c r="D20" s="14"/>
      <c r="E20" s="1"/>
      <c r="F20" s="1"/>
      <c r="G20" s="12">
        <f>SUM(C20)</f>
        <v>57100</v>
      </c>
    </row>
    <row r="21" spans="1:7" ht="17.25" x14ac:dyDescent="0.3">
      <c r="A21" s="1" t="s">
        <v>19</v>
      </c>
      <c r="B21" s="1">
        <v>89547500</v>
      </c>
      <c r="C21" s="20">
        <f>SUM(B21-'6'!B21)</f>
        <v>0</v>
      </c>
      <c r="D21" s="14"/>
      <c r="E21" s="1"/>
      <c r="F21" s="1"/>
      <c r="G21" s="12">
        <f>SUM(C21)</f>
        <v>0</v>
      </c>
    </row>
    <row r="22" spans="1:7" ht="17.25" x14ac:dyDescent="0.3">
      <c r="A22" s="1" t="s">
        <v>42</v>
      </c>
      <c r="B22" s="1">
        <v>6175700</v>
      </c>
      <c r="C22" s="6">
        <f>SUM(B22-'6'!B22)</f>
        <v>49700</v>
      </c>
      <c r="D22" s="14"/>
      <c r="E22" s="1"/>
      <c r="F22" s="1"/>
      <c r="G22" s="30">
        <f>SUM(C22)</f>
        <v>49700</v>
      </c>
    </row>
    <row r="23" spans="1:7" ht="17.25" x14ac:dyDescent="0.3">
      <c r="A23" s="1" t="s">
        <v>20</v>
      </c>
      <c r="B23" s="1">
        <v>20145200</v>
      </c>
      <c r="C23" s="6">
        <f>SUM(B23-'6'!B23)</f>
        <v>0</v>
      </c>
      <c r="D23" s="14"/>
      <c r="E23" s="1"/>
      <c r="F23" s="1"/>
      <c r="G23" s="33">
        <f>SUM(C23:C24)</f>
        <v>7970</v>
      </c>
    </row>
    <row r="24" spans="1:7" ht="17.25" x14ac:dyDescent="0.3">
      <c r="A24" s="1" t="s">
        <v>21</v>
      </c>
      <c r="B24" s="1">
        <v>2580920</v>
      </c>
      <c r="C24" s="6">
        <f>SUM(B24-'6'!B24)</f>
        <v>7970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45846000</v>
      </c>
      <c r="C25" s="6">
        <f>SUM(B25-'6'!B25)</f>
        <v>0</v>
      </c>
      <c r="D25" s="14"/>
      <c r="E25" s="1"/>
      <c r="F25" s="1"/>
      <c r="G25" s="33">
        <f>SUM(C25:C26)</f>
        <v>0</v>
      </c>
    </row>
    <row r="26" spans="1:7" ht="17.25" x14ac:dyDescent="0.3">
      <c r="A26" s="1" t="s">
        <v>23</v>
      </c>
      <c r="B26" s="1">
        <v>9962960</v>
      </c>
      <c r="C26" s="6">
        <f>SUM(B26-'6'!B26)</f>
        <v>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SUM(B27-'6'!B27)</f>
        <v>0</v>
      </c>
      <c r="D27" s="14"/>
      <c r="E27" s="1"/>
      <c r="F27" s="1"/>
      <c r="G27" s="33">
        <f>SUM(C27:C28)</f>
        <v>0</v>
      </c>
    </row>
    <row r="28" spans="1:7" ht="17.25" x14ac:dyDescent="0.3">
      <c r="A28" s="1" t="s">
        <v>25</v>
      </c>
      <c r="B28" s="1">
        <v>164400</v>
      </c>
      <c r="C28" s="6">
        <f>SUM(B28-'6'!B28)</f>
        <v>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21608000</v>
      </c>
      <c r="C29" s="6">
        <f>SUM(B29-'6'!B29)</f>
        <v>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1236710</v>
      </c>
      <c r="C30" s="6">
        <f>SUM(B30-'6'!B30)</f>
        <v>0</v>
      </c>
      <c r="D30" s="14"/>
      <c r="E30" s="1"/>
      <c r="F30" s="1"/>
      <c r="G30" s="21">
        <f>SUM(C29:C30)</f>
        <v>0</v>
      </c>
    </row>
    <row r="31" spans="1:7" ht="17.25" x14ac:dyDescent="0.3">
      <c r="A31" s="1" t="s">
        <v>26</v>
      </c>
      <c r="B31" s="1">
        <v>107000</v>
      </c>
      <c r="C31" s="6">
        <f>SUM(B31-'6'!B31)</f>
        <v>0</v>
      </c>
      <c r="D31" s="14"/>
      <c r="E31" s="1"/>
      <c r="F31" s="1"/>
      <c r="G31" s="33">
        <f>SUM(C31:C32)</f>
        <v>0</v>
      </c>
    </row>
    <row r="32" spans="1:7" ht="17.25" x14ac:dyDescent="0.3">
      <c r="A32" s="1" t="s">
        <v>27</v>
      </c>
      <c r="B32" s="1">
        <v>4216080</v>
      </c>
      <c r="C32" s="6">
        <f>SUM(B32-'6'!B32)</f>
        <v>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51667000</v>
      </c>
      <c r="C33" s="6">
        <f>SUM(B33-'6'!B33)</f>
        <v>0</v>
      </c>
      <c r="D33" s="14"/>
      <c r="E33" s="1"/>
      <c r="F33" s="1"/>
      <c r="G33" s="33">
        <f>SUM(C33:C34)</f>
        <v>0</v>
      </c>
    </row>
    <row r="34" spans="1:7" ht="17.25" x14ac:dyDescent="0.3">
      <c r="A34" s="1" t="s">
        <v>29</v>
      </c>
      <c r="B34" s="1">
        <v>9344510</v>
      </c>
      <c r="C34" s="6">
        <f>SUM(B34-'6'!B34)</f>
        <v>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27889700</v>
      </c>
      <c r="C35" s="6">
        <f>SUM(B35-'6'!B35)</f>
        <v>0</v>
      </c>
      <c r="D35" s="14"/>
      <c r="E35" s="1"/>
      <c r="F35" s="1"/>
      <c r="G35" s="33">
        <f>SUM(C35:C36)</f>
        <v>0</v>
      </c>
    </row>
    <row r="36" spans="1:7" ht="17.25" x14ac:dyDescent="0.3">
      <c r="A36" s="1" t="s">
        <v>44</v>
      </c>
      <c r="B36" s="1">
        <v>2419130</v>
      </c>
      <c r="C36" s="6">
        <f>SUM(B36-'6'!B36)</f>
        <v>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95300</v>
      </c>
      <c r="C37" s="6">
        <f>SUM(B37-'6'!B37)</f>
        <v>0</v>
      </c>
      <c r="D37" s="14"/>
      <c r="E37" s="1"/>
      <c r="F37" s="1"/>
      <c r="G37" s="33">
        <f>SUM(C37:C38)</f>
        <v>0</v>
      </c>
    </row>
    <row r="38" spans="1:7" ht="17.25" x14ac:dyDescent="0.3">
      <c r="A38" s="1" t="s">
        <v>46</v>
      </c>
      <c r="B38" s="1">
        <v>940960</v>
      </c>
      <c r="C38" s="6">
        <f>SUM(B38-'6'!B38)</f>
        <v>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57931000</v>
      </c>
      <c r="C39" s="6">
        <f>SUM(B39-'6'!B39)</f>
        <v>0</v>
      </c>
      <c r="D39" s="14"/>
      <c r="E39" s="1"/>
      <c r="F39" s="1"/>
      <c r="G39" s="33">
        <f>SUM(C39:C40)</f>
        <v>0</v>
      </c>
    </row>
    <row r="40" spans="1:7" ht="17.25" x14ac:dyDescent="0.3">
      <c r="A40" s="1" t="s">
        <v>31</v>
      </c>
      <c r="B40" s="1">
        <v>8704410</v>
      </c>
      <c r="C40" s="6">
        <f>SUM(B40-'6'!B40)</f>
        <v>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SUM(B41-'6'!B41)</f>
        <v>0</v>
      </c>
      <c r="D41" s="14"/>
      <c r="E41" s="1"/>
      <c r="F41" s="1"/>
      <c r="G41" s="12">
        <f>SUM(C41)</f>
        <v>0</v>
      </c>
    </row>
    <row r="42" spans="1:7" x14ac:dyDescent="0.25">
      <c r="A42" s="9"/>
      <c r="B42" s="9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3541666666666663" bottom="0.75" header="0.3" footer="0.3"/>
  <pageSetup orientation="portrait" r:id="rId1"/>
  <headerFooter>
    <oddHeader>&amp;C&amp;20July 7,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view="pageLayout" workbookViewId="0">
      <selection activeCell="C37" sqref="C37"/>
    </sheetView>
  </sheetViews>
  <sheetFormatPr defaultRowHeight="15" x14ac:dyDescent="0.25"/>
  <cols>
    <col min="1" max="1" width="17" customWidth="1"/>
    <col min="2" max="2" width="18.28515625" customWidth="1"/>
    <col min="3" max="3" width="14.57031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4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211901000</v>
      </c>
      <c r="C2" s="6">
        <f>SUM(B2-'7'!B2)</f>
        <v>46000</v>
      </c>
      <c r="D2" s="8"/>
      <c r="E2" s="2"/>
      <c r="F2" s="3"/>
      <c r="G2" s="33">
        <f>SUM(C2:C3)</f>
        <v>94630</v>
      </c>
    </row>
    <row r="3" spans="1:7" ht="17.25" x14ac:dyDescent="0.3">
      <c r="A3" s="1" t="s">
        <v>0</v>
      </c>
      <c r="B3" s="1">
        <v>2249350</v>
      </c>
      <c r="C3" s="6">
        <f>SUM(B3-'7'!B3)</f>
        <v>48630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1349000</v>
      </c>
      <c r="C4" s="6">
        <f>SUM(B4-'7'!B4)</f>
        <v>12000</v>
      </c>
      <c r="D4" s="14"/>
      <c r="E4" s="1"/>
      <c r="F4" s="1"/>
      <c r="G4" s="12">
        <f>SUM(C4)</f>
        <v>12000</v>
      </c>
    </row>
    <row r="5" spans="1:7" ht="17.25" x14ac:dyDescent="0.3">
      <c r="A5" s="1" t="s">
        <v>3</v>
      </c>
      <c r="B5" s="1">
        <v>27230560</v>
      </c>
      <c r="C5" s="6">
        <f>SUM(B5-'7'!B5)</f>
        <v>94360</v>
      </c>
      <c r="D5" s="8"/>
      <c r="E5" s="1"/>
      <c r="F5" s="1"/>
      <c r="G5" s="12">
        <f>SUM(C5)</f>
        <v>94360</v>
      </c>
    </row>
    <row r="6" spans="1:7" ht="17.25" x14ac:dyDescent="0.3">
      <c r="A6" s="1" t="s">
        <v>4</v>
      </c>
      <c r="B6" s="1">
        <v>38659910</v>
      </c>
      <c r="C6" s="6">
        <f>SUM(B6-'7'!B6)</f>
        <v>8430</v>
      </c>
      <c r="D6" s="14"/>
      <c r="E6" s="1"/>
      <c r="F6" s="1"/>
      <c r="G6" s="12">
        <f>SUM(C6)</f>
        <v>8430</v>
      </c>
    </row>
    <row r="7" spans="1:7" ht="17.25" x14ac:dyDescent="0.3">
      <c r="A7" s="1" t="s">
        <v>5</v>
      </c>
      <c r="B7" s="1">
        <v>12482900</v>
      </c>
      <c r="C7" s="6">
        <f>SUM(B7-'7'!B7)</f>
        <v>14800</v>
      </c>
      <c r="D7" s="14"/>
      <c r="E7" s="1"/>
      <c r="F7" s="1"/>
      <c r="G7" s="33">
        <f>SUM(C7:C8)</f>
        <v>42980</v>
      </c>
    </row>
    <row r="8" spans="1:7" ht="17.25" x14ac:dyDescent="0.3">
      <c r="A8" s="1" t="s">
        <v>6</v>
      </c>
      <c r="B8" s="1">
        <v>3061530</v>
      </c>
      <c r="C8" s="6">
        <f>SUM(B8-'7'!B8)</f>
        <v>28180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90168590</v>
      </c>
      <c r="C9" s="6">
        <f>SUM(B9-'7'!B9)</f>
        <v>64260</v>
      </c>
      <c r="D9" s="14"/>
      <c r="E9" s="1"/>
      <c r="F9" s="1"/>
      <c r="G9" s="12">
        <f>SUM(C9)</f>
        <v>64260</v>
      </c>
    </row>
    <row r="10" spans="1:7" ht="17.25" x14ac:dyDescent="0.3">
      <c r="A10" s="1" t="s">
        <v>8</v>
      </c>
      <c r="B10" s="1">
        <v>36286700</v>
      </c>
      <c r="C10" s="6">
        <f>SUM(B10-'7'!B10)</f>
        <v>442800</v>
      </c>
      <c r="D10" s="14"/>
      <c r="E10" s="1"/>
      <c r="F10" s="1"/>
      <c r="G10" s="33">
        <f>SUM(C10:C11)</f>
        <v>442800</v>
      </c>
    </row>
    <row r="11" spans="1:7" ht="17.25" x14ac:dyDescent="0.3">
      <c r="A11" s="1" t="s">
        <v>9</v>
      </c>
      <c r="B11" s="1">
        <v>36407390</v>
      </c>
      <c r="C11" s="6">
        <f>SUM(B11-'7'!B11)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6715008000</v>
      </c>
      <c r="C12" s="6">
        <f>SUM(B12-'7'!B12)</f>
        <v>2039000</v>
      </c>
      <c r="D12" s="14"/>
      <c r="E12" s="1"/>
      <c r="F12" s="1"/>
      <c r="G12" s="12">
        <f>SUM(C12)</f>
        <v>2039000</v>
      </c>
    </row>
    <row r="13" spans="1:7" ht="17.25" x14ac:dyDescent="0.3">
      <c r="A13" s="1" t="s">
        <v>11</v>
      </c>
      <c r="B13" s="11">
        <v>6666668213000</v>
      </c>
      <c r="C13" s="13">
        <f>SUM(B13-'7'!B13)</f>
        <v>568000</v>
      </c>
      <c r="D13" s="14"/>
      <c r="E13" s="1"/>
      <c r="F13" s="1"/>
      <c r="G13" s="12">
        <f>SUM(C13)</f>
        <v>568000</v>
      </c>
    </row>
    <row r="14" spans="1:7" ht="17.25" x14ac:dyDescent="0.3">
      <c r="A14" s="1" t="s">
        <v>12</v>
      </c>
      <c r="B14" s="1">
        <v>44652070</v>
      </c>
      <c r="C14" s="6">
        <f>SUM(B14-'7'!B14)</f>
        <v>55280</v>
      </c>
      <c r="D14" s="14"/>
      <c r="E14" s="1"/>
      <c r="F14" s="1"/>
      <c r="G14" s="12">
        <f>SUM(C14)</f>
        <v>55280</v>
      </c>
    </row>
    <row r="15" spans="1:7" ht="17.25" x14ac:dyDescent="0.3">
      <c r="A15" s="1" t="s">
        <v>13</v>
      </c>
      <c r="B15" s="1">
        <v>223731150</v>
      </c>
      <c r="C15" s="6">
        <f>SUM(B15-'7'!B15)</f>
        <v>235010</v>
      </c>
      <c r="D15" s="14"/>
      <c r="E15" s="1"/>
      <c r="F15" s="1"/>
      <c r="G15" s="30">
        <f>SUM(C15:C15)</f>
        <v>235010</v>
      </c>
    </row>
    <row r="16" spans="1:7" ht="17.25" x14ac:dyDescent="0.3">
      <c r="A16" s="1" t="s">
        <v>14</v>
      </c>
      <c r="B16" s="1">
        <v>225565000</v>
      </c>
      <c r="C16" s="6">
        <f>SUM(B16-'7'!B16)</f>
        <v>314000</v>
      </c>
      <c r="D16" s="14"/>
      <c r="E16" s="1"/>
      <c r="F16" s="1"/>
      <c r="G16" s="12">
        <f>SUM(C16)</f>
        <v>314000</v>
      </c>
    </row>
    <row r="17" spans="1:7" ht="17.25" x14ac:dyDescent="0.3">
      <c r="A17" s="1" t="s">
        <v>15</v>
      </c>
      <c r="B17" s="1">
        <v>3258660</v>
      </c>
      <c r="C17" s="6">
        <f>SUM(B17-'7'!B17)</f>
        <v>32890</v>
      </c>
      <c r="D17" s="14"/>
      <c r="E17" s="1"/>
      <c r="F17" s="1"/>
      <c r="G17" s="33">
        <f>SUM(C17:C18)</f>
        <v>33490</v>
      </c>
    </row>
    <row r="18" spans="1:7" ht="17.25" x14ac:dyDescent="0.3">
      <c r="A18" s="1" t="s">
        <v>16</v>
      </c>
      <c r="B18" s="1">
        <v>7372800</v>
      </c>
      <c r="C18" s="6">
        <f>SUM(B18-'7'!B18)</f>
        <v>600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51731650</v>
      </c>
      <c r="C19" s="6">
        <f>SUM(B19-'7'!B19)</f>
        <v>30490</v>
      </c>
      <c r="D19" s="14"/>
      <c r="E19" s="1"/>
      <c r="F19" s="1"/>
      <c r="G19" s="12">
        <f>SUM(C19)</f>
        <v>30490</v>
      </c>
    </row>
    <row r="20" spans="1:7" ht="17.25" x14ac:dyDescent="0.3">
      <c r="A20" s="1" t="s">
        <v>18</v>
      </c>
      <c r="B20" s="1">
        <v>16370700</v>
      </c>
      <c r="C20" s="6">
        <f>SUM(B20-'7'!B20)</f>
        <v>63100</v>
      </c>
      <c r="D20" s="14"/>
      <c r="E20" s="1"/>
      <c r="F20" s="1"/>
      <c r="G20" s="12">
        <f>SUM(C20)</f>
        <v>63100</v>
      </c>
    </row>
    <row r="21" spans="1:7" ht="17.25" x14ac:dyDescent="0.3">
      <c r="A21" s="1" t="s">
        <v>19</v>
      </c>
      <c r="B21" s="1">
        <v>89702000</v>
      </c>
      <c r="C21" s="6">
        <f>SUM(B21-'7'!B21)</f>
        <v>154500</v>
      </c>
      <c r="D21" s="14"/>
      <c r="E21" s="1"/>
      <c r="F21" s="1"/>
      <c r="G21" s="12">
        <f>SUM(C21)</f>
        <v>154500</v>
      </c>
    </row>
    <row r="22" spans="1:7" ht="17.25" x14ac:dyDescent="0.3">
      <c r="A22" s="1" t="s">
        <v>42</v>
      </c>
      <c r="B22" s="1">
        <v>6228500</v>
      </c>
      <c r="C22" s="6">
        <f>SUM(B22-'7'!B22)</f>
        <v>52800</v>
      </c>
      <c r="D22" s="14"/>
      <c r="E22" s="1"/>
      <c r="F22" s="1"/>
      <c r="G22" s="30">
        <f>SUM(C22)</f>
        <v>52800</v>
      </c>
    </row>
    <row r="23" spans="1:7" ht="17.25" x14ac:dyDescent="0.3">
      <c r="A23" s="1" t="s">
        <v>20</v>
      </c>
      <c r="B23" s="1">
        <v>20209300</v>
      </c>
      <c r="C23" s="6">
        <f>SUM(B23-'7'!B23)</f>
        <v>64100</v>
      </c>
      <c r="D23" s="14"/>
      <c r="E23" s="1"/>
      <c r="F23" s="1"/>
      <c r="G23" s="33">
        <f>SUM(C23:C24)</f>
        <v>87710</v>
      </c>
    </row>
    <row r="24" spans="1:7" ht="17.25" x14ac:dyDescent="0.3">
      <c r="A24" s="1" t="s">
        <v>21</v>
      </c>
      <c r="B24" s="1">
        <v>2604530</v>
      </c>
      <c r="C24" s="6">
        <f>SUM(B24-'7'!B24)</f>
        <v>23610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46258000</v>
      </c>
      <c r="C25" s="6">
        <f>SUM(B25-'7'!B25)</f>
        <v>412000</v>
      </c>
      <c r="D25" s="14"/>
      <c r="E25" s="1"/>
      <c r="F25" s="1"/>
      <c r="G25" s="33">
        <f>SUM(C25:C26)</f>
        <v>499049</v>
      </c>
    </row>
    <row r="26" spans="1:7" ht="17.25" x14ac:dyDescent="0.3">
      <c r="A26" s="1" t="s">
        <v>23</v>
      </c>
      <c r="B26" s="1">
        <v>50010</v>
      </c>
      <c r="C26" s="6">
        <v>87049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SUM(B27-'7'!B27)</f>
        <v>0</v>
      </c>
      <c r="D27" s="14"/>
      <c r="E27" s="1"/>
      <c r="F27" s="1"/>
      <c r="G27" s="33">
        <f>SUM(C27:C28)</f>
        <v>1540</v>
      </c>
    </row>
    <row r="28" spans="1:7" ht="17.25" x14ac:dyDescent="0.3">
      <c r="A28" s="1" t="s">
        <v>25</v>
      </c>
      <c r="B28" s="1">
        <v>165940</v>
      </c>
      <c r="C28" s="6">
        <f>SUM(B28-'7'!B28)</f>
        <v>1540</v>
      </c>
      <c r="D28" s="14"/>
      <c r="E28" s="1"/>
      <c r="F28" s="1"/>
      <c r="G28" s="34"/>
    </row>
    <row r="29" spans="1:7" ht="17.25" x14ac:dyDescent="0.3">
      <c r="A29" s="1" t="s">
        <v>40</v>
      </c>
      <c r="B29" s="1">
        <v>21761000</v>
      </c>
      <c r="C29" s="6">
        <f>SUM(B29-'7'!B29)</f>
        <v>153000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1315620</v>
      </c>
      <c r="C30" s="6">
        <f>SUM(B30-'7'!B30)</f>
        <v>78910</v>
      </c>
      <c r="D30" s="14"/>
      <c r="E30" s="1"/>
      <c r="F30" s="1"/>
      <c r="G30" s="21">
        <f>SUM(C29:C30)</f>
        <v>231910</v>
      </c>
    </row>
    <row r="31" spans="1:7" ht="17.25" x14ac:dyDescent="0.3">
      <c r="A31" s="1" t="s">
        <v>26</v>
      </c>
      <c r="B31" s="1">
        <v>109000</v>
      </c>
      <c r="C31" s="6">
        <f>SUM(B31-'7'!B31)</f>
        <v>2000</v>
      </c>
      <c r="D31" s="14"/>
      <c r="E31" s="1"/>
      <c r="F31" s="1"/>
      <c r="G31" s="33">
        <f>SUM(C31:C32)</f>
        <v>49320</v>
      </c>
    </row>
    <row r="32" spans="1:7" ht="17.25" x14ac:dyDescent="0.3">
      <c r="A32" s="1" t="s">
        <v>27</v>
      </c>
      <c r="B32" s="1">
        <v>4263400</v>
      </c>
      <c r="C32" s="6">
        <f>SUM(B32-'7'!B32)</f>
        <v>47320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51792000</v>
      </c>
      <c r="C33" s="6">
        <f>SUM(B33-'7'!B33)</f>
        <v>125000</v>
      </c>
      <c r="D33" s="14"/>
      <c r="E33" s="1"/>
      <c r="F33" s="1"/>
      <c r="G33" s="33">
        <f>SUM(C33:C34)</f>
        <v>205410</v>
      </c>
    </row>
    <row r="34" spans="1:7" ht="17.25" x14ac:dyDescent="0.3">
      <c r="A34" s="1" t="s">
        <v>29</v>
      </c>
      <c r="B34" s="1">
        <v>9424920</v>
      </c>
      <c r="C34" s="6">
        <f>SUM(B34-'7'!B34)</f>
        <v>80410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27890900</v>
      </c>
      <c r="C35" s="6">
        <f>SUM(B35-'7'!B35)</f>
        <v>1200</v>
      </c>
      <c r="D35" s="14"/>
      <c r="E35" s="1"/>
      <c r="F35" s="1"/>
      <c r="G35" s="33">
        <f>SUM(C35:C36)</f>
        <v>24050</v>
      </c>
    </row>
    <row r="36" spans="1:7" ht="17.25" x14ac:dyDescent="0.3">
      <c r="A36" s="1" t="s">
        <v>44</v>
      </c>
      <c r="B36" s="1">
        <v>2441980</v>
      </c>
      <c r="C36" s="6">
        <f>SUM(B36-'7'!B36)</f>
        <v>22850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95300</v>
      </c>
      <c r="C37" s="6">
        <f>SUM(B37-'7'!B37)</f>
        <v>0</v>
      </c>
      <c r="D37" s="14"/>
      <c r="E37" s="1"/>
      <c r="F37" s="1"/>
      <c r="G37" s="33">
        <f>SUM(C37:C38)</f>
        <v>9970</v>
      </c>
    </row>
    <row r="38" spans="1:7" ht="17.25" x14ac:dyDescent="0.3">
      <c r="A38" s="1" t="s">
        <v>46</v>
      </c>
      <c r="B38" s="1">
        <v>950930</v>
      </c>
      <c r="C38" s="6">
        <f>SUM(B38-'7'!B38)</f>
        <v>9970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57955000</v>
      </c>
      <c r="C39" s="6">
        <f>SUM(B39-'7'!B39)</f>
        <v>24000</v>
      </c>
      <c r="D39" s="14"/>
      <c r="E39" s="1"/>
      <c r="F39" s="1"/>
      <c r="G39" s="33">
        <f>SUM(C39:C40)</f>
        <v>94200</v>
      </c>
    </row>
    <row r="40" spans="1:7" ht="17.25" x14ac:dyDescent="0.3">
      <c r="A40" s="1" t="s">
        <v>31</v>
      </c>
      <c r="B40" s="1">
        <v>8774610</v>
      </c>
      <c r="C40" s="6">
        <f>SUM(B40-'7'!B40)</f>
        <v>70200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SUM(B41-'7'!B41)</f>
        <v>0</v>
      </c>
      <c r="D41" s="14"/>
      <c r="E41" s="1"/>
      <c r="F41" s="1"/>
      <c r="G41" s="12">
        <f>SUM(C41)</f>
        <v>0</v>
      </c>
    </row>
    <row r="42" spans="1:7" ht="17.25" x14ac:dyDescent="0.3">
      <c r="A42" s="9"/>
      <c r="B42" s="1"/>
      <c r="F42" s="9"/>
      <c r="G42" s="10"/>
    </row>
    <row r="43" spans="1:7" x14ac:dyDescent="0.25">
      <c r="G43" s="10"/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60416666666666663" bottom="0.75" header="0.3" footer="0.3"/>
  <pageSetup orientation="portrait" r:id="rId1"/>
  <headerFooter>
    <oddHeader>&amp;C&amp;20July 8, 2018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Layout" topLeftCell="A4" workbookViewId="0">
      <selection activeCell="G43" sqref="G43"/>
    </sheetView>
  </sheetViews>
  <sheetFormatPr defaultRowHeight="15" x14ac:dyDescent="0.25"/>
  <cols>
    <col min="1" max="1" width="17" customWidth="1"/>
    <col min="2" max="2" width="20.5703125" customWidth="1"/>
    <col min="3" max="3" width="13.140625" customWidth="1"/>
    <col min="5" max="5" width="8.42578125" customWidth="1"/>
    <col min="6" max="6" width="8.140625" customWidth="1"/>
    <col min="7" max="7" width="13" customWidth="1"/>
    <col min="8" max="10" width="9.140625" customWidth="1"/>
    <col min="12" max="14" width="9.140625" customWidth="1"/>
  </cols>
  <sheetData>
    <row r="1" spans="1:7" ht="26.25" customHeight="1" x14ac:dyDescent="0.3">
      <c r="A1" s="4" t="s">
        <v>33</v>
      </c>
      <c r="B1" s="4" t="s">
        <v>34</v>
      </c>
      <c r="C1" s="4" t="s">
        <v>35</v>
      </c>
      <c r="D1" s="4" t="s">
        <v>36</v>
      </c>
      <c r="E1" s="5" t="s">
        <v>38</v>
      </c>
      <c r="F1" s="5" t="s">
        <v>39</v>
      </c>
      <c r="G1" s="4" t="s">
        <v>37</v>
      </c>
    </row>
    <row r="2" spans="1:7" ht="17.25" x14ac:dyDescent="0.3">
      <c r="A2" s="1" t="s">
        <v>1</v>
      </c>
      <c r="B2" s="1">
        <v>211943000</v>
      </c>
      <c r="C2" s="6">
        <f>SUM(B2-'8'!B2)</f>
        <v>42000</v>
      </c>
      <c r="D2" s="8"/>
      <c r="E2" s="2"/>
      <c r="F2" s="3"/>
      <c r="G2" s="33">
        <f>SUM(C2:C3)</f>
        <v>89490</v>
      </c>
    </row>
    <row r="3" spans="1:7" ht="17.25" x14ac:dyDescent="0.3">
      <c r="A3" s="1" t="s">
        <v>0</v>
      </c>
      <c r="B3" s="1">
        <v>2296840</v>
      </c>
      <c r="C3" s="6">
        <f>SUM(B3-'8'!B3)</f>
        <v>47490</v>
      </c>
      <c r="D3" s="14"/>
      <c r="E3" s="1"/>
      <c r="F3" s="1"/>
      <c r="G3" s="34"/>
    </row>
    <row r="4" spans="1:7" ht="17.25" x14ac:dyDescent="0.3">
      <c r="A4" s="1" t="s">
        <v>2</v>
      </c>
      <c r="B4" s="1">
        <v>1353000</v>
      </c>
      <c r="C4" s="6">
        <f>SUM(B4-'8'!B4)</f>
        <v>4000</v>
      </c>
      <c r="D4" s="14"/>
      <c r="E4" s="1"/>
      <c r="F4" s="1"/>
      <c r="G4" s="15">
        <f>SUM(C4)</f>
        <v>4000</v>
      </c>
    </row>
    <row r="5" spans="1:7" ht="17.25" x14ac:dyDescent="0.3">
      <c r="A5" s="1" t="s">
        <v>3</v>
      </c>
      <c r="B5" s="1">
        <v>27321350</v>
      </c>
      <c r="C5" s="6">
        <f>SUM(B5-'8'!B5)</f>
        <v>90790</v>
      </c>
      <c r="D5" s="8"/>
      <c r="E5" s="1"/>
      <c r="F5" s="1"/>
      <c r="G5" s="12">
        <f>SUM(C5)</f>
        <v>90790</v>
      </c>
    </row>
    <row r="6" spans="1:7" ht="17.25" x14ac:dyDescent="0.3">
      <c r="A6" s="1" t="s">
        <v>4</v>
      </c>
      <c r="B6" s="1">
        <v>38669790</v>
      </c>
      <c r="C6" s="6">
        <f>SUM(B6-'8'!B6)</f>
        <v>9880</v>
      </c>
      <c r="D6" s="14"/>
      <c r="E6" s="1"/>
      <c r="F6" s="1"/>
      <c r="G6" s="12">
        <f>SUM(C6)</f>
        <v>9880</v>
      </c>
    </row>
    <row r="7" spans="1:7" ht="17.25" x14ac:dyDescent="0.3">
      <c r="A7" s="1" t="s">
        <v>5</v>
      </c>
      <c r="B7" s="1">
        <v>12495500</v>
      </c>
      <c r="C7" s="6">
        <f>SUM(B7-'8'!B7)</f>
        <v>12600</v>
      </c>
      <c r="D7" s="14"/>
      <c r="E7" s="1"/>
      <c r="F7" s="1"/>
      <c r="G7" s="33">
        <f>SUM(C7:C8)</f>
        <v>39770</v>
      </c>
    </row>
    <row r="8" spans="1:7" ht="17.25" x14ac:dyDescent="0.3">
      <c r="A8" s="1" t="s">
        <v>6</v>
      </c>
      <c r="B8" s="1">
        <v>3088700</v>
      </c>
      <c r="C8" s="6">
        <f>SUM(B8-'8'!B8)</f>
        <v>27170</v>
      </c>
      <c r="D8" s="14"/>
      <c r="E8" s="1"/>
      <c r="F8" s="1"/>
      <c r="G8" s="34"/>
    </row>
    <row r="9" spans="1:7" ht="17.25" x14ac:dyDescent="0.3">
      <c r="A9" s="1" t="s">
        <v>7</v>
      </c>
      <c r="B9" s="1">
        <v>90231050</v>
      </c>
      <c r="C9" s="6">
        <f>SUM(B9-'8'!B9)</f>
        <v>62460</v>
      </c>
      <c r="D9" s="14"/>
      <c r="E9" s="1"/>
      <c r="F9" s="1"/>
      <c r="G9" s="12">
        <f>SUM(C9)</f>
        <v>62460</v>
      </c>
    </row>
    <row r="10" spans="1:7" ht="17.25" x14ac:dyDescent="0.3">
      <c r="A10" s="1" t="s">
        <v>8</v>
      </c>
      <c r="B10" s="1">
        <v>36741900</v>
      </c>
      <c r="C10" s="6">
        <f>SUM(B10-'8'!B10)</f>
        <v>455200</v>
      </c>
      <c r="D10" s="14"/>
      <c r="E10" s="1"/>
      <c r="F10" s="1"/>
      <c r="G10" s="33">
        <f>SUM(C10:C11)</f>
        <v>455200</v>
      </c>
    </row>
    <row r="11" spans="1:7" ht="17.25" x14ac:dyDescent="0.3">
      <c r="A11" s="1" t="s">
        <v>9</v>
      </c>
      <c r="B11" s="1">
        <v>36407390</v>
      </c>
      <c r="C11" s="6">
        <f>SUM(B11-'8'!B11)</f>
        <v>0</v>
      </c>
      <c r="D11" s="14"/>
      <c r="E11" s="1"/>
      <c r="F11" s="1"/>
      <c r="G11" s="34"/>
    </row>
    <row r="12" spans="1:7" ht="17.25" x14ac:dyDescent="0.3">
      <c r="A12" s="1" t="s">
        <v>10</v>
      </c>
      <c r="B12" s="1">
        <v>6717080000</v>
      </c>
      <c r="C12" s="6">
        <f>SUM(B12-'8'!B12)</f>
        <v>2072000</v>
      </c>
      <c r="D12" s="14"/>
      <c r="E12" s="1"/>
      <c r="F12" s="1">
        <v>2.2999999999999998</v>
      </c>
      <c r="G12" s="12">
        <f>SUM(C12)</f>
        <v>2072000</v>
      </c>
    </row>
    <row r="13" spans="1:7" ht="17.25" x14ac:dyDescent="0.3">
      <c r="A13" s="1" t="s">
        <v>11</v>
      </c>
      <c r="B13" s="11">
        <v>6666668698000</v>
      </c>
      <c r="C13" s="13">
        <f>SUM(B13-'8'!B13)</f>
        <v>485000</v>
      </c>
      <c r="D13" s="14"/>
      <c r="E13" s="1"/>
      <c r="F13" s="1"/>
      <c r="G13" s="12">
        <f>SUM(C13)</f>
        <v>485000</v>
      </c>
    </row>
    <row r="14" spans="1:7" ht="17.25" x14ac:dyDescent="0.3">
      <c r="A14" s="1" t="s">
        <v>12</v>
      </c>
      <c r="B14" s="1">
        <v>44769730</v>
      </c>
      <c r="C14" s="6">
        <f>SUM(B14-'8'!B14)</f>
        <v>117660</v>
      </c>
      <c r="D14" s="14"/>
      <c r="E14" s="1"/>
      <c r="F14" s="1"/>
      <c r="G14" s="12">
        <f>SUM(C14)</f>
        <v>117660</v>
      </c>
    </row>
    <row r="15" spans="1:7" ht="17.25" x14ac:dyDescent="0.3">
      <c r="A15" s="1" t="s">
        <v>13</v>
      </c>
      <c r="B15" s="1">
        <v>223951170</v>
      </c>
      <c r="C15" s="6">
        <f>SUM(B15-'8'!B15)</f>
        <v>220020</v>
      </c>
      <c r="D15" s="14"/>
      <c r="E15" s="1"/>
      <c r="F15" s="1"/>
      <c r="G15" s="30">
        <f>SUM(C15:C15)</f>
        <v>220020</v>
      </c>
    </row>
    <row r="16" spans="1:7" ht="17.25" x14ac:dyDescent="0.3">
      <c r="A16" s="1" t="s">
        <v>14</v>
      </c>
      <c r="B16" s="1">
        <v>225899000</v>
      </c>
      <c r="C16" s="6">
        <f>SUM(B16-'8'!B16)</f>
        <v>334000</v>
      </c>
      <c r="D16" s="14"/>
      <c r="E16" s="1"/>
      <c r="F16" s="1"/>
      <c r="G16" s="12">
        <f>SUM(C16)</f>
        <v>334000</v>
      </c>
    </row>
    <row r="17" spans="1:7" ht="17.25" x14ac:dyDescent="0.3">
      <c r="A17" s="1" t="s">
        <v>15</v>
      </c>
      <c r="B17" s="1">
        <v>3293030</v>
      </c>
      <c r="C17" s="6">
        <f>SUM(B17-'8'!B17)</f>
        <v>34370</v>
      </c>
      <c r="D17" s="14"/>
      <c r="E17" s="1"/>
      <c r="F17" s="1"/>
      <c r="G17" s="33">
        <f>SUM(C17:C18)</f>
        <v>34870</v>
      </c>
    </row>
    <row r="18" spans="1:7" ht="17.25" x14ac:dyDescent="0.3">
      <c r="A18" s="1" t="s">
        <v>16</v>
      </c>
      <c r="B18" s="1">
        <v>7373300</v>
      </c>
      <c r="C18" s="6">
        <f>SUM(B18-'8'!B18)</f>
        <v>500</v>
      </c>
      <c r="D18" s="14"/>
      <c r="E18" s="1"/>
      <c r="F18" s="1"/>
      <c r="G18" s="34"/>
    </row>
    <row r="19" spans="1:7" ht="17.25" x14ac:dyDescent="0.3">
      <c r="A19" s="1" t="s">
        <v>17</v>
      </c>
      <c r="B19" s="1">
        <v>51763040</v>
      </c>
      <c r="C19" s="6">
        <f>SUM(B19-'8'!B19)</f>
        <v>31390</v>
      </c>
      <c r="D19" s="14"/>
      <c r="E19" s="1"/>
      <c r="F19" s="1"/>
      <c r="G19" s="12">
        <f>SUM(C19)</f>
        <v>31390</v>
      </c>
    </row>
    <row r="20" spans="1:7" ht="17.25" x14ac:dyDescent="0.3">
      <c r="A20" s="1" t="s">
        <v>18</v>
      </c>
      <c r="B20" s="1">
        <v>16431000</v>
      </c>
      <c r="C20" s="6">
        <f>SUM(B20-'8'!B20)</f>
        <v>60300</v>
      </c>
      <c r="D20" s="14"/>
      <c r="E20" s="1"/>
      <c r="F20" s="1"/>
      <c r="G20" s="12">
        <f>SUM(C20)</f>
        <v>60300</v>
      </c>
    </row>
    <row r="21" spans="1:7" ht="17.25" x14ac:dyDescent="0.3">
      <c r="A21" s="1" t="s">
        <v>19</v>
      </c>
      <c r="B21" s="1">
        <v>89742400</v>
      </c>
      <c r="C21" s="6">
        <f>SUM(B21-'8'!B21)</f>
        <v>40400</v>
      </c>
      <c r="D21" s="14"/>
      <c r="E21" s="1"/>
      <c r="F21" s="1"/>
      <c r="G21" s="12">
        <f>SUM(C21)</f>
        <v>40400</v>
      </c>
    </row>
    <row r="22" spans="1:7" ht="17.25" x14ac:dyDescent="0.3">
      <c r="A22" s="1" t="s">
        <v>42</v>
      </c>
      <c r="B22" s="1">
        <v>6276000</v>
      </c>
      <c r="C22" s="6">
        <f>SUM(B22-'8'!B22)</f>
        <v>47500</v>
      </c>
      <c r="D22" s="14"/>
      <c r="E22" s="1"/>
      <c r="F22" s="1"/>
      <c r="G22" s="25">
        <f>SUM(C22)</f>
        <v>47500</v>
      </c>
    </row>
    <row r="23" spans="1:7" ht="17.25" x14ac:dyDescent="0.3">
      <c r="A23" s="1" t="s">
        <v>20</v>
      </c>
      <c r="B23" s="1">
        <v>20238100</v>
      </c>
      <c r="C23" s="6">
        <f>SUM(B23-'8'!B23)</f>
        <v>28800</v>
      </c>
      <c r="D23" s="14"/>
      <c r="E23" s="1"/>
      <c r="F23" s="1"/>
      <c r="G23" s="33">
        <f>SUM(C23:C24)</f>
        <v>43780</v>
      </c>
    </row>
    <row r="24" spans="1:7" ht="17.25" x14ac:dyDescent="0.3">
      <c r="A24" s="1" t="s">
        <v>21</v>
      </c>
      <c r="B24" s="1">
        <v>2619510</v>
      </c>
      <c r="C24" s="6">
        <f>SUM(B24-'8'!B24)</f>
        <v>14980</v>
      </c>
      <c r="D24" s="14"/>
      <c r="E24" s="1"/>
      <c r="F24" s="1"/>
      <c r="G24" s="34"/>
    </row>
    <row r="25" spans="1:7" ht="17.25" x14ac:dyDescent="0.3">
      <c r="A25" s="1" t="s">
        <v>22</v>
      </c>
      <c r="B25" s="1">
        <v>46471000</v>
      </c>
      <c r="C25" s="6">
        <f>SUM(B25-'8'!B25)</f>
        <v>213000</v>
      </c>
      <c r="D25" s="14"/>
      <c r="E25" s="1"/>
      <c r="F25" s="1"/>
      <c r="G25" s="33">
        <f>SUM(C25:C26)</f>
        <v>261820</v>
      </c>
    </row>
    <row r="26" spans="1:7" ht="17.25" x14ac:dyDescent="0.3">
      <c r="A26" s="1" t="s">
        <v>23</v>
      </c>
      <c r="B26" s="1">
        <v>98830</v>
      </c>
      <c r="C26" s="6">
        <f>SUM(B26-'8'!B26)</f>
        <v>48820</v>
      </c>
      <c r="D26" s="14"/>
      <c r="E26" s="1"/>
      <c r="F26" s="1"/>
      <c r="G26" s="34"/>
    </row>
    <row r="27" spans="1:7" ht="17.25" x14ac:dyDescent="0.3">
      <c r="A27" s="1" t="s">
        <v>24</v>
      </c>
      <c r="B27" s="1">
        <v>0</v>
      </c>
      <c r="C27" s="6">
        <f>SUM(B27-'8'!B27)</f>
        <v>0</v>
      </c>
      <c r="D27" s="14"/>
      <c r="E27" s="1"/>
      <c r="F27" s="1"/>
      <c r="G27" s="35">
        <f>SUM(C27:C28)</f>
        <v>700</v>
      </c>
    </row>
    <row r="28" spans="1:7" ht="17.25" x14ac:dyDescent="0.3">
      <c r="A28" s="1" t="s">
        <v>25</v>
      </c>
      <c r="B28" s="1">
        <v>166640</v>
      </c>
      <c r="C28" s="6">
        <f>SUM(B28-'8'!B28)</f>
        <v>700</v>
      </c>
      <c r="D28" s="14"/>
      <c r="E28" s="1"/>
      <c r="F28" s="1"/>
      <c r="G28" s="36"/>
    </row>
    <row r="29" spans="1:7" ht="17.25" x14ac:dyDescent="0.3">
      <c r="A29" s="1" t="s">
        <v>40</v>
      </c>
      <c r="B29" s="1">
        <v>21843000</v>
      </c>
      <c r="C29" s="6">
        <f>SUM(B29-'8'!B29)</f>
        <v>82000</v>
      </c>
      <c r="D29" s="14"/>
      <c r="E29" s="1"/>
      <c r="F29" s="1"/>
      <c r="G29" s="21"/>
    </row>
    <row r="30" spans="1:7" ht="17.25" x14ac:dyDescent="0.3">
      <c r="A30" s="1" t="s">
        <v>41</v>
      </c>
      <c r="B30" s="1">
        <v>1353750</v>
      </c>
      <c r="C30" s="6">
        <f>SUM(B30-'8'!B30)</f>
        <v>38130</v>
      </c>
      <c r="D30" s="14"/>
      <c r="E30" s="1"/>
      <c r="F30" s="1"/>
      <c r="G30" s="21">
        <f>SUM(C29:C30)</f>
        <v>120130</v>
      </c>
    </row>
    <row r="31" spans="1:7" ht="17.25" x14ac:dyDescent="0.3">
      <c r="A31" s="1" t="s">
        <v>26</v>
      </c>
      <c r="B31" s="1">
        <v>109000</v>
      </c>
      <c r="C31" s="6">
        <f>SUM(B31-'8'!B31)</f>
        <v>0</v>
      </c>
      <c r="D31" s="14"/>
      <c r="E31" s="1"/>
      <c r="F31" s="1"/>
      <c r="G31" s="33">
        <f>SUM(C31:C32)</f>
        <v>23520</v>
      </c>
    </row>
    <row r="32" spans="1:7" ht="17.25" x14ac:dyDescent="0.3">
      <c r="A32" s="1" t="s">
        <v>27</v>
      </c>
      <c r="B32" s="1">
        <v>4286920</v>
      </c>
      <c r="C32" s="6">
        <f>SUM(B32-'8'!B32)</f>
        <v>23520</v>
      </c>
      <c r="D32" s="14"/>
      <c r="E32" s="1"/>
      <c r="F32" s="1"/>
      <c r="G32" s="34"/>
    </row>
    <row r="33" spans="1:7" ht="17.25" x14ac:dyDescent="0.3">
      <c r="A33" s="1" t="s">
        <v>28</v>
      </c>
      <c r="B33" s="1">
        <v>51864000</v>
      </c>
      <c r="C33" s="6">
        <f>SUM(B33-'8'!B33)</f>
        <v>72000</v>
      </c>
      <c r="D33" s="14"/>
      <c r="E33" s="1"/>
      <c r="F33" s="1"/>
      <c r="G33" s="33">
        <f>SUM(C33:C34)</f>
        <v>111240</v>
      </c>
    </row>
    <row r="34" spans="1:7" ht="17.25" x14ac:dyDescent="0.3">
      <c r="A34" s="1" t="s">
        <v>29</v>
      </c>
      <c r="B34" s="1">
        <v>9464160</v>
      </c>
      <c r="C34" s="6">
        <f>SUM(B34-'8'!B34)</f>
        <v>39240</v>
      </c>
      <c r="D34" s="14"/>
      <c r="E34" s="1"/>
      <c r="F34" s="1"/>
      <c r="G34" s="34"/>
    </row>
    <row r="35" spans="1:7" ht="17.25" x14ac:dyDescent="0.3">
      <c r="A35" s="1" t="s">
        <v>43</v>
      </c>
      <c r="B35" s="1">
        <v>27891900</v>
      </c>
      <c r="C35" s="6">
        <f>SUM(B35-'8'!B35)</f>
        <v>1000</v>
      </c>
      <c r="D35" s="14"/>
      <c r="E35" s="1"/>
      <c r="F35" s="1"/>
      <c r="G35" s="33">
        <f>SUM(C35:C36)</f>
        <v>13280</v>
      </c>
    </row>
    <row r="36" spans="1:7" ht="17.25" x14ac:dyDescent="0.3">
      <c r="A36" s="1" t="s">
        <v>44</v>
      </c>
      <c r="B36" s="1">
        <v>2454260</v>
      </c>
      <c r="C36" s="6">
        <f>SUM(B36-'8'!B36)</f>
        <v>12280</v>
      </c>
      <c r="D36" s="14"/>
      <c r="E36" s="1"/>
      <c r="F36" s="1"/>
      <c r="G36" s="34"/>
    </row>
    <row r="37" spans="1:7" ht="17.25" x14ac:dyDescent="0.3">
      <c r="A37" s="1" t="s">
        <v>45</v>
      </c>
      <c r="B37" s="1">
        <v>95500</v>
      </c>
      <c r="C37" s="6">
        <f>SUM(B37-'8'!B37)</f>
        <v>200</v>
      </c>
      <c r="D37" s="14"/>
      <c r="E37" s="1"/>
      <c r="F37" s="1"/>
      <c r="G37" s="33">
        <f>SUM(C37:C38)</f>
        <v>5490</v>
      </c>
    </row>
    <row r="38" spans="1:7" ht="17.25" x14ac:dyDescent="0.3">
      <c r="A38" s="1" t="s">
        <v>46</v>
      </c>
      <c r="B38" s="1">
        <v>956220</v>
      </c>
      <c r="C38" s="6">
        <f>SUM(B38-'8'!B38)</f>
        <v>5290</v>
      </c>
      <c r="D38" s="14"/>
      <c r="E38" s="1"/>
      <c r="F38" s="1"/>
      <c r="G38" s="34"/>
    </row>
    <row r="39" spans="1:7" ht="17.25" x14ac:dyDescent="0.3">
      <c r="A39" s="1" t="s">
        <v>30</v>
      </c>
      <c r="B39" s="1">
        <v>57971000</v>
      </c>
      <c r="C39" s="6">
        <f>SUM(B39-'8'!B39)</f>
        <v>16000</v>
      </c>
      <c r="D39" s="14"/>
      <c r="E39" s="1"/>
      <c r="F39" s="1"/>
      <c r="G39" s="33">
        <f>SUM(C39:C40)</f>
        <v>50470</v>
      </c>
    </row>
    <row r="40" spans="1:7" ht="17.25" x14ac:dyDescent="0.3">
      <c r="A40" s="1" t="s">
        <v>31</v>
      </c>
      <c r="B40" s="1">
        <v>8809080</v>
      </c>
      <c r="C40" s="6">
        <f>SUM(B40-'8'!B40)</f>
        <v>34470</v>
      </c>
      <c r="D40" s="14"/>
      <c r="E40" s="1"/>
      <c r="F40" s="1"/>
      <c r="G40" s="34"/>
    </row>
    <row r="41" spans="1:7" ht="17.25" x14ac:dyDescent="0.3">
      <c r="A41" s="1" t="s">
        <v>32</v>
      </c>
      <c r="B41" s="1">
        <v>13853300</v>
      </c>
      <c r="C41" s="6">
        <f>SUM(B41-'8'!B41)</f>
        <v>0</v>
      </c>
      <c r="D41" s="1"/>
      <c r="E41" s="1"/>
      <c r="F41" s="1"/>
      <c r="G41" s="12">
        <f>SUM(C41)</f>
        <v>0</v>
      </c>
    </row>
    <row r="42" spans="1:7" x14ac:dyDescent="0.25">
      <c r="G42" s="10">
        <f>SUM(G2:G41)</f>
        <v>4825160</v>
      </c>
    </row>
  </sheetData>
  <mergeCells count="12">
    <mergeCell ref="G39:G40"/>
    <mergeCell ref="G2:G3"/>
    <mergeCell ref="G7:G8"/>
    <mergeCell ref="G10:G11"/>
    <mergeCell ref="G17:G18"/>
    <mergeCell ref="G23:G24"/>
    <mergeCell ref="G25:G26"/>
    <mergeCell ref="G27:G28"/>
    <mergeCell ref="G31:G32"/>
    <mergeCell ref="G33:G34"/>
    <mergeCell ref="G35:G36"/>
    <mergeCell ref="G37:G38"/>
  </mergeCells>
  <pageMargins left="0.7" right="0.7" top="0.58333333333333337" bottom="0.75" header="0.3" footer="0.3"/>
  <pageSetup orientation="portrait" r:id="rId1"/>
  <headerFooter>
    <oddHeader>&amp;C&amp;"-,Bold"&amp;18July 9,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</vt:i4>
      </vt:variant>
    </vt:vector>
  </HeadingPairs>
  <TitlesOfParts>
    <vt:vector size="3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SUM_C2_C3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Bennett</dc:creator>
  <cp:lastModifiedBy>Ms.Ashley Lackey</cp:lastModifiedBy>
  <cp:lastPrinted>2018-07-29T15:56:19Z</cp:lastPrinted>
  <dcterms:created xsi:type="dcterms:W3CDTF">2016-03-31T16:20:44Z</dcterms:created>
  <dcterms:modified xsi:type="dcterms:W3CDTF">2019-02-01T16:16:01Z</dcterms:modified>
</cp:coreProperties>
</file>