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25320" windowHeight="13110" activeTab="30"/>
  </bookViews>
  <sheets>
    <sheet name="1" sheetId="1" r:id="rId1"/>
    <sheet name="2" sheetId="32" r:id="rId2"/>
    <sheet name="3" sheetId="33" r:id="rId3"/>
    <sheet name="4" sheetId="34" r:id="rId4"/>
    <sheet name="5" sheetId="35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26" sheetId="57" r:id="rId26"/>
    <sheet name="27" sheetId="58" r:id="rId27"/>
    <sheet name="28" sheetId="59" r:id="rId28"/>
    <sheet name="29" sheetId="60" r:id="rId29"/>
    <sheet name="30" sheetId="61" r:id="rId30"/>
    <sheet name="31" sheetId="63" r:id="rId31"/>
  </sheets>
  <definedNames>
    <definedName name="SUM_C2_C3">'2'!$G$2</definedName>
  </definedNames>
  <calcPr calcId="145621"/>
</workbook>
</file>

<file path=xl/calcChain.xml><?xml version="1.0" encoding="utf-8"?>
<calcChain xmlns="http://schemas.openxmlformats.org/spreadsheetml/2006/main">
  <c r="G42" i="63" l="1"/>
  <c r="G42" i="61"/>
  <c r="G42" i="60"/>
  <c r="G42" i="59"/>
  <c r="G42" i="55"/>
  <c r="G42" i="54"/>
  <c r="G42" i="53"/>
  <c r="G42" i="52"/>
  <c r="G42" i="48"/>
  <c r="G42" i="47"/>
  <c r="G42" i="46"/>
  <c r="G42" i="45"/>
  <c r="G42" i="42"/>
  <c r="G42" i="41"/>
  <c r="G42" i="40"/>
  <c r="G42" i="39"/>
  <c r="G42" i="38"/>
  <c r="G42" i="33"/>
  <c r="G42" i="32"/>
  <c r="G42" i="1"/>
  <c r="C37" i="61" l="1"/>
  <c r="C34" i="54" l="1"/>
  <c r="C3" i="54" l="1"/>
  <c r="C13" i="53" l="1"/>
  <c r="C13" i="45" l="1"/>
  <c r="C22" i="35" l="1"/>
  <c r="C2" i="35"/>
  <c r="C37" i="42" l="1"/>
  <c r="C37" i="41"/>
  <c r="C9" i="42" l="1"/>
  <c r="C38" i="42"/>
  <c r="C38" i="41"/>
  <c r="C13" i="42" l="1"/>
  <c r="C10" i="37" l="1"/>
  <c r="C38" i="58" l="1"/>
  <c r="C37" i="58"/>
  <c r="C38" i="50" l="1"/>
  <c r="C41" i="47" l="1"/>
  <c r="C13" i="47"/>
  <c r="C38" i="45" l="1"/>
  <c r="C37" i="45"/>
  <c r="C22" i="45"/>
  <c r="C38" i="44"/>
  <c r="C37" i="44"/>
  <c r="C38" i="43"/>
  <c r="C37" i="43"/>
  <c r="C31" i="42" l="1"/>
  <c r="C37" i="37" l="1"/>
  <c r="C22" i="37"/>
  <c r="C37" i="35"/>
  <c r="C13" i="34" l="1"/>
  <c r="C41" i="56" l="1"/>
  <c r="C37" i="56" l="1"/>
  <c r="C38" i="55"/>
  <c r="C37" i="55"/>
  <c r="C38" i="57" l="1"/>
  <c r="C37" i="57"/>
  <c r="C38" i="56"/>
  <c r="C38" i="54"/>
  <c r="C37" i="54"/>
  <c r="C37" i="48"/>
  <c r="C37" i="49"/>
  <c r="C37" i="50"/>
  <c r="C38" i="51"/>
  <c r="C37" i="52"/>
  <c r="C37" i="53"/>
  <c r="C38" i="53"/>
  <c r="C38" i="52"/>
  <c r="C37" i="51"/>
  <c r="C38" i="49"/>
  <c r="C38" i="48"/>
  <c r="C5" i="46" l="1"/>
  <c r="C38" i="47"/>
  <c r="C37" i="47"/>
  <c r="C38" i="46"/>
  <c r="C37" i="46"/>
  <c r="C26" i="44" l="1"/>
  <c r="C41" i="41" l="1"/>
  <c r="C38" i="37" l="1"/>
  <c r="C38" i="35"/>
  <c r="C38" i="33"/>
  <c r="C38" i="34"/>
  <c r="C38" i="40"/>
  <c r="C37" i="40"/>
  <c r="C38" i="39"/>
  <c r="C37" i="39"/>
  <c r="C22" i="38"/>
  <c r="C38" i="38"/>
  <c r="C37" i="38"/>
  <c r="C37" i="33" l="1"/>
  <c r="G22" i="1" l="1"/>
  <c r="C22" i="39" l="1"/>
  <c r="G22" i="39" s="1"/>
  <c r="G22" i="38"/>
  <c r="G22" i="37"/>
  <c r="G22" i="35"/>
  <c r="C37" i="34"/>
  <c r="C22" i="34"/>
  <c r="G22" i="34" s="1"/>
  <c r="C22" i="33"/>
  <c r="G22" i="33" s="1"/>
  <c r="C38" i="32"/>
  <c r="C37" i="32"/>
  <c r="C22" i="32"/>
  <c r="G22" i="32" s="1"/>
  <c r="G38" i="1"/>
  <c r="C8" i="48"/>
  <c r="C13" i="39"/>
  <c r="G37" i="44" l="1"/>
  <c r="G37" i="46"/>
  <c r="G37" i="48"/>
  <c r="G37" i="50"/>
  <c r="G37" i="52"/>
  <c r="G37" i="54"/>
  <c r="G37" i="56"/>
  <c r="G37" i="37"/>
  <c r="G37" i="40"/>
  <c r="G37" i="42"/>
  <c r="G37" i="34"/>
  <c r="G37" i="35"/>
  <c r="G37" i="38"/>
  <c r="G37" i="45"/>
  <c r="G37" i="47"/>
  <c r="G37" i="49"/>
  <c r="G37" i="51"/>
  <c r="G37" i="53"/>
  <c r="G37" i="55"/>
  <c r="G37" i="57"/>
  <c r="G38" i="33"/>
  <c r="G37" i="58"/>
  <c r="G37" i="39"/>
  <c r="G37" i="41"/>
  <c r="G37" i="43"/>
  <c r="G38" i="32"/>
  <c r="G17" i="1"/>
  <c r="C38" i="63" l="1"/>
  <c r="C37" i="63"/>
  <c r="C38" i="61"/>
  <c r="C38" i="60"/>
  <c r="C37" i="60"/>
  <c r="C38" i="59"/>
  <c r="C37" i="59"/>
  <c r="G37" i="63" l="1"/>
  <c r="G37" i="61"/>
  <c r="G37" i="60"/>
  <c r="G37" i="59"/>
  <c r="C39" i="57"/>
  <c r="C23" i="53"/>
  <c r="C22" i="53"/>
  <c r="C22" i="63" l="1"/>
  <c r="C22" i="61"/>
  <c r="C22" i="60"/>
  <c r="C22" i="59"/>
  <c r="C22" i="58"/>
  <c r="C22" i="57"/>
  <c r="C22" i="56"/>
  <c r="C22" i="55"/>
  <c r="C22" i="54"/>
  <c r="C22" i="52"/>
  <c r="C22" i="51"/>
  <c r="C22" i="50"/>
  <c r="C22" i="49"/>
  <c r="C22" i="47"/>
  <c r="C22" i="46"/>
  <c r="G22" i="63" l="1"/>
  <c r="G22" i="61"/>
  <c r="G22" i="60"/>
  <c r="G22" i="59"/>
  <c r="G22" i="58"/>
  <c r="G22" i="57"/>
  <c r="G22" i="56"/>
  <c r="G22" i="55"/>
  <c r="G22" i="54"/>
  <c r="G22" i="53"/>
  <c r="G22" i="52"/>
  <c r="C22" i="48"/>
  <c r="G22" i="48" s="1"/>
  <c r="G22" i="51"/>
  <c r="G22" i="50"/>
  <c r="G22" i="49"/>
  <c r="G22" i="47"/>
  <c r="G22" i="46"/>
  <c r="G22" i="45" l="1"/>
  <c r="C22" i="44" l="1"/>
  <c r="G22" i="44" s="1"/>
  <c r="C22" i="43"/>
  <c r="G22" i="43" s="1"/>
  <c r="C22" i="42"/>
  <c r="G22" i="42" s="1"/>
  <c r="C22" i="41"/>
  <c r="G22" i="41" s="1"/>
  <c r="C22" i="40"/>
  <c r="G22" i="40" s="1"/>
  <c r="C41" i="42" l="1"/>
  <c r="C13" i="37"/>
  <c r="C26" i="33" l="1"/>
  <c r="C2" i="34" l="1"/>
  <c r="C3" i="34"/>
  <c r="C4" i="34"/>
  <c r="C5" i="34"/>
  <c r="C6" i="34"/>
  <c r="C7" i="34"/>
  <c r="C8" i="34"/>
  <c r="C9" i="34"/>
  <c r="C10" i="34"/>
  <c r="C11" i="34"/>
  <c r="C12" i="34"/>
  <c r="C14" i="34"/>
  <c r="C15" i="34"/>
  <c r="C16" i="34"/>
  <c r="C17" i="34"/>
  <c r="C18" i="34"/>
  <c r="C19" i="34"/>
  <c r="C20" i="34"/>
  <c r="C21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9" i="34"/>
  <c r="C40" i="34"/>
  <c r="C41" i="34"/>
  <c r="C13" i="59" l="1"/>
  <c r="C7" i="49" l="1"/>
  <c r="C40" i="37" l="1"/>
  <c r="C13" i="56" l="1"/>
  <c r="C13" i="55"/>
  <c r="C30" i="49"/>
  <c r="C29" i="49"/>
  <c r="C13" i="61" l="1"/>
  <c r="C13" i="60" l="1"/>
  <c r="C30" i="57" l="1"/>
  <c r="C29" i="57"/>
  <c r="C30" i="56"/>
  <c r="C29" i="56"/>
  <c r="C30" i="55"/>
  <c r="C29" i="55"/>
  <c r="G30" i="55" l="1"/>
  <c r="G30" i="56"/>
  <c r="C30" i="54"/>
  <c r="C29" i="54"/>
  <c r="G30" i="54" l="1"/>
  <c r="C30" i="53"/>
  <c r="C29" i="53"/>
  <c r="G30" i="1"/>
  <c r="G30" i="49"/>
  <c r="C30" i="52"/>
  <c r="C29" i="52"/>
  <c r="C30" i="51"/>
  <c r="G30" i="52" l="1"/>
  <c r="G30" i="53"/>
  <c r="C30" i="50"/>
  <c r="C29" i="50"/>
  <c r="C29" i="51"/>
  <c r="G30" i="51" s="1"/>
  <c r="C13" i="49"/>
  <c r="C30" i="48"/>
  <c r="C29" i="48"/>
  <c r="C30" i="47"/>
  <c r="C29" i="47"/>
  <c r="G30" i="48" l="1"/>
  <c r="G30" i="50"/>
  <c r="G30" i="47"/>
  <c r="C30" i="46"/>
  <c r="C29" i="46"/>
  <c r="G30" i="46" l="1"/>
  <c r="C30" i="45"/>
  <c r="C29" i="45"/>
  <c r="G30" i="45" l="1"/>
  <c r="C30" i="44"/>
  <c r="C29" i="44"/>
  <c r="G30" i="44" l="1"/>
  <c r="C3" i="42"/>
  <c r="C30" i="43" l="1"/>
  <c r="C29" i="43"/>
  <c r="C30" i="42"/>
  <c r="C29" i="42"/>
  <c r="C30" i="41"/>
  <c r="C29" i="41"/>
  <c r="C30" i="40"/>
  <c r="C29" i="40"/>
  <c r="G30" i="42" l="1"/>
  <c r="G30" i="40"/>
  <c r="G30" i="43"/>
  <c r="G30" i="41"/>
  <c r="C30" i="39"/>
  <c r="C29" i="39"/>
  <c r="C30" i="38"/>
  <c r="C29" i="38"/>
  <c r="G30" i="39" l="1"/>
  <c r="G30" i="38"/>
  <c r="C30" i="37"/>
  <c r="C29" i="37"/>
  <c r="C10" i="38"/>
  <c r="G30" i="37" l="1"/>
  <c r="C30" i="35" l="1"/>
  <c r="C29" i="35"/>
  <c r="C30" i="33"/>
  <c r="C29" i="33"/>
  <c r="C30" i="32"/>
  <c r="C29" i="32"/>
  <c r="G30" i="35" l="1"/>
  <c r="G30" i="33"/>
  <c r="G30" i="32"/>
  <c r="G30" i="34"/>
  <c r="C30" i="59"/>
  <c r="G30" i="57"/>
  <c r="C40" i="63"/>
  <c r="C39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1" i="63"/>
  <c r="G21" i="63" s="1"/>
  <c r="C20" i="63"/>
  <c r="G20" i="63" s="1"/>
  <c r="C19" i="63"/>
  <c r="G19" i="63" s="1"/>
  <c r="C18" i="63"/>
  <c r="C17" i="63"/>
  <c r="C16" i="63"/>
  <c r="G16" i="63" s="1"/>
  <c r="C15" i="63"/>
  <c r="C14" i="63"/>
  <c r="G14" i="63" s="1"/>
  <c r="C13" i="63"/>
  <c r="G13" i="63" s="1"/>
  <c r="C12" i="63"/>
  <c r="G12" i="63" s="1"/>
  <c r="C11" i="63"/>
  <c r="C10" i="63"/>
  <c r="C9" i="63"/>
  <c r="G9" i="63" s="1"/>
  <c r="C8" i="63"/>
  <c r="C7" i="63"/>
  <c r="C6" i="63"/>
  <c r="G6" i="63" s="1"/>
  <c r="C5" i="63"/>
  <c r="G5" i="63" s="1"/>
  <c r="C4" i="63"/>
  <c r="G4" i="63" s="1"/>
  <c r="C3" i="63"/>
  <c r="C2" i="63"/>
  <c r="C41" i="63"/>
  <c r="G41" i="63" s="1"/>
  <c r="C30" i="61"/>
  <c r="C29" i="61"/>
  <c r="C30" i="60"/>
  <c r="C29" i="60"/>
  <c r="C29" i="59"/>
  <c r="C31" i="57"/>
  <c r="C30" i="58"/>
  <c r="C29" i="58"/>
  <c r="G30" i="63" l="1"/>
  <c r="G27" i="63"/>
  <c r="G30" i="61"/>
  <c r="G30" i="59"/>
  <c r="G30" i="60"/>
  <c r="G30" i="58"/>
  <c r="G33" i="63"/>
  <c r="G39" i="63"/>
  <c r="G35" i="63"/>
  <c r="G31" i="63"/>
  <c r="G25" i="63"/>
  <c r="G23" i="63"/>
  <c r="G17" i="63"/>
  <c r="G15" i="63"/>
  <c r="G10" i="63"/>
  <c r="G7" i="63"/>
  <c r="G2" i="63"/>
  <c r="C40" i="54"/>
  <c r="C36" i="49" l="1"/>
  <c r="C16" i="47" l="1"/>
  <c r="C15" i="47"/>
  <c r="C14" i="47"/>
  <c r="C13" i="46"/>
  <c r="C8" i="37"/>
  <c r="C17" i="43" l="1"/>
  <c r="C18" i="43"/>
  <c r="C13" i="32" l="1"/>
  <c r="C3" i="56" l="1"/>
  <c r="C13" i="52" l="1"/>
  <c r="C5" i="50" l="1"/>
  <c r="C10" i="39"/>
  <c r="C17" i="38" l="1"/>
  <c r="C13" i="38"/>
  <c r="C6" i="57" l="1"/>
  <c r="C6" i="56" l="1"/>
  <c r="C2" i="53" l="1"/>
  <c r="C40" i="43"/>
  <c r="C19" i="42"/>
  <c r="C13" i="33" l="1"/>
  <c r="C23" i="57" l="1"/>
  <c r="C12" i="51" l="1"/>
  <c r="C11" i="51"/>
  <c r="C31" i="48" l="1"/>
  <c r="C23" i="48"/>
  <c r="C17" i="48"/>
  <c r="C2" i="47"/>
  <c r="C2" i="38" l="1"/>
  <c r="C34" i="39" l="1"/>
  <c r="C32" i="39"/>
  <c r="C27" i="45" l="1"/>
  <c r="C7" i="44"/>
  <c r="C6" i="44"/>
  <c r="C5" i="44"/>
  <c r="C41" i="49" l="1"/>
  <c r="C40" i="49"/>
  <c r="C39" i="49"/>
  <c r="C35" i="49"/>
  <c r="C34" i="49"/>
  <c r="C33" i="49"/>
  <c r="C32" i="49"/>
  <c r="C31" i="49"/>
  <c r="C28" i="49"/>
  <c r="C27" i="49"/>
  <c r="C26" i="49"/>
  <c r="C25" i="49"/>
  <c r="C24" i="49"/>
  <c r="C23" i="49"/>
  <c r="C21" i="49"/>
  <c r="C20" i="49"/>
  <c r="C19" i="49"/>
  <c r="C18" i="49"/>
  <c r="C17" i="49"/>
  <c r="C16" i="49"/>
  <c r="C15" i="49"/>
  <c r="C14" i="49"/>
  <c r="C12" i="49"/>
  <c r="C11" i="49"/>
  <c r="C10" i="49"/>
  <c r="C9" i="49"/>
  <c r="C8" i="49"/>
  <c r="C6" i="49"/>
  <c r="C5" i="49"/>
  <c r="C4" i="49"/>
  <c r="C3" i="49"/>
  <c r="C2" i="49"/>
  <c r="C41" i="48"/>
  <c r="C40" i="48"/>
  <c r="C39" i="48"/>
  <c r="C36" i="48"/>
  <c r="C35" i="48"/>
  <c r="C34" i="48"/>
  <c r="C33" i="48"/>
  <c r="C32" i="48"/>
  <c r="C28" i="48"/>
  <c r="C27" i="48"/>
  <c r="C26" i="48"/>
  <c r="C25" i="48"/>
  <c r="C24" i="48"/>
  <c r="C21" i="48"/>
  <c r="C20" i="48"/>
  <c r="C19" i="48"/>
  <c r="C18" i="48"/>
  <c r="C16" i="48"/>
  <c r="C15" i="48"/>
  <c r="C14" i="48"/>
  <c r="C13" i="48"/>
  <c r="C12" i="48"/>
  <c r="C11" i="48"/>
  <c r="C10" i="48"/>
  <c r="C9" i="48"/>
  <c r="C7" i="48"/>
  <c r="C6" i="48"/>
  <c r="C5" i="48"/>
  <c r="C4" i="48"/>
  <c r="C3" i="48"/>
  <c r="C2" i="48"/>
  <c r="C40" i="47"/>
  <c r="C39" i="47"/>
  <c r="C36" i="47"/>
  <c r="C35" i="47"/>
  <c r="C34" i="47"/>
  <c r="C33" i="47"/>
  <c r="C32" i="47"/>
  <c r="C31" i="47"/>
  <c r="C28" i="47"/>
  <c r="C27" i="47"/>
  <c r="C26" i="47"/>
  <c r="C25" i="47"/>
  <c r="C24" i="47"/>
  <c r="C23" i="47"/>
  <c r="C21" i="47"/>
  <c r="C20" i="47"/>
  <c r="C19" i="47"/>
  <c r="C18" i="47"/>
  <c r="C17" i="47"/>
  <c r="C12" i="47"/>
  <c r="C11" i="47"/>
  <c r="C10" i="47"/>
  <c r="C9" i="47"/>
  <c r="C8" i="47"/>
  <c r="C7" i="47"/>
  <c r="C6" i="47"/>
  <c r="C5" i="47"/>
  <c r="C4" i="47"/>
  <c r="C3" i="47"/>
  <c r="C41" i="46"/>
  <c r="C40" i="46"/>
  <c r="C39" i="46"/>
  <c r="C36" i="46"/>
  <c r="C35" i="46"/>
  <c r="C34" i="46"/>
  <c r="C33" i="46"/>
  <c r="C32" i="46"/>
  <c r="C31" i="46"/>
  <c r="C28" i="46"/>
  <c r="C27" i="46"/>
  <c r="C26" i="46"/>
  <c r="C25" i="46"/>
  <c r="C24" i="46"/>
  <c r="C23" i="46"/>
  <c r="C21" i="46"/>
  <c r="C20" i="46"/>
  <c r="C19" i="46"/>
  <c r="C18" i="46"/>
  <c r="C17" i="46"/>
  <c r="C16" i="46"/>
  <c r="C15" i="46"/>
  <c r="C14" i="46"/>
  <c r="C12" i="46"/>
  <c r="C11" i="46"/>
  <c r="C10" i="46"/>
  <c r="C9" i="46"/>
  <c r="C8" i="46"/>
  <c r="C7" i="46"/>
  <c r="C6" i="46"/>
  <c r="C4" i="46"/>
  <c r="C3" i="46"/>
  <c r="C2" i="46"/>
  <c r="C41" i="45"/>
  <c r="C40" i="45"/>
  <c r="C39" i="45"/>
  <c r="C36" i="45"/>
  <c r="C35" i="45"/>
  <c r="C34" i="45"/>
  <c r="C33" i="45"/>
  <c r="C32" i="45"/>
  <c r="C31" i="45"/>
  <c r="C28" i="45"/>
  <c r="C26" i="45"/>
  <c r="C25" i="45"/>
  <c r="C24" i="45"/>
  <c r="C23" i="45"/>
  <c r="C21" i="45"/>
  <c r="C20" i="45"/>
  <c r="C19" i="45"/>
  <c r="C18" i="45"/>
  <c r="C17" i="45"/>
  <c r="C16" i="45"/>
  <c r="C15" i="45"/>
  <c r="C14" i="45"/>
  <c r="C12" i="45"/>
  <c r="C11" i="45"/>
  <c r="C10" i="45"/>
  <c r="C9" i="45"/>
  <c r="C8" i="45"/>
  <c r="C7" i="45"/>
  <c r="C6" i="45"/>
  <c r="C5" i="45"/>
  <c r="C4" i="45"/>
  <c r="C3" i="45"/>
  <c r="C2" i="45"/>
  <c r="C41" i="44"/>
  <c r="C40" i="44"/>
  <c r="C39" i="44"/>
  <c r="C36" i="44"/>
  <c r="C35" i="44"/>
  <c r="C34" i="44"/>
  <c r="C33" i="44"/>
  <c r="C32" i="44"/>
  <c r="C31" i="44"/>
  <c r="C28" i="44"/>
  <c r="C27" i="44"/>
  <c r="C25" i="44"/>
  <c r="C24" i="44"/>
  <c r="C23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" i="44"/>
  <c r="C3" i="44"/>
  <c r="C4" i="44"/>
  <c r="C41" i="43"/>
  <c r="C39" i="43"/>
  <c r="C36" i="43"/>
  <c r="C35" i="43"/>
  <c r="C34" i="43"/>
  <c r="C33" i="43"/>
  <c r="C32" i="43"/>
  <c r="C31" i="43"/>
  <c r="C28" i="43"/>
  <c r="C27" i="43"/>
  <c r="C26" i="43"/>
  <c r="C25" i="43"/>
  <c r="C24" i="43"/>
  <c r="C23" i="43"/>
  <c r="C21" i="43"/>
  <c r="C20" i="43"/>
  <c r="C19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  <c r="C40" i="42"/>
  <c r="C39" i="42"/>
  <c r="C36" i="42"/>
  <c r="C35" i="42"/>
  <c r="C34" i="42"/>
  <c r="C33" i="42"/>
  <c r="C32" i="42"/>
  <c r="C28" i="42"/>
  <c r="C27" i="42"/>
  <c r="C26" i="42"/>
  <c r="C25" i="42"/>
  <c r="C24" i="42"/>
  <c r="C23" i="42"/>
  <c r="C21" i="42"/>
  <c r="C20" i="42"/>
  <c r="C18" i="42"/>
  <c r="C17" i="42"/>
  <c r="C16" i="42"/>
  <c r="C15" i="42"/>
  <c r="C14" i="42"/>
  <c r="C12" i="42"/>
  <c r="C11" i="42"/>
  <c r="C8" i="42"/>
  <c r="C7" i="42"/>
  <c r="C6" i="42"/>
  <c r="C5" i="42"/>
  <c r="C4" i="42"/>
  <c r="C2" i="42"/>
  <c r="C41" i="61"/>
  <c r="C40" i="61"/>
  <c r="C39" i="61"/>
  <c r="C36" i="61"/>
  <c r="C35" i="61"/>
  <c r="C34" i="61"/>
  <c r="C33" i="61"/>
  <c r="C32" i="61"/>
  <c r="C31" i="61"/>
  <c r="C28" i="61"/>
  <c r="C27" i="61"/>
  <c r="C26" i="61"/>
  <c r="C25" i="61"/>
  <c r="C24" i="61"/>
  <c r="C23" i="61"/>
  <c r="C21" i="61"/>
  <c r="C20" i="61"/>
  <c r="C19" i="61"/>
  <c r="C18" i="61"/>
  <c r="C17" i="61"/>
  <c r="C16" i="61"/>
  <c r="C15" i="61"/>
  <c r="C14" i="61"/>
  <c r="C12" i="61"/>
  <c r="C11" i="61"/>
  <c r="C10" i="61"/>
  <c r="C9" i="61"/>
  <c r="C8" i="61"/>
  <c r="C7" i="61"/>
  <c r="C6" i="61"/>
  <c r="C5" i="61"/>
  <c r="C4" i="61"/>
  <c r="C3" i="61"/>
  <c r="C2" i="61"/>
  <c r="C41" i="60"/>
  <c r="C40" i="60"/>
  <c r="C39" i="60"/>
  <c r="C36" i="60"/>
  <c r="C35" i="60"/>
  <c r="C34" i="60"/>
  <c r="C33" i="60"/>
  <c r="C32" i="60"/>
  <c r="C31" i="60"/>
  <c r="C28" i="60"/>
  <c r="C27" i="60"/>
  <c r="C26" i="60"/>
  <c r="C25" i="60"/>
  <c r="C24" i="60"/>
  <c r="C23" i="60"/>
  <c r="C21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5" i="60"/>
  <c r="C4" i="60"/>
  <c r="C3" i="60"/>
  <c r="C2" i="60"/>
  <c r="C41" i="59"/>
  <c r="C40" i="59"/>
  <c r="C39" i="59"/>
  <c r="C36" i="59"/>
  <c r="C35" i="59"/>
  <c r="C34" i="59"/>
  <c r="C33" i="59"/>
  <c r="C32" i="59"/>
  <c r="C31" i="59"/>
  <c r="C28" i="59"/>
  <c r="C27" i="59"/>
  <c r="C26" i="59"/>
  <c r="C25" i="59"/>
  <c r="C24" i="59"/>
  <c r="C23" i="59"/>
  <c r="C21" i="59"/>
  <c r="C20" i="59"/>
  <c r="C19" i="59"/>
  <c r="C18" i="59"/>
  <c r="C17" i="59"/>
  <c r="C16" i="59"/>
  <c r="C15" i="59"/>
  <c r="C14" i="59"/>
  <c r="C12" i="59"/>
  <c r="C11" i="59"/>
  <c r="C10" i="59"/>
  <c r="C9" i="59"/>
  <c r="C8" i="59"/>
  <c r="C7" i="59"/>
  <c r="C6" i="59"/>
  <c r="C5" i="59"/>
  <c r="C4" i="59"/>
  <c r="C3" i="59"/>
  <c r="C2" i="59"/>
  <c r="C41" i="58"/>
  <c r="C40" i="58"/>
  <c r="C39" i="58"/>
  <c r="C36" i="58"/>
  <c r="C35" i="58"/>
  <c r="C34" i="58"/>
  <c r="C33" i="58"/>
  <c r="C32" i="58"/>
  <c r="C31" i="58"/>
  <c r="C28" i="58"/>
  <c r="C27" i="58"/>
  <c r="C26" i="58"/>
  <c r="C25" i="58"/>
  <c r="C24" i="58"/>
  <c r="C23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2" i="58"/>
  <c r="C41" i="57"/>
  <c r="C40" i="57"/>
  <c r="C36" i="57"/>
  <c r="C35" i="57"/>
  <c r="C34" i="57"/>
  <c r="C33" i="57"/>
  <c r="C32" i="57"/>
  <c r="C28" i="57"/>
  <c r="C27" i="57"/>
  <c r="C26" i="57"/>
  <c r="C25" i="57"/>
  <c r="C24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5" i="57"/>
  <c r="C4" i="57"/>
  <c r="C3" i="57"/>
  <c r="C2" i="57"/>
  <c r="C40" i="56"/>
  <c r="C39" i="56"/>
  <c r="C36" i="56"/>
  <c r="C35" i="56"/>
  <c r="C34" i="56"/>
  <c r="C33" i="56"/>
  <c r="C32" i="56"/>
  <c r="C31" i="56"/>
  <c r="C28" i="56"/>
  <c r="C27" i="56"/>
  <c r="C26" i="56"/>
  <c r="C25" i="56"/>
  <c r="C24" i="56"/>
  <c r="C23" i="56"/>
  <c r="C21" i="56"/>
  <c r="C20" i="56"/>
  <c r="C19" i="56"/>
  <c r="C18" i="56"/>
  <c r="C17" i="56"/>
  <c r="C16" i="56"/>
  <c r="C15" i="56"/>
  <c r="C14" i="56"/>
  <c r="C12" i="56"/>
  <c r="C11" i="56"/>
  <c r="C10" i="56"/>
  <c r="C9" i="56"/>
  <c r="C8" i="56"/>
  <c r="C7" i="56"/>
  <c r="C5" i="56"/>
  <c r="C4" i="56"/>
  <c r="C2" i="56"/>
  <c r="C40" i="41"/>
  <c r="C39" i="41"/>
  <c r="C36" i="41"/>
  <c r="C35" i="41"/>
  <c r="C34" i="41"/>
  <c r="C33" i="41"/>
  <c r="C32" i="41"/>
  <c r="C31" i="41"/>
  <c r="C28" i="41"/>
  <c r="C27" i="41"/>
  <c r="C26" i="41"/>
  <c r="C25" i="41"/>
  <c r="C24" i="41"/>
  <c r="C23" i="41"/>
  <c r="C21" i="41"/>
  <c r="C20" i="41"/>
  <c r="C19" i="41"/>
  <c r="C18" i="41"/>
  <c r="C17" i="41"/>
  <c r="C16" i="41"/>
  <c r="C15" i="41"/>
  <c r="C14" i="41"/>
  <c r="C12" i="41"/>
  <c r="C11" i="41"/>
  <c r="C10" i="41"/>
  <c r="C9" i="41"/>
  <c r="C8" i="41"/>
  <c r="C7" i="41"/>
  <c r="C6" i="41"/>
  <c r="C5" i="41"/>
  <c r="C4" i="41"/>
  <c r="C3" i="41"/>
  <c r="C2" i="41"/>
  <c r="C41" i="40"/>
  <c r="C40" i="40"/>
  <c r="C39" i="40"/>
  <c r="C36" i="40"/>
  <c r="C35" i="40"/>
  <c r="C34" i="40"/>
  <c r="C33" i="40"/>
  <c r="C32" i="40"/>
  <c r="C31" i="40"/>
  <c r="C28" i="40"/>
  <c r="C27" i="40"/>
  <c r="C26" i="40"/>
  <c r="C25" i="40"/>
  <c r="C24" i="40"/>
  <c r="C23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C23" i="39"/>
  <c r="C41" i="39"/>
  <c r="C40" i="39"/>
  <c r="C39" i="39"/>
  <c r="C36" i="39"/>
  <c r="C35" i="39"/>
  <c r="C33" i="39"/>
  <c r="C31" i="39"/>
  <c r="C28" i="39"/>
  <c r="C27" i="39"/>
  <c r="C25" i="39"/>
  <c r="C24" i="39"/>
  <c r="C21" i="39"/>
  <c r="C20" i="39"/>
  <c r="C19" i="39"/>
  <c r="C18" i="39"/>
  <c r="C17" i="39"/>
  <c r="C16" i="39"/>
  <c r="C15" i="39"/>
  <c r="C14" i="39"/>
  <c r="C12" i="39"/>
  <c r="C11" i="39"/>
  <c r="C9" i="39"/>
  <c r="C8" i="39"/>
  <c r="C7" i="39"/>
  <c r="C6" i="39"/>
  <c r="C5" i="39"/>
  <c r="C4" i="39"/>
  <c r="C3" i="39"/>
  <c r="C2" i="39"/>
  <c r="C41" i="55"/>
  <c r="C40" i="55"/>
  <c r="C39" i="55"/>
  <c r="C36" i="55"/>
  <c r="C35" i="55"/>
  <c r="C34" i="55"/>
  <c r="C33" i="55"/>
  <c r="C32" i="55"/>
  <c r="C31" i="55"/>
  <c r="C28" i="55"/>
  <c r="C27" i="55"/>
  <c r="C26" i="55"/>
  <c r="C25" i="55"/>
  <c r="C24" i="55"/>
  <c r="C23" i="55"/>
  <c r="C21" i="55"/>
  <c r="C20" i="55"/>
  <c r="C19" i="55"/>
  <c r="C18" i="55"/>
  <c r="C17" i="55"/>
  <c r="C16" i="55"/>
  <c r="C15" i="55"/>
  <c r="C14" i="55"/>
  <c r="C12" i="55"/>
  <c r="C11" i="55"/>
  <c r="C10" i="55"/>
  <c r="C9" i="55"/>
  <c r="C8" i="55"/>
  <c r="C7" i="55"/>
  <c r="C6" i="55"/>
  <c r="C5" i="55"/>
  <c r="C4" i="55"/>
  <c r="C3" i="55"/>
  <c r="C2" i="55"/>
  <c r="C41" i="54"/>
  <c r="C39" i="54"/>
  <c r="C36" i="54"/>
  <c r="C35" i="54"/>
  <c r="C33" i="54"/>
  <c r="C32" i="54"/>
  <c r="C31" i="54"/>
  <c r="C28" i="54"/>
  <c r="C27" i="54"/>
  <c r="C26" i="54"/>
  <c r="C25" i="54"/>
  <c r="C24" i="54"/>
  <c r="C23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2" i="54"/>
  <c r="C17" i="50"/>
  <c r="C41" i="50"/>
  <c r="C40" i="50"/>
  <c r="C39" i="50"/>
  <c r="C36" i="50"/>
  <c r="C35" i="50"/>
  <c r="C34" i="50"/>
  <c r="C33" i="50"/>
  <c r="C32" i="50"/>
  <c r="C31" i="50"/>
  <c r="C28" i="50"/>
  <c r="C27" i="50"/>
  <c r="C26" i="50"/>
  <c r="C25" i="50"/>
  <c r="C24" i="50"/>
  <c r="C23" i="50"/>
  <c r="C21" i="50"/>
  <c r="C20" i="50"/>
  <c r="C19" i="50"/>
  <c r="C18" i="50"/>
  <c r="C16" i="50"/>
  <c r="C15" i="50"/>
  <c r="C14" i="50"/>
  <c r="C13" i="50"/>
  <c r="C12" i="50"/>
  <c r="C11" i="50"/>
  <c r="C10" i="50"/>
  <c r="C9" i="50"/>
  <c r="C8" i="50"/>
  <c r="C7" i="50"/>
  <c r="C6" i="50"/>
  <c r="C4" i="50"/>
  <c r="C3" i="50"/>
  <c r="C2" i="50"/>
  <c r="C39" i="51"/>
  <c r="C14" i="51"/>
  <c r="C2" i="52"/>
  <c r="C3" i="52"/>
  <c r="C41" i="51"/>
  <c r="C40" i="51"/>
  <c r="C36" i="51"/>
  <c r="C35" i="51"/>
  <c r="C34" i="51"/>
  <c r="C33" i="51"/>
  <c r="C32" i="51"/>
  <c r="C31" i="51"/>
  <c r="C28" i="51"/>
  <c r="C27" i="51"/>
  <c r="C26" i="51"/>
  <c r="C25" i="51"/>
  <c r="C24" i="51"/>
  <c r="C23" i="51"/>
  <c r="C21" i="51"/>
  <c r="C20" i="51"/>
  <c r="C19" i="51"/>
  <c r="C18" i="51"/>
  <c r="C17" i="51"/>
  <c r="C16" i="51"/>
  <c r="C15" i="51"/>
  <c r="C13" i="51"/>
  <c r="C10" i="51"/>
  <c r="C9" i="51"/>
  <c r="C8" i="51"/>
  <c r="C7" i="51"/>
  <c r="C6" i="51"/>
  <c r="C5" i="51"/>
  <c r="C4" i="51"/>
  <c r="C3" i="51"/>
  <c r="C2" i="51"/>
  <c r="C19" i="52"/>
  <c r="C14" i="53"/>
  <c r="C12" i="53"/>
  <c r="C41" i="53"/>
  <c r="C40" i="53"/>
  <c r="C39" i="53"/>
  <c r="C36" i="53"/>
  <c r="C35" i="53"/>
  <c r="C34" i="53"/>
  <c r="C33" i="53"/>
  <c r="C32" i="53"/>
  <c r="C31" i="53"/>
  <c r="C28" i="53"/>
  <c r="C27" i="53"/>
  <c r="C26" i="53"/>
  <c r="C25" i="53"/>
  <c r="C24" i="53"/>
  <c r="C21" i="53"/>
  <c r="C20" i="53"/>
  <c r="C19" i="53"/>
  <c r="C18" i="53"/>
  <c r="C17" i="53"/>
  <c r="C16" i="53"/>
  <c r="C15" i="53"/>
  <c r="C11" i="53"/>
  <c r="C10" i="53"/>
  <c r="C9" i="53"/>
  <c r="C8" i="53"/>
  <c r="C7" i="53"/>
  <c r="C6" i="53"/>
  <c r="C5" i="53"/>
  <c r="C4" i="53"/>
  <c r="C3" i="53"/>
  <c r="C41" i="52"/>
  <c r="C40" i="52"/>
  <c r="C39" i="52"/>
  <c r="C36" i="52"/>
  <c r="C35" i="52"/>
  <c r="C34" i="52"/>
  <c r="C33" i="52"/>
  <c r="C32" i="52"/>
  <c r="C31" i="52"/>
  <c r="C28" i="52"/>
  <c r="C27" i="52"/>
  <c r="C26" i="52"/>
  <c r="C25" i="52"/>
  <c r="C24" i="52"/>
  <c r="C23" i="52"/>
  <c r="C21" i="52"/>
  <c r="C20" i="52"/>
  <c r="C18" i="52"/>
  <c r="C17" i="52"/>
  <c r="C16" i="52"/>
  <c r="C15" i="52"/>
  <c r="C14" i="52"/>
  <c r="C12" i="52"/>
  <c r="C11" i="52"/>
  <c r="C10" i="52"/>
  <c r="C9" i="52"/>
  <c r="C8" i="52"/>
  <c r="C7" i="52"/>
  <c r="C6" i="52"/>
  <c r="C5" i="52"/>
  <c r="C4" i="52"/>
  <c r="C41" i="38"/>
  <c r="C40" i="38"/>
  <c r="C39" i="38"/>
  <c r="C36" i="38"/>
  <c r="C35" i="38"/>
  <c r="C34" i="38"/>
  <c r="C33" i="38"/>
  <c r="C32" i="38"/>
  <c r="C31" i="38"/>
  <c r="C28" i="38"/>
  <c r="C27" i="38"/>
  <c r="C26" i="38"/>
  <c r="C25" i="38"/>
  <c r="C24" i="38"/>
  <c r="C23" i="38"/>
  <c r="C21" i="38"/>
  <c r="C20" i="38"/>
  <c r="C19" i="38"/>
  <c r="C18" i="38"/>
  <c r="C16" i="38"/>
  <c r="C15" i="38"/>
  <c r="C14" i="38"/>
  <c r="C12" i="38"/>
  <c r="C11" i="38"/>
  <c r="C9" i="38"/>
  <c r="C8" i="38"/>
  <c r="C7" i="38"/>
  <c r="C6" i="38"/>
  <c r="C5" i="38"/>
  <c r="C4" i="38"/>
  <c r="C3" i="38"/>
  <c r="C41" i="37"/>
  <c r="C39" i="37"/>
  <c r="C36" i="37"/>
  <c r="C35" i="37"/>
  <c r="C34" i="37"/>
  <c r="C33" i="37"/>
  <c r="C32" i="37"/>
  <c r="C31" i="37"/>
  <c r="C28" i="37"/>
  <c r="C27" i="37"/>
  <c r="C26" i="37"/>
  <c r="C25" i="37"/>
  <c r="C24" i="37"/>
  <c r="C23" i="37"/>
  <c r="C21" i="37"/>
  <c r="C20" i="37"/>
  <c r="C19" i="37"/>
  <c r="C18" i="37"/>
  <c r="C17" i="37"/>
  <c r="C16" i="37"/>
  <c r="C15" i="37"/>
  <c r="C14" i="37"/>
  <c r="C12" i="37"/>
  <c r="C11" i="37"/>
  <c r="C9" i="37"/>
  <c r="C7" i="37"/>
  <c r="C6" i="37"/>
  <c r="C5" i="37"/>
  <c r="C4" i="37"/>
  <c r="C3" i="37"/>
  <c r="C2" i="37"/>
  <c r="C41" i="35"/>
  <c r="C40" i="35"/>
  <c r="C39" i="35"/>
  <c r="C36" i="35"/>
  <c r="C35" i="35"/>
  <c r="C34" i="35"/>
  <c r="C33" i="35"/>
  <c r="C32" i="35"/>
  <c r="C31" i="35"/>
  <c r="C28" i="35"/>
  <c r="C26" i="35"/>
  <c r="C25" i="35"/>
  <c r="C24" i="35"/>
  <c r="C23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G27" i="39" l="1"/>
  <c r="G41" i="55"/>
  <c r="G39" i="55"/>
  <c r="G35" i="55"/>
  <c r="G33" i="55"/>
  <c r="G31" i="55"/>
  <c r="G27" i="55"/>
  <c r="G25" i="55"/>
  <c r="G23" i="55"/>
  <c r="G21" i="55"/>
  <c r="G20" i="55"/>
  <c r="G19" i="55"/>
  <c r="G17" i="55"/>
  <c r="G16" i="55"/>
  <c r="G15" i="55"/>
  <c r="G14" i="55"/>
  <c r="G12" i="55"/>
  <c r="G10" i="55"/>
  <c r="G9" i="55"/>
  <c r="G7" i="55"/>
  <c r="G6" i="55"/>
  <c r="G5" i="55"/>
  <c r="G4" i="55"/>
  <c r="G2" i="55"/>
  <c r="G41" i="54"/>
  <c r="G39" i="54"/>
  <c r="G35" i="54"/>
  <c r="G33" i="54"/>
  <c r="G31" i="54"/>
  <c r="G27" i="54"/>
  <c r="G25" i="54"/>
  <c r="G23" i="54"/>
  <c r="G21" i="54"/>
  <c r="G20" i="54"/>
  <c r="G19" i="54"/>
  <c r="G17" i="54"/>
  <c r="G16" i="54"/>
  <c r="G14" i="54"/>
  <c r="G12" i="54"/>
  <c r="G10" i="54"/>
  <c r="G9" i="54"/>
  <c r="G7" i="54"/>
  <c r="G6" i="54"/>
  <c r="G5" i="54"/>
  <c r="G4" i="54"/>
  <c r="G2" i="54"/>
  <c r="G41" i="53"/>
  <c r="G39" i="53"/>
  <c r="G35" i="53"/>
  <c r="G33" i="53"/>
  <c r="G31" i="53"/>
  <c r="G27" i="53"/>
  <c r="G25" i="53"/>
  <c r="G23" i="53"/>
  <c r="G21" i="53"/>
  <c r="G20" i="53"/>
  <c r="G19" i="53"/>
  <c r="G17" i="53"/>
  <c r="G16" i="53"/>
  <c r="G15" i="53"/>
  <c r="G14" i="53"/>
  <c r="G13" i="53"/>
  <c r="G12" i="53"/>
  <c r="G10" i="53"/>
  <c r="G9" i="53"/>
  <c r="G7" i="53"/>
  <c r="G6" i="53"/>
  <c r="G5" i="53"/>
  <c r="G4" i="53"/>
  <c r="G2" i="53"/>
  <c r="G41" i="52"/>
  <c r="G39" i="52"/>
  <c r="G35" i="52"/>
  <c r="G33" i="52"/>
  <c r="G31" i="52"/>
  <c r="G27" i="52"/>
  <c r="G25" i="52"/>
  <c r="G23" i="52"/>
  <c r="G21" i="52"/>
  <c r="G20" i="52"/>
  <c r="G19" i="52"/>
  <c r="G17" i="52"/>
  <c r="G16" i="52"/>
  <c r="G15" i="52"/>
  <c r="G14" i="52"/>
  <c r="G13" i="52"/>
  <c r="G12" i="52"/>
  <c r="G10" i="52"/>
  <c r="G9" i="52"/>
  <c r="G7" i="52"/>
  <c r="G6" i="52"/>
  <c r="G5" i="52"/>
  <c r="G4" i="52"/>
  <c r="G2" i="52"/>
  <c r="G41" i="51"/>
  <c r="G39" i="51"/>
  <c r="G35" i="51"/>
  <c r="G33" i="51"/>
  <c r="G31" i="51"/>
  <c r="G27" i="51"/>
  <c r="G25" i="51"/>
  <c r="G23" i="51"/>
  <c r="G21" i="51"/>
  <c r="G20" i="51"/>
  <c r="G19" i="51"/>
  <c r="G17" i="51"/>
  <c r="G16" i="51"/>
  <c r="G14" i="51"/>
  <c r="G13" i="51"/>
  <c r="G12" i="51"/>
  <c r="G10" i="51"/>
  <c r="G9" i="51"/>
  <c r="G7" i="51"/>
  <c r="G6" i="51"/>
  <c r="G5" i="51"/>
  <c r="G4" i="51"/>
  <c r="G2" i="51"/>
  <c r="G41" i="50"/>
  <c r="G39" i="50"/>
  <c r="G35" i="50"/>
  <c r="G33" i="50"/>
  <c r="G31" i="50"/>
  <c r="G27" i="50"/>
  <c r="G25" i="50"/>
  <c r="G23" i="50"/>
  <c r="G21" i="50"/>
  <c r="G20" i="50"/>
  <c r="G19" i="50"/>
  <c r="G17" i="50"/>
  <c r="G16" i="50"/>
  <c r="G14" i="50"/>
  <c r="G13" i="50"/>
  <c r="G12" i="50"/>
  <c r="G10" i="50"/>
  <c r="G9" i="50"/>
  <c r="G7" i="50"/>
  <c r="G6" i="50"/>
  <c r="G5" i="50"/>
  <c r="G4" i="50"/>
  <c r="G2" i="50"/>
  <c r="G41" i="38"/>
  <c r="G39" i="38"/>
  <c r="G35" i="38"/>
  <c r="G33" i="38"/>
  <c r="G31" i="38"/>
  <c r="G27" i="38"/>
  <c r="G25" i="38"/>
  <c r="G23" i="38"/>
  <c r="G21" i="38"/>
  <c r="G20" i="38"/>
  <c r="G19" i="38"/>
  <c r="G17" i="38"/>
  <c r="G16" i="38"/>
  <c r="G14" i="38"/>
  <c r="G13" i="38"/>
  <c r="G12" i="38"/>
  <c r="G10" i="38"/>
  <c r="G9" i="38"/>
  <c r="G7" i="38"/>
  <c r="G6" i="38"/>
  <c r="G5" i="38"/>
  <c r="G4" i="38"/>
  <c r="G2" i="38"/>
  <c r="G41" i="37"/>
  <c r="G39" i="37"/>
  <c r="G35" i="37"/>
  <c r="G33" i="37"/>
  <c r="G31" i="37"/>
  <c r="G27" i="37"/>
  <c r="G25" i="37"/>
  <c r="G23" i="37"/>
  <c r="G21" i="37"/>
  <c r="G20" i="37"/>
  <c r="G19" i="37"/>
  <c r="G17" i="37"/>
  <c r="G16" i="37"/>
  <c r="G14" i="37"/>
  <c r="G13" i="37"/>
  <c r="G12" i="37"/>
  <c r="G10" i="37"/>
  <c r="G9" i="37"/>
  <c r="G7" i="37"/>
  <c r="G6" i="37"/>
  <c r="G5" i="37"/>
  <c r="G4" i="37"/>
  <c r="G2" i="37"/>
  <c r="G41" i="35"/>
  <c r="G39" i="35"/>
  <c r="G35" i="35"/>
  <c r="G33" i="35"/>
  <c r="G31" i="35"/>
  <c r="G27" i="35"/>
  <c r="G25" i="35"/>
  <c r="G23" i="35"/>
  <c r="G21" i="35"/>
  <c r="G20" i="35"/>
  <c r="G19" i="35"/>
  <c r="G17" i="35"/>
  <c r="G16" i="35"/>
  <c r="G14" i="35"/>
  <c r="G13" i="35"/>
  <c r="G12" i="35"/>
  <c r="G10" i="35"/>
  <c r="G9" i="35"/>
  <c r="G7" i="35"/>
  <c r="G6" i="35"/>
  <c r="G5" i="35"/>
  <c r="G4" i="35"/>
  <c r="G2" i="35"/>
  <c r="G41" i="34"/>
  <c r="G39" i="34"/>
  <c r="G35" i="34"/>
  <c r="G33" i="34"/>
  <c r="G31" i="34"/>
  <c r="G27" i="34"/>
  <c r="G25" i="34"/>
  <c r="G23" i="34"/>
  <c r="G21" i="34"/>
  <c r="G20" i="34"/>
  <c r="G19" i="34"/>
  <c r="G17" i="34"/>
  <c r="G16" i="34"/>
  <c r="G14" i="34"/>
  <c r="G13" i="34"/>
  <c r="G12" i="34"/>
  <c r="G10" i="34"/>
  <c r="G9" i="34"/>
  <c r="G7" i="34"/>
  <c r="G6" i="34"/>
  <c r="G5" i="34"/>
  <c r="G4" i="34"/>
  <c r="G2" i="34"/>
  <c r="C14" i="33"/>
  <c r="G14" i="33" s="1"/>
  <c r="C15" i="33"/>
  <c r="C16" i="33"/>
  <c r="G16" i="33" s="1"/>
  <c r="C21" i="33"/>
  <c r="G21" i="33" s="1"/>
  <c r="C41" i="33"/>
  <c r="G41" i="33" s="1"/>
  <c r="C40" i="33"/>
  <c r="C39" i="33"/>
  <c r="C36" i="33"/>
  <c r="C35" i="33"/>
  <c r="C34" i="33"/>
  <c r="C33" i="33"/>
  <c r="C32" i="33"/>
  <c r="C31" i="33"/>
  <c r="C28" i="33"/>
  <c r="C27" i="33"/>
  <c r="C25" i="33"/>
  <c r="C24" i="33"/>
  <c r="C23" i="33"/>
  <c r="C20" i="33"/>
  <c r="G20" i="33" s="1"/>
  <c r="C19" i="33"/>
  <c r="G19" i="33" s="1"/>
  <c r="C18" i="33"/>
  <c r="C17" i="33"/>
  <c r="G13" i="33"/>
  <c r="C12" i="33"/>
  <c r="G12" i="33" s="1"/>
  <c r="C11" i="33"/>
  <c r="C10" i="33"/>
  <c r="C9" i="33"/>
  <c r="G9" i="33" s="1"/>
  <c r="C8" i="33"/>
  <c r="C7" i="33"/>
  <c r="C6" i="33"/>
  <c r="G6" i="33" s="1"/>
  <c r="C5" i="33"/>
  <c r="G5" i="33" s="1"/>
  <c r="C4" i="33"/>
  <c r="G4" i="33" s="1"/>
  <c r="C2" i="33"/>
  <c r="C3" i="33"/>
  <c r="G41" i="61"/>
  <c r="G39" i="61"/>
  <c r="G35" i="61"/>
  <c r="G33" i="61"/>
  <c r="G31" i="61"/>
  <c r="G27" i="61"/>
  <c r="G25" i="61"/>
  <c r="G23" i="61"/>
  <c r="G21" i="61"/>
  <c r="G20" i="61"/>
  <c r="G19" i="61"/>
  <c r="G16" i="61"/>
  <c r="G15" i="61"/>
  <c r="G14" i="61"/>
  <c r="G13" i="61"/>
  <c r="G12" i="61"/>
  <c r="G9" i="61"/>
  <c r="G7" i="61"/>
  <c r="G6" i="61"/>
  <c r="G5" i="61"/>
  <c r="G4" i="61"/>
  <c r="G41" i="60"/>
  <c r="G39" i="60"/>
  <c r="G35" i="60"/>
  <c r="G33" i="60"/>
  <c r="G31" i="60"/>
  <c r="G27" i="60"/>
  <c r="G25" i="60"/>
  <c r="G23" i="60"/>
  <c r="G21" i="60"/>
  <c r="G20" i="60"/>
  <c r="G19" i="60"/>
  <c r="G16" i="60"/>
  <c r="G15" i="60"/>
  <c r="G14" i="60"/>
  <c r="G13" i="60"/>
  <c r="G12" i="60"/>
  <c r="G9" i="60"/>
  <c r="G7" i="60"/>
  <c r="G6" i="60"/>
  <c r="G5" i="60"/>
  <c r="G4" i="60"/>
  <c r="G41" i="59"/>
  <c r="G39" i="59"/>
  <c r="G35" i="59"/>
  <c r="G33" i="59"/>
  <c r="G31" i="59"/>
  <c r="G27" i="59"/>
  <c r="G25" i="59"/>
  <c r="G23" i="59"/>
  <c r="G21" i="59"/>
  <c r="G20" i="59"/>
  <c r="G19" i="59"/>
  <c r="G16" i="59"/>
  <c r="G15" i="59"/>
  <c r="G14" i="59"/>
  <c r="G13" i="59"/>
  <c r="G12" i="59"/>
  <c r="G9" i="59"/>
  <c r="G7" i="59"/>
  <c r="G6" i="59"/>
  <c r="G5" i="59"/>
  <c r="G4" i="59"/>
  <c r="G41" i="58"/>
  <c r="G39" i="58"/>
  <c r="G35" i="58"/>
  <c r="G33" i="58"/>
  <c r="G31" i="58"/>
  <c r="G27" i="58"/>
  <c r="G25" i="58"/>
  <c r="G23" i="58"/>
  <c r="G21" i="58"/>
  <c r="G20" i="58"/>
  <c r="G19" i="58"/>
  <c r="G16" i="58"/>
  <c r="G15" i="58"/>
  <c r="G14" i="58"/>
  <c r="G13" i="58"/>
  <c r="G12" i="58"/>
  <c r="G9" i="58"/>
  <c r="G7" i="58"/>
  <c r="G6" i="58"/>
  <c r="G5" i="58"/>
  <c r="G4" i="58"/>
  <c r="G41" i="57"/>
  <c r="G39" i="57"/>
  <c r="G35" i="57"/>
  <c r="G33" i="57"/>
  <c r="G31" i="57"/>
  <c r="G27" i="57"/>
  <c r="G25" i="57"/>
  <c r="G23" i="57"/>
  <c r="G21" i="57"/>
  <c r="G20" i="57"/>
  <c r="G19" i="57"/>
  <c r="G16" i="57"/>
  <c r="G15" i="57"/>
  <c r="G14" i="57"/>
  <c r="G13" i="57"/>
  <c r="G12" i="57"/>
  <c r="G9" i="57"/>
  <c r="G7" i="57"/>
  <c r="G6" i="57"/>
  <c r="G5" i="57"/>
  <c r="G4" i="57"/>
  <c r="G41" i="56"/>
  <c r="G39" i="56"/>
  <c r="G35" i="56"/>
  <c r="G33" i="56"/>
  <c r="G31" i="56"/>
  <c r="G27" i="56"/>
  <c r="G25" i="56"/>
  <c r="G23" i="56"/>
  <c r="G21" i="56"/>
  <c r="G20" i="56"/>
  <c r="G19" i="56"/>
  <c r="G16" i="56"/>
  <c r="G15" i="56"/>
  <c r="G14" i="56"/>
  <c r="G13" i="56"/>
  <c r="G12" i="56"/>
  <c r="G9" i="56"/>
  <c r="G7" i="56"/>
  <c r="G6" i="56"/>
  <c r="G5" i="56"/>
  <c r="G4" i="56"/>
  <c r="G13" i="55"/>
  <c r="G15" i="54"/>
  <c r="G13" i="54"/>
  <c r="G15" i="51"/>
  <c r="G15" i="50"/>
  <c r="G41" i="49"/>
  <c r="G21" i="49"/>
  <c r="G20" i="49"/>
  <c r="G19" i="49"/>
  <c r="G17" i="49"/>
  <c r="G16" i="49"/>
  <c r="G14" i="49"/>
  <c r="G13" i="49"/>
  <c r="G12" i="49"/>
  <c r="G10" i="49"/>
  <c r="G9" i="49"/>
  <c r="G6" i="49"/>
  <c r="G5" i="49"/>
  <c r="G4" i="49"/>
  <c r="G2" i="49"/>
  <c r="G41" i="48"/>
  <c r="G21" i="48"/>
  <c r="G20" i="48"/>
  <c r="G19" i="48"/>
  <c r="G17" i="48"/>
  <c r="G16" i="48"/>
  <c r="G14" i="48"/>
  <c r="G13" i="48"/>
  <c r="G12" i="48"/>
  <c r="G10" i="48"/>
  <c r="G9" i="48"/>
  <c r="G6" i="48"/>
  <c r="G5" i="48"/>
  <c r="G4" i="48"/>
  <c r="G2" i="48"/>
  <c r="G41" i="47"/>
  <c r="G21" i="47"/>
  <c r="G20" i="47"/>
  <c r="G19" i="47"/>
  <c r="G17" i="47"/>
  <c r="G16" i="47"/>
  <c r="G14" i="47"/>
  <c r="G13" i="47"/>
  <c r="G12" i="47"/>
  <c r="G10" i="47"/>
  <c r="G9" i="47"/>
  <c r="G6" i="47"/>
  <c r="G5" i="47"/>
  <c r="G4" i="47"/>
  <c r="G2" i="47"/>
  <c r="G41" i="46"/>
  <c r="G21" i="46"/>
  <c r="G20" i="46"/>
  <c r="G19" i="46"/>
  <c r="G17" i="46"/>
  <c r="G16" i="46"/>
  <c r="G14" i="46"/>
  <c r="G13" i="46"/>
  <c r="G12" i="46"/>
  <c r="G10" i="46"/>
  <c r="G9" i="46"/>
  <c r="G6" i="46"/>
  <c r="G5" i="46"/>
  <c r="G4" i="46"/>
  <c r="G2" i="46"/>
  <c r="G41" i="45"/>
  <c r="G21" i="45"/>
  <c r="G20" i="45"/>
  <c r="G19" i="45"/>
  <c r="G17" i="45"/>
  <c r="G16" i="45"/>
  <c r="G14" i="45"/>
  <c r="G13" i="45"/>
  <c r="G12" i="45"/>
  <c r="G10" i="45"/>
  <c r="G9" i="45"/>
  <c r="G6" i="45"/>
  <c r="G5" i="45"/>
  <c r="G4" i="45"/>
  <c r="G2" i="45"/>
  <c r="G41" i="44"/>
  <c r="G21" i="44"/>
  <c r="G20" i="44"/>
  <c r="G19" i="44"/>
  <c r="G17" i="44"/>
  <c r="G16" i="44"/>
  <c r="G14" i="44"/>
  <c r="G13" i="44"/>
  <c r="G12" i="44"/>
  <c r="G10" i="44"/>
  <c r="G9" i="44"/>
  <c r="G6" i="44"/>
  <c r="G5" i="44"/>
  <c r="G4" i="44"/>
  <c r="G2" i="44"/>
  <c r="G41" i="43"/>
  <c r="G21" i="43"/>
  <c r="G20" i="43"/>
  <c r="G19" i="43"/>
  <c r="G17" i="43"/>
  <c r="G16" i="43"/>
  <c r="G14" i="43"/>
  <c r="G13" i="43"/>
  <c r="G12" i="43"/>
  <c r="G10" i="43"/>
  <c r="G9" i="43"/>
  <c r="G6" i="43"/>
  <c r="G5" i="43"/>
  <c r="G4" i="43"/>
  <c r="G2" i="43"/>
  <c r="G41" i="42"/>
  <c r="G21" i="42"/>
  <c r="G20" i="42"/>
  <c r="G19" i="42"/>
  <c r="G17" i="42"/>
  <c r="G16" i="42"/>
  <c r="G14" i="42"/>
  <c r="G13" i="42"/>
  <c r="G12" i="42"/>
  <c r="G10" i="42"/>
  <c r="G9" i="42"/>
  <c r="G6" i="42"/>
  <c r="G5" i="42"/>
  <c r="G4" i="42"/>
  <c r="G2" i="42"/>
  <c r="G21" i="41"/>
  <c r="G20" i="41"/>
  <c r="G19" i="41"/>
  <c r="G17" i="41"/>
  <c r="G16" i="41"/>
  <c r="G14" i="41"/>
  <c r="G13" i="41"/>
  <c r="G12" i="41"/>
  <c r="G10" i="41"/>
  <c r="G9" i="41"/>
  <c r="G6" i="41"/>
  <c r="G5" i="41"/>
  <c r="G4" i="41"/>
  <c r="G2" i="41"/>
  <c r="G41" i="40"/>
  <c r="G21" i="40"/>
  <c r="G20" i="40"/>
  <c r="G19" i="40"/>
  <c r="G17" i="40"/>
  <c r="G16" i="40"/>
  <c r="G14" i="40"/>
  <c r="G13" i="40"/>
  <c r="G12" i="40"/>
  <c r="G10" i="40"/>
  <c r="G9" i="40"/>
  <c r="G6" i="40"/>
  <c r="G5" i="40"/>
  <c r="G4" i="40"/>
  <c r="G2" i="40"/>
  <c r="G41" i="39"/>
  <c r="G21" i="39"/>
  <c r="G20" i="39"/>
  <c r="G19" i="39"/>
  <c r="G17" i="39"/>
  <c r="G16" i="39"/>
  <c r="G14" i="39"/>
  <c r="G13" i="39"/>
  <c r="G12" i="39"/>
  <c r="G10" i="39"/>
  <c r="G9" i="39"/>
  <c r="G6" i="39"/>
  <c r="G5" i="39"/>
  <c r="G15" i="38"/>
  <c r="G15" i="37"/>
  <c r="G15" i="35"/>
  <c r="G15" i="34"/>
  <c r="C41" i="32"/>
  <c r="G41" i="32" s="1"/>
  <c r="C40" i="32"/>
  <c r="C39" i="32"/>
  <c r="C36" i="32"/>
  <c r="C33" i="32"/>
  <c r="C35" i="32"/>
  <c r="C34" i="32"/>
  <c r="C32" i="32"/>
  <c r="C28" i="32"/>
  <c r="C31" i="32"/>
  <c r="C27" i="32"/>
  <c r="C26" i="32"/>
  <c r="C25" i="32"/>
  <c r="C23" i="32"/>
  <c r="C24" i="32"/>
  <c r="C21" i="32"/>
  <c r="G21" i="32" s="1"/>
  <c r="C20" i="32"/>
  <c r="G20" i="32" s="1"/>
  <c r="C19" i="32"/>
  <c r="G19" i="32" s="1"/>
  <c r="C18" i="32"/>
  <c r="C15" i="32"/>
  <c r="C17" i="32"/>
  <c r="C16" i="32"/>
  <c r="G16" i="32" s="1"/>
  <c r="G13" i="32"/>
  <c r="C11" i="32"/>
  <c r="C14" i="32"/>
  <c r="G14" i="32" s="1"/>
  <c r="C12" i="32"/>
  <c r="G12" i="32" s="1"/>
  <c r="C10" i="32"/>
  <c r="C9" i="32"/>
  <c r="G9" i="32" s="1"/>
  <c r="C8" i="32"/>
  <c r="C7" i="32"/>
  <c r="C6" i="32"/>
  <c r="G6" i="32" s="1"/>
  <c r="C5" i="32"/>
  <c r="G5" i="32" s="1"/>
  <c r="C4" i="32"/>
  <c r="G4" i="32" s="1"/>
  <c r="C3" i="32"/>
  <c r="C2" i="32"/>
  <c r="G17" i="33" l="1"/>
  <c r="G17" i="32"/>
  <c r="G7" i="33"/>
  <c r="G33" i="33"/>
  <c r="G10" i="33"/>
  <c r="G31" i="33"/>
  <c r="G25" i="33"/>
  <c r="G7" i="32"/>
  <c r="G23" i="32"/>
  <c r="G39" i="32"/>
  <c r="G23" i="33"/>
  <c r="G27" i="33"/>
  <c r="G25" i="32"/>
  <c r="G2" i="39"/>
  <c r="G10" i="32"/>
  <c r="G7" i="39"/>
  <c r="G35" i="32"/>
  <c r="G15" i="39"/>
  <c r="G23" i="39"/>
  <c r="G33" i="39"/>
  <c r="G39" i="39"/>
  <c r="G7" i="40"/>
  <c r="G15" i="40"/>
  <c r="G23" i="40"/>
  <c r="G27" i="40"/>
  <c r="G33" i="40"/>
  <c r="G39" i="40"/>
  <c r="G7" i="41"/>
  <c r="G15" i="41"/>
  <c r="G23" i="41"/>
  <c r="G27" i="41"/>
  <c r="G33" i="41"/>
  <c r="G39" i="41"/>
  <c r="G7" i="42"/>
  <c r="G15" i="42"/>
  <c r="G23" i="42"/>
  <c r="G27" i="42"/>
  <c r="G33" i="42"/>
  <c r="G39" i="42"/>
  <c r="G7" i="43"/>
  <c r="G15" i="43"/>
  <c r="G23" i="43"/>
  <c r="G27" i="43"/>
  <c r="G33" i="43"/>
  <c r="G39" i="43"/>
  <c r="G7" i="44"/>
  <c r="G15" i="44"/>
  <c r="G23" i="44"/>
  <c r="G27" i="44"/>
  <c r="G33" i="44"/>
  <c r="G39" i="44"/>
  <c r="G7" i="45"/>
  <c r="G15" i="45"/>
  <c r="G23" i="45"/>
  <c r="G27" i="45"/>
  <c r="G33" i="45"/>
  <c r="G39" i="45"/>
  <c r="G7" i="46"/>
  <c r="G15" i="46"/>
  <c r="G23" i="46"/>
  <c r="G27" i="46"/>
  <c r="G33" i="46"/>
  <c r="G39" i="46"/>
  <c r="G7" i="47"/>
  <c r="G15" i="47"/>
  <c r="G23" i="47"/>
  <c r="G27" i="47"/>
  <c r="G33" i="47"/>
  <c r="G39" i="47"/>
  <c r="G7" i="48"/>
  <c r="G15" i="48"/>
  <c r="G23" i="48"/>
  <c r="G27" i="48"/>
  <c r="G33" i="48"/>
  <c r="G39" i="48"/>
  <c r="G7" i="49"/>
  <c r="G15" i="49"/>
  <c r="G23" i="49"/>
  <c r="G27" i="49"/>
  <c r="G33" i="49"/>
  <c r="G39" i="49"/>
  <c r="G2" i="56"/>
  <c r="G10" i="56"/>
  <c r="G17" i="56"/>
  <c r="G2" i="57"/>
  <c r="G10" i="57"/>
  <c r="G17" i="57"/>
  <c r="G2" i="58"/>
  <c r="G10" i="58"/>
  <c r="G17" i="58"/>
  <c r="G2" i="59"/>
  <c r="G10" i="59"/>
  <c r="G17" i="59"/>
  <c r="G2" i="60"/>
  <c r="G10" i="60"/>
  <c r="G17" i="60"/>
  <c r="G2" i="61"/>
  <c r="G10" i="61"/>
  <c r="G17" i="61"/>
  <c r="G39" i="33"/>
  <c r="G25" i="39"/>
  <c r="G31" i="39"/>
  <c r="G35" i="39"/>
  <c r="G25" i="40"/>
  <c r="G31" i="40"/>
  <c r="G35" i="40"/>
  <c r="G25" i="41"/>
  <c r="G31" i="41"/>
  <c r="G35" i="41"/>
  <c r="G25" i="42"/>
  <c r="G31" i="42"/>
  <c r="G35" i="42"/>
  <c r="G25" i="43"/>
  <c r="G31" i="43"/>
  <c r="G35" i="43"/>
  <c r="G25" i="44"/>
  <c r="G31" i="44"/>
  <c r="G35" i="44"/>
  <c r="G25" i="45"/>
  <c r="G31" i="45"/>
  <c r="G35" i="45"/>
  <c r="G25" i="46"/>
  <c r="G31" i="46"/>
  <c r="G35" i="46"/>
  <c r="G25" i="47"/>
  <c r="G31" i="47"/>
  <c r="G35" i="47"/>
  <c r="G25" i="48"/>
  <c r="G31" i="48"/>
  <c r="G35" i="48"/>
  <c r="G25" i="49"/>
  <c r="G31" i="49"/>
  <c r="G35" i="49"/>
  <c r="G15" i="33"/>
  <c r="G27" i="32"/>
  <c r="G33" i="32"/>
  <c r="G35" i="33"/>
  <c r="G2" i="32"/>
  <c r="G15" i="32"/>
  <c r="G31" i="32"/>
  <c r="G4" i="39"/>
  <c r="G2" i="33"/>
  <c r="G41" i="1" l="1"/>
  <c r="G39" i="1"/>
  <c r="G35" i="1"/>
  <c r="G33" i="1"/>
  <c r="G31" i="1"/>
  <c r="G27" i="1"/>
  <c r="G25" i="1"/>
  <c r="G23" i="1"/>
  <c r="G21" i="1"/>
  <c r="G20" i="1"/>
  <c r="G19" i="1"/>
  <c r="G16" i="1"/>
  <c r="G14" i="1"/>
  <c r="G12" i="1"/>
  <c r="G10" i="1"/>
  <c r="G9" i="1"/>
  <c r="G7" i="1"/>
  <c r="G6" i="1"/>
  <c r="G5" i="1"/>
  <c r="G4" i="1"/>
  <c r="G2" i="1"/>
  <c r="G41" i="41" l="1"/>
</calcChain>
</file>

<file path=xl/sharedStrings.xml><?xml version="1.0" encoding="utf-8"?>
<sst xmlns="http://schemas.openxmlformats.org/spreadsheetml/2006/main" count="1458" uniqueCount="48">
  <si>
    <t>School (Low)</t>
  </si>
  <si>
    <t>School (High)</t>
  </si>
  <si>
    <t>ACES</t>
  </si>
  <si>
    <t>Page St.</t>
  </si>
  <si>
    <t>Long Hunters</t>
  </si>
  <si>
    <t>Murray (High)</t>
  </si>
  <si>
    <t>Murray (Low)</t>
  </si>
  <si>
    <t>North 55</t>
  </si>
  <si>
    <t>Oak St. (Big)</t>
  </si>
  <si>
    <t>Oak St. (Little)</t>
  </si>
  <si>
    <t>C/AWC</t>
  </si>
  <si>
    <t>Ind. Park</t>
  </si>
  <si>
    <t>Shepherd Tank</t>
  </si>
  <si>
    <t>Shepherd (West)</t>
  </si>
  <si>
    <t>E. 80 Tank</t>
  </si>
  <si>
    <t>Small W-Plant</t>
  </si>
  <si>
    <t>Big W-Plant</t>
  </si>
  <si>
    <t>Pike</t>
  </si>
  <si>
    <t>South 55</t>
  </si>
  <si>
    <t>Knifley</t>
  </si>
  <si>
    <t>J-town (High)</t>
  </si>
  <si>
    <t>J-town (Low)</t>
  </si>
  <si>
    <t>J-Bird (High)</t>
  </si>
  <si>
    <t>J-Bird (Low)</t>
  </si>
  <si>
    <t>S 61 (High)</t>
  </si>
  <si>
    <t>S 61 (Low)</t>
  </si>
  <si>
    <t>Chance (High)</t>
  </si>
  <si>
    <t>Chance (Low)</t>
  </si>
  <si>
    <t>Breeding (High)</t>
  </si>
  <si>
    <t>Breeding (Low)</t>
  </si>
  <si>
    <t>Keltner (High)</t>
  </si>
  <si>
    <t>Keltner (Low)</t>
  </si>
  <si>
    <t>Green.</t>
  </si>
  <si>
    <t>Master Meters</t>
  </si>
  <si>
    <t>Reading</t>
  </si>
  <si>
    <t>Usage</t>
  </si>
  <si>
    <t>Time</t>
  </si>
  <si>
    <t>Total</t>
  </si>
  <si>
    <t>Chol. Total</t>
  </si>
  <si>
    <t>Chol. Free</t>
  </si>
  <si>
    <t>704 (High)</t>
  </si>
  <si>
    <t>704 (Low)</t>
  </si>
  <si>
    <t>Glensfork</t>
  </si>
  <si>
    <t>Edm W. 80 (H)</t>
  </si>
  <si>
    <t>Edm W. 80 (L)</t>
  </si>
  <si>
    <t>Edm Flatrock (H)</t>
  </si>
  <si>
    <t>Edm Flatrock (L)</t>
  </si>
  <si>
    <t>421000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</si>
</sst>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right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2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3" fillId="0" borderId="0" xfId="0" applyNumberFormat="1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right"/>
    </xf>
    <xf numFmtId="43" fontId="1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2" sqref="G42"/>
    </sheetView>
  </sheetViews>
  <sheetFormatPr defaultRowHeight="15" x14ac:dyDescent="0.25"/>
  <cols>
    <col min="1" max="1" width="16.28515625" customWidth="1"/>
    <col min="2" max="2" width="18.140625" customWidth="1"/>
    <col min="3" max="3" width="13.42578125" customWidth="1"/>
    <col min="4" max="4" width="8.28515625" customWidth="1"/>
    <col min="5" max="5" width="8.42578125" customWidth="1"/>
    <col min="6" max="6" width="8.140625" style="10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17" t="s">
        <v>39</v>
      </c>
      <c r="G1" s="4" t="s">
        <v>37</v>
      </c>
    </row>
    <row r="2" spans="1:7" ht="17.25" x14ac:dyDescent="0.3">
      <c r="A2" s="1" t="s">
        <v>1</v>
      </c>
      <c r="B2" s="1">
        <v>212955000</v>
      </c>
      <c r="C2" s="6">
        <v>42000</v>
      </c>
      <c r="D2" s="8"/>
      <c r="E2" s="2"/>
      <c r="F2" s="18"/>
      <c r="G2" s="31">
        <f>(C2+C3)</f>
        <v>88670</v>
      </c>
    </row>
    <row r="3" spans="1:7" ht="17.25" x14ac:dyDescent="0.3">
      <c r="A3" s="1" t="s">
        <v>0</v>
      </c>
      <c r="B3" s="1">
        <v>3387430</v>
      </c>
      <c r="C3" s="6">
        <v>46670</v>
      </c>
      <c r="D3" s="14"/>
      <c r="E3" s="1"/>
      <c r="F3" s="11"/>
      <c r="G3" s="32"/>
    </row>
    <row r="4" spans="1:7" ht="17.25" x14ac:dyDescent="0.3">
      <c r="A4" s="1" t="s">
        <v>2</v>
      </c>
      <c r="B4" s="1">
        <v>1730000</v>
      </c>
      <c r="C4" s="6">
        <v>14000</v>
      </c>
      <c r="D4" s="14"/>
      <c r="E4" s="1"/>
      <c r="F4" s="11"/>
      <c r="G4" s="7">
        <f>C4</f>
        <v>14000</v>
      </c>
    </row>
    <row r="5" spans="1:7" ht="17.25" x14ac:dyDescent="0.3">
      <c r="A5" s="1" t="s">
        <v>3</v>
      </c>
      <c r="B5" s="1">
        <v>29443730</v>
      </c>
      <c r="C5" s="6">
        <v>89190</v>
      </c>
      <c r="D5" s="8"/>
      <c r="E5" s="1"/>
      <c r="F5" s="11"/>
      <c r="G5" s="7">
        <f>C5</f>
        <v>89190</v>
      </c>
    </row>
    <row r="6" spans="1:7" ht="17.25" x14ac:dyDescent="0.3">
      <c r="A6" s="1" t="s">
        <v>4</v>
      </c>
      <c r="B6" s="1">
        <v>38866020</v>
      </c>
      <c r="C6" s="6">
        <v>9770</v>
      </c>
      <c r="D6" s="14"/>
      <c r="E6" s="1"/>
      <c r="F6" s="11"/>
      <c r="G6" s="7">
        <f>C6</f>
        <v>9770</v>
      </c>
    </row>
    <row r="7" spans="1:7" ht="17.25" x14ac:dyDescent="0.3">
      <c r="A7" s="1" t="s">
        <v>5</v>
      </c>
      <c r="B7" s="1">
        <v>12740400</v>
      </c>
      <c r="C7" s="6">
        <v>10200</v>
      </c>
      <c r="D7" s="14"/>
      <c r="E7" s="1"/>
      <c r="F7" s="11"/>
      <c r="G7" s="31">
        <f>(C7+C8)</f>
        <v>36840</v>
      </c>
    </row>
    <row r="8" spans="1:7" ht="17.25" x14ac:dyDescent="0.3">
      <c r="A8" s="1" t="s">
        <v>6</v>
      </c>
      <c r="B8" s="1">
        <v>3705610</v>
      </c>
      <c r="C8" s="6">
        <v>26640</v>
      </c>
      <c r="D8" s="14"/>
      <c r="E8" s="1"/>
      <c r="F8" s="11"/>
      <c r="G8" s="32"/>
    </row>
    <row r="9" spans="1:7" ht="17.25" x14ac:dyDescent="0.3">
      <c r="A9" s="1" t="s">
        <v>7</v>
      </c>
      <c r="B9" s="1">
        <v>91757690</v>
      </c>
      <c r="C9" s="6">
        <v>67720</v>
      </c>
      <c r="D9" s="14"/>
      <c r="E9" s="1"/>
      <c r="F9" s="11"/>
      <c r="G9" s="7">
        <f>C9</f>
        <v>67720</v>
      </c>
    </row>
    <row r="10" spans="1:7" ht="17.25" x14ac:dyDescent="0.3">
      <c r="A10" s="1" t="s">
        <v>8</v>
      </c>
      <c r="B10" s="1">
        <v>46537300</v>
      </c>
      <c r="C10" s="6">
        <v>352500</v>
      </c>
      <c r="D10" s="14"/>
      <c r="E10" s="1"/>
      <c r="F10" s="11"/>
      <c r="G10" s="31">
        <f>(C10+C11)</f>
        <v>352500</v>
      </c>
    </row>
    <row r="11" spans="1:7" ht="17.25" x14ac:dyDescent="0.3">
      <c r="A11" s="1" t="s">
        <v>9</v>
      </c>
      <c r="B11" s="1">
        <v>36407390</v>
      </c>
      <c r="C11" s="6">
        <v>0</v>
      </c>
      <c r="D11" s="14"/>
      <c r="E11" s="1"/>
      <c r="F11" s="11"/>
      <c r="G11" s="32"/>
    </row>
    <row r="12" spans="1:7" ht="17.25" x14ac:dyDescent="0.3">
      <c r="A12" s="1" t="s">
        <v>10</v>
      </c>
      <c r="B12" s="1">
        <v>6762254000</v>
      </c>
      <c r="C12" s="6">
        <v>1654000</v>
      </c>
      <c r="D12" s="14"/>
      <c r="E12" s="1"/>
      <c r="F12" s="19">
        <v>2.4</v>
      </c>
      <c r="G12" s="7">
        <f>C12</f>
        <v>1654000</v>
      </c>
    </row>
    <row r="13" spans="1:7" ht="17.25" x14ac:dyDescent="0.3">
      <c r="A13" s="1" t="s">
        <v>11</v>
      </c>
      <c r="B13" s="11">
        <v>6666670285000</v>
      </c>
      <c r="C13" s="13">
        <v>421000</v>
      </c>
      <c r="D13" s="14"/>
      <c r="E13" s="1"/>
      <c r="F13" s="11"/>
      <c r="G13" s="7" t="s">
        <v>47</v>
      </c>
    </row>
    <row r="14" spans="1:7" ht="17.25" x14ac:dyDescent="0.3">
      <c r="A14" s="1" t="s">
        <v>12</v>
      </c>
      <c r="B14" s="1">
        <v>46069390</v>
      </c>
      <c r="C14" s="6">
        <v>80070</v>
      </c>
      <c r="D14" s="14"/>
      <c r="E14" s="1"/>
      <c r="F14" s="11"/>
      <c r="G14" s="7">
        <f>C14</f>
        <v>80070</v>
      </c>
    </row>
    <row r="15" spans="1:7" ht="17.25" x14ac:dyDescent="0.3">
      <c r="A15" s="1" t="s">
        <v>13</v>
      </c>
      <c r="B15" s="1">
        <v>228456640</v>
      </c>
      <c r="C15" s="6">
        <v>278420</v>
      </c>
      <c r="D15" s="14"/>
      <c r="E15" s="1"/>
      <c r="F15" s="11"/>
      <c r="G15" s="29"/>
    </row>
    <row r="16" spans="1:7" ht="17.25" x14ac:dyDescent="0.3">
      <c r="A16" s="1" t="s">
        <v>14</v>
      </c>
      <c r="B16" s="1">
        <v>230369000</v>
      </c>
      <c r="C16" s="6">
        <v>256000</v>
      </c>
      <c r="D16" s="14"/>
      <c r="E16" s="1"/>
      <c r="F16" s="11"/>
      <c r="G16" s="7">
        <f t="shared" ref="G16:G22" si="0">C16</f>
        <v>256000</v>
      </c>
    </row>
    <row r="17" spans="1:7" ht="17.25" x14ac:dyDescent="0.3">
      <c r="A17" s="1" t="s">
        <v>15</v>
      </c>
      <c r="B17" s="1">
        <v>4011290</v>
      </c>
      <c r="C17" s="6">
        <v>28960</v>
      </c>
      <c r="D17" s="14"/>
      <c r="E17" s="1"/>
      <c r="F17" s="11"/>
      <c r="G17" s="31">
        <f>(C17+C18)</f>
        <v>29160</v>
      </c>
    </row>
    <row r="18" spans="1:7" ht="17.25" x14ac:dyDescent="0.3">
      <c r="A18" s="1" t="s">
        <v>16</v>
      </c>
      <c r="B18" s="1">
        <v>7382700</v>
      </c>
      <c r="C18" s="6">
        <v>200</v>
      </c>
      <c r="D18" s="14"/>
      <c r="E18" s="1"/>
      <c r="F18" s="11"/>
      <c r="G18" s="32"/>
    </row>
    <row r="19" spans="1:7" ht="17.25" x14ac:dyDescent="0.3">
      <c r="A19" s="1" t="s">
        <v>17</v>
      </c>
      <c r="B19" s="1">
        <v>52388100</v>
      </c>
      <c r="C19" s="6">
        <v>21870</v>
      </c>
      <c r="D19" s="14"/>
      <c r="E19" s="1"/>
      <c r="F19" s="11"/>
      <c r="G19" s="7">
        <f t="shared" si="0"/>
        <v>21870</v>
      </c>
    </row>
    <row r="20" spans="1:7" ht="17.25" x14ac:dyDescent="0.3">
      <c r="A20" s="1" t="s">
        <v>18</v>
      </c>
      <c r="B20" s="1">
        <v>17986300</v>
      </c>
      <c r="C20" s="6">
        <v>75200</v>
      </c>
      <c r="D20" s="14"/>
      <c r="E20" s="1"/>
      <c r="F20" s="11"/>
      <c r="G20" s="7">
        <f t="shared" si="0"/>
        <v>75200</v>
      </c>
    </row>
    <row r="21" spans="1:7" ht="17.25" x14ac:dyDescent="0.3">
      <c r="A21" s="1" t="s">
        <v>19</v>
      </c>
      <c r="B21" s="1">
        <v>91146500</v>
      </c>
      <c r="C21" s="6">
        <v>65900</v>
      </c>
      <c r="D21" s="14"/>
      <c r="E21" s="1"/>
      <c r="F21" s="11"/>
      <c r="G21" s="7">
        <f t="shared" si="0"/>
        <v>65900</v>
      </c>
    </row>
    <row r="22" spans="1:7" ht="17.25" x14ac:dyDescent="0.3">
      <c r="A22" s="1" t="s">
        <v>42</v>
      </c>
      <c r="B22" s="1">
        <v>7614800</v>
      </c>
      <c r="C22" s="6">
        <v>95500</v>
      </c>
      <c r="D22" s="14"/>
      <c r="E22" s="1"/>
      <c r="F22" s="11"/>
      <c r="G22" s="29">
        <f t="shared" si="0"/>
        <v>95500</v>
      </c>
    </row>
    <row r="23" spans="1:7" ht="17.25" x14ac:dyDescent="0.3">
      <c r="A23" s="1" t="s">
        <v>20</v>
      </c>
      <c r="B23" s="1">
        <v>20962700</v>
      </c>
      <c r="C23" s="6">
        <v>27600</v>
      </c>
      <c r="D23" s="14"/>
      <c r="E23" s="1"/>
      <c r="F23" s="11"/>
      <c r="G23" s="31">
        <f>(C23+C24)</f>
        <v>43030</v>
      </c>
    </row>
    <row r="24" spans="1:7" ht="17.25" x14ac:dyDescent="0.3">
      <c r="A24" s="1" t="s">
        <v>21</v>
      </c>
      <c r="B24" s="1">
        <v>2975820</v>
      </c>
      <c r="C24" s="6">
        <v>15430</v>
      </c>
      <c r="D24" s="14"/>
      <c r="E24" s="1"/>
      <c r="F24" s="11"/>
      <c r="G24" s="32"/>
    </row>
    <row r="25" spans="1:7" ht="17.25" x14ac:dyDescent="0.3">
      <c r="A25" s="1" t="s">
        <v>22</v>
      </c>
      <c r="B25" s="1">
        <v>50477000</v>
      </c>
      <c r="C25" s="6">
        <v>143000</v>
      </c>
      <c r="D25" s="14"/>
      <c r="E25" s="1"/>
      <c r="F25" s="11"/>
      <c r="G25" s="31">
        <f>C25+C26</f>
        <v>185780</v>
      </c>
    </row>
    <row r="26" spans="1:7" ht="17.25" x14ac:dyDescent="0.3">
      <c r="A26" s="1" t="s">
        <v>23</v>
      </c>
      <c r="B26" s="1">
        <v>1076190</v>
      </c>
      <c r="C26" s="6">
        <v>42780</v>
      </c>
      <c r="D26" s="14"/>
      <c r="E26" s="1"/>
      <c r="F26" s="11"/>
      <c r="G26" s="32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1"/>
      <c r="G27" s="31">
        <f>C27+C28</f>
        <v>800</v>
      </c>
    </row>
    <row r="28" spans="1:7" ht="17.25" x14ac:dyDescent="0.3">
      <c r="A28" s="1" t="s">
        <v>25</v>
      </c>
      <c r="B28" s="1">
        <v>181900</v>
      </c>
      <c r="C28" s="6">
        <v>800</v>
      </c>
      <c r="D28" s="14"/>
      <c r="E28" s="1"/>
      <c r="F28" s="11"/>
      <c r="G28" s="32"/>
    </row>
    <row r="29" spans="1:7" ht="17.25" x14ac:dyDescent="0.3">
      <c r="A29" s="1" t="s">
        <v>40</v>
      </c>
      <c r="B29" s="1">
        <v>23999000</v>
      </c>
      <c r="C29" s="6">
        <v>120000</v>
      </c>
      <c r="D29" s="14"/>
      <c r="E29" s="1"/>
      <c r="F29" s="11"/>
      <c r="G29" s="23"/>
    </row>
    <row r="30" spans="1:7" ht="17.25" x14ac:dyDescent="0.3">
      <c r="A30" s="1" t="s">
        <v>41</v>
      </c>
      <c r="B30" s="1">
        <v>2176280</v>
      </c>
      <c r="C30" s="6">
        <v>39120</v>
      </c>
      <c r="D30" s="14"/>
      <c r="E30" s="1"/>
      <c r="F30" s="11"/>
      <c r="G30" s="23">
        <f>SUM(C29:C30)</f>
        <v>159120</v>
      </c>
    </row>
    <row r="31" spans="1:7" ht="17.25" x14ac:dyDescent="0.3">
      <c r="A31" s="1" t="s">
        <v>26</v>
      </c>
      <c r="B31" s="1">
        <v>132000</v>
      </c>
      <c r="C31" s="6">
        <v>1000</v>
      </c>
      <c r="D31" s="14"/>
      <c r="E31" s="1"/>
      <c r="F31" s="11"/>
      <c r="G31" s="31">
        <f>C31+C32</f>
        <v>23680</v>
      </c>
    </row>
    <row r="32" spans="1:7" ht="17.25" x14ac:dyDescent="0.3">
      <c r="A32" s="1" t="s">
        <v>27</v>
      </c>
      <c r="B32" s="1">
        <v>4851140</v>
      </c>
      <c r="C32" s="6">
        <v>22680</v>
      </c>
      <c r="D32" s="14"/>
      <c r="E32" s="1"/>
      <c r="F32" s="11"/>
      <c r="G32" s="32"/>
    </row>
    <row r="33" spans="1:7" ht="17.25" x14ac:dyDescent="0.3">
      <c r="A33" s="1" t="s">
        <v>28</v>
      </c>
      <c r="B33" s="1">
        <v>53552000</v>
      </c>
      <c r="C33" s="6">
        <v>75000</v>
      </c>
      <c r="D33" s="14"/>
      <c r="E33" s="1"/>
      <c r="F33" s="11"/>
      <c r="G33" s="31">
        <f>C33+C34</f>
        <v>115000</v>
      </c>
    </row>
    <row r="34" spans="1:7" ht="17.25" x14ac:dyDescent="0.3">
      <c r="A34" s="1" t="s">
        <v>29</v>
      </c>
      <c r="B34" s="1">
        <v>369770</v>
      </c>
      <c r="C34" s="6">
        <v>40000</v>
      </c>
      <c r="D34" s="14"/>
      <c r="E34" s="1"/>
      <c r="F34" s="11"/>
      <c r="G34" s="32"/>
    </row>
    <row r="35" spans="1:7" ht="17.25" x14ac:dyDescent="0.3">
      <c r="A35" s="1" t="s">
        <v>43</v>
      </c>
      <c r="B35" s="1">
        <v>27963400</v>
      </c>
      <c r="C35" s="6">
        <v>1300</v>
      </c>
      <c r="D35" s="14"/>
      <c r="E35" s="1"/>
      <c r="F35" s="11"/>
      <c r="G35" s="31">
        <f>C35+C36</f>
        <v>12240</v>
      </c>
    </row>
    <row r="36" spans="1:7" ht="17.25" x14ac:dyDescent="0.3">
      <c r="A36" s="1" t="s">
        <v>44</v>
      </c>
      <c r="B36" s="1">
        <v>2754740</v>
      </c>
      <c r="C36" s="6">
        <v>10940</v>
      </c>
      <c r="D36" s="14"/>
      <c r="E36" s="1"/>
      <c r="F36" s="11"/>
      <c r="G36" s="32"/>
    </row>
    <row r="37" spans="1:7" ht="17.25" x14ac:dyDescent="0.3">
      <c r="A37" s="1" t="s">
        <v>45</v>
      </c>
      <c r="B37" s="1">
        <v>136900</v>
      </c>
      <c r="C37" s="6">
        <v>100</v>
      </c>
      <c r="D37" s="14"/>
      <c r="E37" s="1"/>
      <c r="F37" s="11"/>
      <c r="G37" s="23"/>
    </row>
    <row r="38" spans="1:7" ht="17.25" x14ac:dyDescent="0.3">
      <c r="A38" s="1" t="s">
        <v>46</v>
      </c>
      <c r="B38" s="1">
        <v>1127850</v>
      </c>
      <c r="C38" s="6">
        <v>4430</v>
      </c>
      <c r="D38" s="14"/>
      <c r="E38" s="1"/>
      <c r="F38" s="11"/>
      <c r="G38" s="23">
        <f>SUM(C37:C38)</f>
        <v>4530</v>
      </c>
    </row>
    <row r="39" spans="1:7" ht="17.25" x14ac:dyDescent="0.3">
      <c r="A39" s="1" t="s">
        <v>30</v>
      </c>
      <c r="B39" s="1">
        <v>58390000</v>
      </c>
      <c r="C39" s="6">
        <v>18000</v>
      </c>
      <c r="D39" s="14"/>
      <c r="E39" s="1"/>
      <c r="F39" s="11"/>
      <c r="G39" s="31">
        <f>C39+C40</f>
        <v>56190</v>
      </c>
    </row>
    <row r="40" spans="1:7" ht="17.25" x14ac:dyDescent="0.3">
      <c r="A40" s="1" t="s">
        <v>31</v>
      </c>
      <c r="B40" s="1">
        <v>9648810</v>
      </c>
      <c r="C40" s="6">
        <v>38190</v>
      </c>
      <c r="D40" s="14"/>
      <c r="E40" s="1"/>
      <c r="F40" s="11"/>
      <c r="G40" s="32"/>
    </row>
    <row r="41" spans="1:7" ht="17.25" x14ac:dyDescent="0.3">
      <c r="A41" s="1" t="s">
        <v>32</v>
      </c>
      <c r="B41" s="1">
        <v>13853300</v>
      </c>
      <c r="C41" s="6">
        <v>0</v>
      </c>
      <c r="D41" s="14"/>
      <c r="E41" s="1"/>
      <c r="F41" s="11"/>
      <c r="G41" s="7">
        <f>C41</f>
        <v>0</v>
      </c>
    </row>
    <row r="42" spans="1:7" x14ac:dyDescent="0.25">
      <c r="A42" s="9"/>
      <c r="B42" s="9"/>
      <c r="G42" s="10">
        <f>SUM(G2:G41)</f>
        <v>3536760</v>
      </c>
    </row>
    <row r="43" spans="1:7" x14ac:dyDescent="0.25">
      <c r="G43" s="10"/>
    </row>
  </sheetData>
  <mergeCells count="11">
    <mergeCell ref="G27:G28"/>
    <mergeCell ref="G31:G32"/>
    <mergeCell ref="G33:G34"/>
    <mergeCell ref="G35:G36"/>
    <mergeCell ref="G39:G40"/>
    <mergeCell ref="G25:G26"/>
    <mergeCell ref="G2:G3"/>
    <mergeCell ref="G7:G8"/>
    <mergeCell ref="G10:G11"/>
    <mergeCell ref="G23:G24"/>
    <mergeCell ref="G17:G18"/>
  </mergeCells>
  <pageMargins left="0.7" right="0.7" top="0.63541666666666663" bottom="0.75" header="0.3" footer="0.3"/>
  <pageSetup orientation="portrait" r:id="rId1"/>
  <headerFooter>
    <oddHeader>&amp;C&amp;20August 1,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213382000</v>
      </c>
      <c r="C2" s="6">
        <f>SUM(B2-'9'!B2)</f>
        <v>42000</v>
      </c>
      <c r="D2" s="8"/>
      <c r="E2" s="2"/>
      <c r="F2" s="3"/>
      <c r="G2" s="33">
        <f>SUM(C2:C3)</f>
        <v>88330</v>
      </c>
    </row>
    <row r="3" spans="1:7" ht="17.25" x14ac:dyDescent="0.3">
      <c r="A3" s="1" t="s">
        <v>0</v>
      </c>
      <c r="B3" s="1">
        <v>3814960</v>
      </c>
      <c r="C3" s="6">
        <f>SUM(B3-'9'!B3)</f>
        <v>46330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1910000</v>
      </c>
      <c r="C4" s="6">
        <f>SUM(B4-'9'!B4)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30345690</v>
      </c>
      <c r="C5" s="6">
        <f>SUM(B5-'9'!B5)</f>
        <v>94910</v>
      </c>
      <c r="D5" s="8"/>
      <c r="E5" s="1"/>
      <c r="F5" s="1"/>
      <c r="G5" s="12">
        <f>SUM(C5)</f>
        <v>94910</v>
      </c>
    </row>
    <row r="6" spans="1:7" ht="17.25" x14ac:dyDescent="0.3">
      <c r="A6" s="1" t="s">
        <v>4</v>
      </c>
      <c r="B6" s="1">
        <v>38940530</v>
      </c>
      <c r="C6" s="6">
        <f>SUM(B6-'9'!B6)</f>
        <v>8730</v>
      </c>
      <c r="D6" s="14"/>
      <c r="E6" s="1"/>
      <c r="F6" s="1"/>
      <c r="G6" s="12">
        <f>SUM(C6)</f>
        <v>8730</v>
      </c>
    </row>
    <row r="7" spans="1:7" ht="17.25" x14ac:dyDescent="0.3">
      <c r="A7" s="1" t="s">
        <v>5</v>
      </c>
      <c r="B7" s="1">
        <v>12832300</v>
      </c>
      <c r="C7" s="6">
        <f>SUM(B7-'9'!B7)</f>
        <v>8000</v>
      </c>
      <c r="D7" s="14"/>
      <c r="E7" s="1"/>
      <c r="F7" s="1"/>
      <c r="G7" s="33">
        <f>SUM(C7:C8)</f>
        <v>33590</v>
      </c>
    </row>
    <row r="8" spans="1:7" ht="17.25" x14ac:dyDescent="0.3">
      <c r="A8" s="1" t="s">
        <v>6</v>
      </c>
      <c r="B8" s="1">
        <v>3948070</v>
      </c>
      <c r="C8" s="6">
        <f>SUM(B8-'9'!B8)</f>
        <v>25590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92584970</v>
      </c>
      <c r="C9" s="6">
        <f>SUM(B9-'9'!B9)</f>
        <v>67910</v>
      </c>
      <c r="D9" s="14"/>
      <c r="E9" s="1"/>
      <c r="F9" s="1"/>
      <c r="G9" s="12">
        <f>SUM(C9)</f>
        <v>67910</v>
      </c>
    </row>
    <row r="10" spans="1:7" ht="17.25" x14ac:dyDescent="0.3">
      <c r="A10" s="1" t="s">
        <v>8</v>
      </c>
      <c r="B10" s="1">
        <v>50380700</v>
      </c>
      <c r="C10" s="6">
        <f>SUM(B10-'9'!B10)</f>
        <v>468800</v>
      </c>
      <c r="D10" s="14"/>
      <c r="E10" s="1"/>
      <c r="F10" s="1"/>
      <c r="G10" s="33">
        <f>SUM(C10:C11)</f>
        <v>468800</v>
      </c>
    </row>
    <row r="11" spans="1:7" ht="17.25" x14ac:dyDescent="0.3">
      <c r="A11" s="1" t="s">
        <v>9</v>
      </c>
      <c r="B11" s="1">
        <v>36407390</v>
      </c>
      <c r="C11" s="6">
        <f>SUM(B11-'9'!B11)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6780070000</v>
      </c>
      <c r="C12" s="6">
        <f>SUM(B12-'9'!B12)</f>
        <v>1841000</v>
      </c>
      <c r="D12" s="14"/>
      <c r="E12" s="1"/>
      <c r="F12" s="16">
        <v>1.74</v>
      </c>
      <c r="G12" s="12">
        <f>SUM(C12)</f>
        <v>1841000</v>
      </c>
    </row>
    <row r="13" spans="1:7" ht="17.25" x14ac:dyDescent="0.3">
      <c r="A13" s="1" t="s">
        <v>11</v>
      </c>
      <c r="B13" s="11">
        <v>6666662941000</v>
      </c>
      <c r="C13" s="13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46487190</v>
      </c>
      <c r="C14" s="6">
        <f>SUM(B14-'9'!B14)</f>
        <v>69390</v>
      </c>
      <c r="D14" s="14"/>
      <c r="E14" s="1"/>
      <c r="F14" s="1"/>
      <c r="G14" s="12">
        <f>SUM(C14)</f>
        <v>69390</v>
      </c>
    </row>
    <row r="15" spans="1:7" ht="17.25" x14ac:dyDescent="0.3">
      <c r="A15" s="1" t="s">
        <v>13</v>
      </c>
      <c r="B15" s="1">
        <v>230258670</v>
      </c>
      <c r="C15" s="6">
        <f>SUM(B15-'9'!B15)</f>
        <v>179350</v>
      </c>
      <c r="D15" s="14"/>
      <c r="E15" s="1"/>
      <c r="F15" s="1"/>
      <c r="G15" s="30">
        <f>SUM(C15:C15)</f>
        <v>179350</v>
      </c>
    </row>
    <row r="16" spans="1:7" ht="17.25" x14ac:dyDescent="0.3">
      <c r="A16" s="1" t="s">
        <v>14</v>
      </c>
      <c r="B16" s="1">
        <v>231922000</v>
      </c>
      <c r="C16" s="6">
        <f>SUM(B16-'9'!B16)</f>
        <v>147000</v>
      </c>
      <c r="D16" s="14"/>
      <c r="E16" s="1"/>
      <c r="F16" s="1"/>
      <c r="G16" s="12">
        <f>SUM(C16)</f>
        <v>147000</v>
      </c>
    </row>
    <row r="17" spans="1:7" ht="17.25" x14ac:dyDescent="0.3">
      <c r="A17" s="1" t="s">
        <v>15</v>
      </c>
      <c r="B17" s="1">
        <v>4287590</v>
      </c>
      <c r="C17" s="6">
        <f>SUM(B17-'9'!B17)</f>
        <v>29150</v>
      </c>
      <c r="D17" s="14"/>
      <c r="E17" s="1"/>
      <c r="F17" s="1"/>
      <c r="G17" s="33">
        <f>SUM(C17:C18)</f>
        <v>29450</v>
      </c>
    </row>
    <row r="18" spans="1:7" ht="17.25" x14ac:dyDescent="0.3">
      <c r="A18" s="1" t="s">
        <v>16</v>
      </c>
      <c r="B18" s="1">
        <v>7386100</v>
      </c>
      <c r="C18" s="6">
        <f>SUM(B18-'9'!B18)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52670120</v>
      </c>
      <c r="C19" s="6">
        <f>SUM(B19-'9'!B19)</f>
        <v>28330</v>
      </c>
      <c r="D19" s="14"/>
      <c r="E19" s="1"/>
      <c r="F19" s="1"/>
      <c r="G19" s="12">
        <f>SUM(C19)</f>
        <v>28330</v>
      </c>
    </row>
    <row r="20" spans="1:7" ht="17.25" x14ac:dyDescent="0.3">
      <c r="A20" s="1" t="s">
        <v>18</v>
      </c>
      <c r="B20" s="1">
        <v>18599200</v>
      </c>
      <c r="C20" s="6">
        <f>SUM(B20-'9'!B20)</f>
        <v>60800</v>
      </c>
      <c r="D20" s="14"/>
      <c r="E20" s="1"/>
      <c r="F20" s="1"/>
      <c r="G20" s="12">
        <f>SUM(C20)</f>
        <v>60800</v>
      </c>
    </row>
    <row r="21" spans="1:7" ht="17.25" x14ac:dyDescent="0.3">
      <c r="A21" s="1" t="s">
        <v>19</v>
      </c>
      <c r="B21" s="1">
        <v>91693200</v>
      </c>
      <c r="C21" s="6">
        <f>SUM(B21-'9'!B21)</f>
        <v>64000</v>
      </c>
      <c r="D21" s="1"/>
      <c r="E21" s="1"/>
      <c r="F21" s="1"/>
      <c r="G21" s="12">
        <f>SUM(C21)</f>
        <v>64000</v>
      </c>
    </row>
    <row r="22" spans="1:7" ht="17.25" x14ac:dyDescent="0.3">
      <c r="A22" s="1" t="s">
        <v>42</v>
      </c>
      <c r="B22" s="1">
        <v>8191000</v>
      </c>
      <c r="C22" s="6">
        <f>SUM(B22-'9'!B22)</f>
        <v>56500</v>
      </c>
      <c r="D22" s="1"/>
      <c r="E22" s="1"/>
      <c r="F22" s="1"/>
      <c r="G22" s="25">
        <f>SUM(C22)</f>
        <v>56500</v>
      </c>
    </row>
    <row r="23" spans="1:7" ht="17.25" x14ac:dyDescent="0.3">
      <c r="A23" s="1" t="s">
        <v>20</v>
      </c>
      <c r="B23" s="1">
        <v>21231600</v>
      </c>
      <c r="C23" s="6">
        <f>SUM(B23-'9'!B23)</f>
        <v>29600</v>
      </c>
      <c r="D23" s="14"/>
      <c r="E23" s="1"/>
      <c r="F23" s="1"/>
      <c r="G23" s="33">
        <f>SUM(C23:C24)</f>
        <v>45370</v>
      </c>
    </row>
    <row r="24" spans="1:7" ht="17.25" x14ac:dyDescent="0.3">
      <c r="A24" s="1" t="s">
        <v>21</v>
      </c>
      <c r="B24" s="1">
        <v>3116500</v>
      </c>
      <c r="C24" s="6">
        <f>SUM(B24-'9'!B24)</f>
        <v>15770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51797000</v>
      </c>
      <c r="C25" s="6">
        <f>SUM(B25-'9'!B25)</f>
        <v>144000</v>
      </c>
      <c r="D25" s="14"/>
      <c r="E25" s="1"/>
      <c r="F25" s="1"/>
      <c r="G25" s="33">
        <f>SUM(C25:C26)</f>
        <v>187040</v>
      </c>
    </row>
    <row r="26" spans="1:7" ht="17.25" x14ac:dyDescent="0.3">
      <c r="A26" s="1" t="s">
        <v>23</v>
      </c>
      <c r="B26" s="1">
        <v>1459650</v>
      </c>
      <c r="C26" s="6">
        <f>SUM(B26-'9'!B26)</f>
        <v>43040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SUM(B27-'9'!B27)</f>
        <v>0</v>
      </c>
      <c r="D27" s="14"/>
      <c r="E27" s="1"/>
      <c r="F27" s="1"/>
      <c r="G27" s="33">
        <f>SUM(C27:C28)</f>
        <v>660</v>
      </c>
    </row>
    <row r="28" spans="1:7" ht="17.25" x14ac:dyDescent="0.3">
      <c r="A28" s="1" t="s">
        <v>25</v>
      </c>
      <c r="B28" s="1">
        <v>187160</v>
      </c>
      <c r="C28" s="6">
        <f>SUM(B28-'9'!B28)</f>
        <v>660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24906000</v>
      </c>
      <c r="C29" s="6">
        <f>SUM(B29-'9'!B29)</f>
        <v>87000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2526280</v>
      </c>
      <c r="C30" s="6">
        <f>SUM(B30-'9'!B30)</f>
        <v>39460</v>
      </c>
      <c r="D30" s="14"/>
      <c r="E30" s="1"/>
      <c r="F30" s="1"/>
      <c r="G30" s="21">
        <f>SUM(C29:C30)</f>
        <v>126460</v>
      </c>
    </row>
    <row r="31" spans="1:7" ht="17.25" x14ac:dyDescent="0.3">
      <c r="A31" s="1" t="s">
        <v>26</v>
      </c>
      <c r="B31" s="1">
        <v>148000</v>
      </c>
      <c r="C31" s="6">
        <f>SUM(B31-'9'!B31)</f>
        <v>1000</v>
      </c>
      <c r="D31" s="14"/>
      <c r="E31" s="1"/>
      <c r="F31" s="1"/>
      <c r="G31" s="33">
        <f>SUM(C31:C32)</f>
        <v>26660</v>
      </c>
    </row>
    <row r="32" spans="1:7" ht="17.25" x14ac:dyDescent="0.3">
      <c r="A32" s="1" t="s">
        <v>27</v>
      </c>
      <c r="B32" s="1">
        <v>5074760</v>
      </c>
      <c r="C32" s="6">
        <f>SUM(B32-'9'!B32)</f>
        <v>25660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54260000</v>
      </c>
      <c r="C33" s="6">
        <f>SUM(B33-'9'!B33)</f>
        <v>78000</v>
      </c>
      <c r="D33" s="14"/>
      <c r="E33" s="1"/>
      <c r="F33" s="1"/>
      <c r="G33" s="33">
        <f>SUM(C33:C34)</f>
        <v>117000</v>
      </c>
    </row>
    <row r="34" spans="1:7" ht="17.25" x14ac:dyDescent="0.3">
      <c r="A34" s="1" t="s">
        <v>29</v>
      </c>
      <c r="B34" s="1">
        <v>721140</v>
      </c>
      <c r="C34" s="6">
        <f>SUM(B34-'9'!B34)</f>
        <v>39000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27982900</v>
      </c>
      <c r="C35" s="6">
        <f>SUM(B35-'9'!B35)</f>
        <v>2200</v>
      </c>
      <c r="D35" s="14"/>
      <c r="E35" s="1">
        <v>1.1499999999999999</v>
      </c>
      <c r="F35" s="1">
        <v>1.1200000000000001</v>
      </c>
      <c r="G35" s="33">
        <f>SUM(C35:C36)</f>
        <v>14250</v>
      </c>
    </row>
    <row r="36" spans="1:7" ht="17.25" x14ac:dyDescent="0.3">
      <c r="A36" s="1" t="s">
        <v>44</v>
      </c>
      <c r="B36" s="1">
        <v>2859210</v>
      </c>
      <c r="C36" s="6">
        <f>SUM(B36-'9'!B36)</f>
        <v>12050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144200</v>
      </c>
      <c r="C37" s="6">
        <f>SUM(B37-'9'!B37)</f>
        <v>1300</v>
      </c>
      <c r="D37" s="14"/>
      <c r="E37" s="1">
        <v>1.2</v>
      </c>
      <c r="F37" s="1">
        <v>1.1000000000000001</v>
      </c>
      <c r="G37" s="33">
        <f>SUM(C37:C38)</f>
        <v>7790</v>
      </c>
    </row>
    <row r="38" spans="1:7" ht="17.25" x14ac:dyDescent="0.3">
      <c r="A38" s="1" t="s">
        <v>46</v>
      </c>
      <c r="B38" s="1">
        <v>1179670</v>
      </c>
      <c r="C38" s="6">
        <f>SUM(B38-'9'!B38)</f>
        <v>6490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58665000</v>
      </c>
      <c r="C39" s="6">
        <f>SUM(B39-'9'!B39)</f>
        <v>35000</v>
      </c>
      <c r="D39" s="14"/>
      <c r="E39" s="1"/>
      <c r="F39" s="1"/>
      <c r="G39" s="33">
        <f>SUM(C39:C40)</f>
        <v>35000</v>
      </c>
    </row>
    <row r="40" spans="1:7" ht="17.25" x14ac:dyDescent="0.3">
      <c r="A40" s="1" t="s">
        <v>31</v>
      </c>
      <c r="B40" s="1">
        <v>9750370</v>
      </c>
      <c r="C40" s="6">
        <f>SUM(B40-'9'!B40)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3805320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&amp;C&amp;20August 10,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213422000</v>
      </c>
      <c r="C2" s="6">
        <f>SUM(B2-'10'!B2)</f>
        <v>40000</v>
      </c>
      <c r="D2" s="8"/>
      <c r="E2" s="2"/>
      <c r="F2" s="3"/>
      <c r="G2" s="33">
        <f>SUM(C2:C3)</f>
        <v>87710</v>
      </c>
    </row>
    <row r="3" spans="1:7" ht="17.25" x14ac:dyDescent="0.3">
      <c r="A3" s="1" t="s">
        <v>0</v>
      </c>
      <c r="B3" s="1">
        <v>3862670</v>
      </c>
      <c r="C3" s="6">
        <f>SUM(B3-'10'!B3)</f>
        <v>47710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1916000</v>
      </c>
      <c r="C4" s="6">
        <f>SUM(B4-'10'!B4)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30437990</v>
      </c>
      <c r="C5" s="6">
        <f>SUM(B5-'10'!B5)</f>
        <v>92300</v>
      </c>
      <c r="D5" s="8"/>
      <c r="E5" s="1"/>
      <c r="F5" s="1"/>
      <c r="G5" s="12">
        <f>SUM(C5)</f>
        <v>92300</v>
      </c>
    </row>
    <row r="6" spans="1:7" ht="17.25" x14ac:dyDescent="0.3">
      <c r="A6" s="1" t="s">
        <v>4</v>
      </c>
      <c r="B6" s="1">
        <v>38947780</v>
      </c>
      <c r="C6" s="6">
        <f>SUM(B6-'10'!B6)</f>
        <v>7250</v>
      </c>
      <c r="D6" s="14"/>
      <c r="E6" s="1"/>
      <c r="F6" s="1"/>
      <c r="G6" s="12">
        <f>SUM(C6)</f>
        <v>7250</v>
      </c>
    </row>
    <row r="7" spans="1:7" ht="17.25" x14ac:dyDescent="0.3">
      <c r="A7" s="1" t="s">
        <v>5</v>
      </c>
      <c r="B7" s="1">
        <v>12838900</v>
      </c>
      <c r="C7" s="6">
        <f>SUM(B7-'10'!B7)</f>
        <v>6600</v>
      </c>
      <c r="D7" s="14"/>
      <c r="E7" s="1"/>
      <c r="F7" s="1"/>
      <c r="G7" s="33">
        <f>SUM(C7:C8)</f>
        <v>33720</v>
      </c>
    </row>
    <row r="8" spans="1:7" ht="17.25" x14ac:dyDescent="0.3">
      <c r="A8" s="1" t="s">
        <v>6</v>
      </c>
      <c r="B8" s="1">
        <v>3975190</v>
      </c>
      <c r="C8" s="6">
        <f>SUM(B8-'10'!B8)</f>
        <v>27120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92653220</v>
      </c>
      <c r="C9" s="6">
        <f>SUM(B9-'10'!B9)</f>
        <v>68250</v>
      </c>
      <c r="D9" s="14"/>
      <c r="E9" s="1"/>
      <c r="F9" s="1"/>
      <c r="G9" s="12">
        <f>SUM(C9)</f>
        <v>68250</v>
      </c>
    </row>
    <row r="10" spans="1:7" ht="17.25" x14ac:dyDescent="0.3">
      <c r="A10" s="1" t="s">
        <v>8</v>
      </c>
      <c r="B10" s="1">
        <v>50856400</v>
      </c>
      <c r="C10" s="6">
        <v>318100</v>
      </c>
      <c r="D10" s="14"/>
      <c r="E10" s="1"/>
      <c r="F10" s="1"/>
      <c r="G10" s="33">
        <f>SUM(C10:C11)</f>
        <v>318100</v>
      </c>
    </row>
    <row r="11" spans="1:7" ht="17.25" x14ac:dyDescent="0.3">
      <c r="A11" s="1" t="s">
        <v>9</v>
      </c>
      <c r="B11" s="1">
        <v>36407390</v>
      </c>
      <c r="C11" s="6">
        <f>SUM(B11-'10'!B11)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6781624000</v>
      </c>
      <c r="C12" s="6">
        <f>SUM(B12-'10'!B12)</f>
        <v>1554000</v>
      </c>
      <c r="D12" s="14"/>
      <c r="E12" s="1"/>
      <c r="F12" s="1"/>
      <c r="G12" s="12">
        <f>SUM(C12)</f>
        <v>1554000</v>
      </c>
    </row>
    <row r="13" spans="1:7" ht="17.25" x14ac:dyDescent="0.3">
      <c r="A13" s="1" t="s">
        <v>11</v>
      </c>
      <c r="B13" s="11">
        <v>6666663324000</v>
      </c>
      <c r="C13" s="13">
        <f>SUM(B13-'10'!B13)</f>
        <v>383000</v>
      </c>
      <c r="D13" s="14"/>
      <c r="E13" s="1"/>
      <c r="F13" s="1"/>
      <c r="G13" s="12">
        <f>SUM(C13)</f>
        <v>383000</v>
      </c>
    </row>
    <row r="14" spans="1:7" ht="17.25" x14ac:dyDescent="0.3">
      <c r="A14" s="1" t="s">
        <v>12</v>
      </c>
      <c r="B14" s="1">
        <v>46580770</v>
      </c>
      <c r="C14" s="6">
        <f>SUM(B14-'10'!B14)</f>
        <v>93580</v>
      </c>
      <c r="D14" s="14"/>
      <c r="E14" s="1"/>
      <c r="F14" s="1"/>
      <c r="G14" s="12">
        <f>SUM(C14)</f>
        <v>93580</v>
      </c>
    </row>
    <row r="15" spans="1:7" ht="17.25" x14ac:dyDescent="0.3">
      <c r="A15" s="1" t="s">
        <v>13</v>
      </c>
      <c r="B15" s="1">
        <v>230439010</v>
      </c>
      <c r="C15" s="6">
        <f>SUM(B15-'10'!B15)</f>
        <v>180340</v>
      </c>
      <c r="D15" s="14"/>
      <c r="E15" s="1"/>
      <c r="F15" s="1"/>
      <c r="G15" s="30">
        <f>SUM(C15:C15)</f>
        <v>180340</v>
      </c>
    </row>
    <row r="16" spans="1:7" ht="17.25" x14ac:dyDescent="0.3">
      <c r="A16" s="1" t="s">
        <v>14</v>
      </c>
      <c r="B16" s="1">
        <v>232188000</v>
      </c>
      <c r="C16" s="6">
        <f>SUM(B16-'10'!B16)</f>
        <v>266000</v>
      </c>
      <c r="D16" s="14"/>
      <c r="E16" s="1"/>
      <c r="F16" s="1"/>
      <c r="G16" s="12">
        <f>SUM(C16)</f>
        <v>266000</v>
      </c>
    </row>
    <row r="17" spans="1:7" ht="17.25" x14ac:dyDescent="0.3">
      <c r="A17" s="1" t="s">
        <v>15</v>
      </c>
      <c r="B17" s="1">
        <v>4322250</v>
      </c>
      <c r="C17" s="6">
        <f>SUM(B17-'10'!B17)</f>
        <v>34660</v>
      </c>
      <c r="D17" s="14"/>
      <c r="E17" s="1"/>
      <c r="F17" s="1"/>
      <c r="G17" s="33">
        <f>SUM(C17:C18)</f>
        <v>34860</v>
      </c>
    </row>
    <row r="18" spans="1:7" ht="17.25" x14ac:dyDescent="0.3">
      <c r="A18" s="1" t="s">
        <v>16</v>
      </c>
      <c r="B18" s="1">
        <v>7386300</v>
      </c>
      <c r="C18" s="6">
        <f>SUM(B18-'10'!B18)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52698030</v>
      </c>
      <c r="C19" s="6">
        <f>SUM(B19-'10'!B19)</f>
        <v>27910</v>
      </c>
      <c r="D19" s="14"/>
      <c r="E19" s="1"/>
      <c r="F19" s="1"/>
      <c r="G19" s="12">
        <f>SUM(C19)</f>
        <v>27910</v>
      </c>
    </row>
    <row r="20" spans="1:7" ht="17.25" x14ac:dyDescent="0.3">
      <c r="A20" s="1" t="s">
        <v>18</v>
      </c>
      <c r="B20" s="1">
        <v>18653400</v>
      </c>
      <c r="C20" s="6">
        <f>SUM(B20-'10'!B20)</f>
        <v>54200</v>
      </c>
      <c r="D20" s="14"/>
      <c r="E20" s="1"/>
      <c r="F20" s="1"/>
      <c r="G20" s="12">
        <f>SUM(C20)</f>
        <v>54200</v>
      </c>
    </row>
    <row r="21" spans="1:7" ht="17.25" x14ac:dyDescent="0.3">
      <c r="A21" s="1" t="s">
        <v>19</v>
      </c>
      <c r="B21" s="1">
        <v>91762100</v>
      </c>
      <c r="C21" s="6">
        <f>SUM(B21-'10'!B21)</f>
        <v>68900</v>
      </c>
      <c r="D21" s="14"/>
      <c r="E21" s="1"/>
      <c r="F21" s="1"/>
      <c r="G21" s="12">
        <f>SUM(C21)</f>
        <v>68900</v>
      </c>
    </row>
    <row r="22" spans="1:7" ht="17.25" x14ac:dyDescent="0.3">
      <c r="A22" s="1" t="s">
        <v>42</v>
      </c>
      <c r="B22" s="1">
        <v>8237100</v>
      </c>
      <c r="C22" s="6">
        <f>SUM(B22-'10'!B22)</f>
        <v>46100</v>
      </c>
      <c r="D22" s="14"/>
      <c r="E22" s="1"/>
      <c r="F22" s="1"/>
      <c r="G22" s="25">
        <f>SUM(C22)</f>
        <v>46100</v>
      </c>
    </row>
    <row r="23" spans="1:7" ht="17.25" x14ac:dyDescent="0.3">
      <c r="A23" s="1" t="s">
        <v>20</v>
      </c>
      <c r="B23" s="1">
        <v>21256900</v>
      </c>
      <c r="C23" s="6">
        <f>SUM(B23-'10'!B23)</f>
        <v>25300</v>
      </c>
      <c r="D23" s="14"/>
      <c r="E23" s="1"/>
      <c r="F23" s="1"/>
      <c r="G23" s="33">
        <f>SUM(C23:C24)</f>
        <v>41210</v>
      </c>
    </row>
    <row r="24" spans="1:7" ht="17.25" x14ac:dyDescent="0.3">
      <c r="A24" s="1" t="s">
        <v>21</v>
      </c>
      <c r="B24" s="1">
        <v>3132410</v>
      </c>
      <c r="C24" s="6">
        <f>SUM(B24-'10'!B24)</f>
        <v>15910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51944000</v>
      </c>
      <c r="C25" s="6">
        <f>SUM(B25-'10'!B25)</f>
        <v>147000</v>
      </c>
      <c r="D25" s="14"/>
      <c r="E25" s="1"/>
      <c r="F25" s="1"/>
      <c r="G25" s="33">
        <f>SUM(C25:C26)</f>
        <v>191360</v>
      </c>
    </row>
    <row r="26" spans="1:7" ht="17.25" x14ac:dyDescent="0.3">
      <c r="A26" s="1" t="s">
        <v>23</v>
      </c>
      <c r="B26" s="1">
        <v>1504010</v>
      </c>
      <c r="C26" s="6">
        <f>SUM(B26-'10'!B26)</f>
        <v>44360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SUM(B27-'10'!B27)</f>
        <v>0</v>
      </c>
      <c r="D27" s="14"/>
      <c r="E27" s="1"/>
      <c r="F27" s="1"/>
      <c r="G27" s="33">
        <f>SUM(C27:C28)</f>
        <v>610</v>
      </c>
    </row>
    <row r="28" spans="1:7" ht="17.25" x14ac:dyDescent="0.3">
      <c r="A28" s="1" t="s">
        <v>25</v>
      </c>
      <c r="B28" s="1">
        <v>187770</v>
      </c>
      <c r="C28" s="6">
        <f>SUM(B28-'10'!B28)</f>
        <v>610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24978000</v>
      </c>
      <c r="C29" s="6">
        <f>SUM(B29-'10'!B29)</f>
        <v>72000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2566860</v>
      </c>
      <c r="C30" s="6">
        <f>SUM(B30-'10'!B30)</f>
        <v>40580</v>
      </c>
      <c r="D30" s="14"/>
      <c r="E30" s="1"/>
      <c r="F30" s="1"/>
      <c r="G30" s="21">
        <f>SUM(C29:C30)</f>
        <v>112580</v>
      </c>
    </row>
    <row r="31" spans="1:7" ht="17.25" x14ac:dyDescent="0.3">
      <c r="A31" s="1" t="s">
        <v>26</v>
      </c>
      <c r="B31" s="1">
        <v>148000</v>
      </c>
      <c r="C31" s="6">
        <f>SUM(B31-'10'!B31)</f>
        <v>0</v>
      </c>
      <c r="D31" s="14"/>
      <c r="E31" s="1"/>
      <c r="F31" s="1"/>
      <c r="G31" s="33">
        <f>SUM(C31:C32)</f>
        <v>24620</v>
      </c>
    </row>
    <row r="32" spans="1:7" ht="17.25" x14ac:dyDescent="0.3">
      <c r="A32" s="1" t="s">
        <v>27</v>
      </c>
      <c r="B32" s="1">
        <v>5099380</v>
      </c>
      <c r="C32" s="6">
        <f>SUM(B32-'10'!B32)</f>
        <v>24620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54334000</v>
      </c>
      <c r="C33" s="6">
        <f>SUM(B33-'10'!B33)</f>
        <v>74000</v>
      </c>
      <c r="D33" s="14"/>
      <c r="E33" s="1"/>
      <c r="F33" s="1"/>
      <c r="G33" s="33">
        <f>SUM(C33:C34)</f>
        <v>114780</v>
      </c>
    </row>
    <row r="34" spans="1:7" ht="17.25" x14ac:dyDescent="0.3">
      <c r="A34" s="1" t="s">
        <v>29</v>
      </c>
      <c r="B34" s="1">
        <v>761920</v>
      </c>
      <c r="C34" s="6">
        <f>SUM(B34-'10'!B34)</f>
        <v>40780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27984400</v>
      </c>
      <c r="C35" s="6">
        <f>SUM(B35-'10'!B35)</f>
        <v>1500</v>
      </c>
      <c r="D35" s="14"/>
      <c r="E35" s="1"/>
      <c r="F35" s="1"/>
      <c r="G35" s="33">
        <f>SUM(C35:C36)</f>
        <v>11860</v>
      </c>
    </row>
    <row r="36" spans="1:7" ht="17.25" x14ac:dyDescent="0.3">
      <c r="A36" s="1" t="s">
        <v>44</v>
      </c>
      <c r="B36" s="1">
        <v>2869570</v>
      </c>
      <c r="C36" s="6">
        <f>SUM(B36-'10'!B36)</f>
        <v>10360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145200</v>
      </c>
      <c r="C37" s="6">
        <f>SUM(B37-'10'!B37)</f>
        <v>1000</v>
      </c>
      <c r="D37" s="14"/>
      <c r="E37" s="1"/>
      <c r="F37" s="1"/>
      <c r="G37" s="33">
        <f>SUM(C37:C38)</f>
        <v>5400</v>
      </c>
    </row>
    <row r="38" spans="1:7" ht="17.25" x14ac:dyDescent="0.3">
      <c r="A38" s="1" t="s">
        <v>46</v>
      </c>
      <c r="B38" s="1">
        <v>1184070</v>
      </c>
      <c r="C38" s="6">
        <f>SUM(B38-'10'!B38)</f>
        <v>4400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58699000</v>
      </c>
      <c r="C39" s="6">
        <f>SUM(B39-'10'!B39)</f>
        <v>34000</v>
      </c>
      <c r="D39" s="14"/>
      <c r="E39" s="1"/>
      <c r="F39" s="1"/>
      <c r="G39" s="33">
        <f>SUM(C39:C40)</f>
        <v>34000</v>
      </c>
    </row>
    <row r="40" spans="1:7" ht="17.25" x14ac:dyDescent="0.3">
      <c r="A40" s="1" t="s">
        <v>31</v>
      </c>
      <c r="B40" s="1">
        <v>9750370</v>
      </c>
      <c r="C40" s="6">
        <f>SUM(B40-'10'!B40)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3858640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&amp;C&amp;20August 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zoomScale="90" zoomScalePageLayoutView="90" workbookViewId="0">
      <selection activeCell="B22" sqref="B22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213413000</v>
      </c>
      <c r="C2" s="6">
        <f>SUM(B2-'11'!B2)</f>
        <v>-9000</v>
      </c>
      <c r="D2" s="8"/>
      <c r="E2" s="2"/>
      <c r="F2" s="3"/>
      <c r="G2" s="33">
        <f>SUM(C2:C3)</f>
        <v>39860</v>
      </c>
    </row>
    <row r="3" spans="1:7" ht="17.25" x14ac:dyDescent="0.3">
      <c r="A3" s="1" t="s">
        <v>0</v>
      </c>
      <c r="B3" s="1">
        <v>3911530</v>
      </c>
      <c r="C3" s="6">
        <f>SUM(B3-'11'!B3)</f>
        <v>48860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1917000</v>
      </c>
      <c r="C4" s="6">
        <f>SUM(B4-'11'!B4)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30550180</v>
      </c>
      <c r="C5" s="6">
        <f>SUM(B5-'11'!B5)</f>
        <v>112190</v>
      </c>
      <c r="D5" s="8"/>
      <c r="E5" s="1"/>
      <c r="F5" s="1"/>
      <c r="G5" s="12">
        <f>SUM(C5)</f>
        <v>112190</v>
      </c>
    </row>
    <row r="6" spans="1:7" ht="17.25" x14ac:dyDescent="0.3">
      <c r="A6" s="1" t="s">
        <v>4</v>
      </c>
      <c r="B6" s="1">
        <v>38953970</v>
      </c>
      <c r="C6" s="6">
        <f>SUM(B6-'11'!B6)</f>
        <v>6190</v>
      </c>
      <c r="D6" s="14"/>
      <c r="E6" s="1"/>
      <c r="F6" s="1"/>
      <c r="G6" s="12">
        <f>SUM(C6)</f>
        <v>6190</v>
      </c>
    </row>
    <row r="7" spans="1:7" ht="17.25" x14ac:dyDescent="0.3">
      <c r="A7" s="1" t="s">
        <v>5</v>
      </c>
      <c r="B7" s="1">
        <v>12849600</v>
      </c>
      <c r="C7" s="6">
        <f>SUM(B7-'11'!B7)</f>
        <v>10700</v>
      </c>
      <c r="D7" s="14"/>
      <c r="E7" s="1"/>
      <c r="F7" s="1"/>
      <c r="G7" s="33">
        <f>SUM(C7:C8)</f>
        <v>37700</v>
      </c>
    </row>
    <row r="8" spans="1:7" ht="17.25" x14ac:dyDescent="0.3">
      <c r="A8" s="1" t="s">
        <v>6</v>
      </c>
      <c r="B8" s="1">
        <v>4002190</v>
      </c>
      <c r="C8" s="6">
        <f>SUM(B8-'11'!B8)</f>
        <v>27000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92723130</v>
      </c>
      <c r="C9" s="6">
        <f>SUM(B9-'11'!B9)</f>
        <v>69910</v>
      </c>
      <c r="D9" s="14"/>
      <c r="E9" s="1"/>
      <c r="F9" s="1"/>
      <c r="G9" s="12">
        <f>SUM(C9)</f>
        <v>69910</v>
      </c>
    </row>
    <row r="10" spans="1:7" ht="17.25" x14ac:dyDescent="0.3">
      <c r="A10" s="1" t="s">
        <v>8</v>
      </c>
      <c r="B10" s="1">
        <v>51135400</v>
      </c>
      <c r="C10" s="6">
        <f>SUM(B10-'11'!B10)</f>
        <v>279000</v>
      </c>
      <c r="D10" s="14"/>
      <c r="E10" s="1"/>
      <c r="F10" s="1"/>
      <c r="G10" s="33">
        <f>SUM(C10:C11)</f>
        <v>279000</v>
      </c>
    </row>
    <row r="11" spans="1:7" ht="17.25" x14ac:dyDescent="0.3">
      <c r="A11" s="1" t="s">
        <v>9</v>
      </c>
      <c r="B11" s="1">
        <v>36407390</v>
      </c>
      <c r="C11" s="6">
        <f>SUM(B11-'11'!B11)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6783787000</v>
      </c>
      <c r="C12" s="6">
        <f>SUM(B12-'11'!B12)</f>
        <v>2163000</v>
      </c>
      <c r="D12" s="14"/>
      <c r="E12" s="1"/>
      <c r="F12" s="16"/>
      <c r="G12" s="12">
        <f>SUM(C12)</f>
        <v>2163000</v>
      </c>
    </row>
    <row r="13" spans="1:7" ht="17.25" x14ac:dyDescent="0.3">
      <c r="A13" s="1" t="s">
        <v>11</v>
      </c>
      <c r="B13" s="11">
        <v>6666663632000</v>
      </c>
      <c r="C13" s="13">
        <f>SUM(B13-'11'!B13)</f>
        <v>308000</v>
      </c>
      <c r="D13" s="14"/>
      <c r="E13" s="1"/>
      <c r="F13" s="1"/>
      <c r="G13" s="12">
        <f>SUM(C13)</f>
        <v>308000</v>
      </c>
    </row>
    <row r="14" spans="1:7" ht="17.25" x14ac:dyDescent="0.3">
      <c r="A14" s="1" t="s">
        <v>12</v>
      </c>
      <c r="B14" s="1">
        <v>46580770</v>
      </c>
      <c r="C14" s="6">
        <f>SUM(B14-'11'!B14)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230439010</v>
      </c>
      <c r="C15" s="6">
        <f>SUM(B15-'11'!B15)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232188000</v>
      </c>
      <c r="C16" s="6">
        <f>SUM(B16-'11'!B16)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4349980</v>
      </c>
      <c r="C17" s="6">
        <f>SUM(B17-'11'!B17)</f>
        <v>27730</v>
      </c>
      <c r="D17" s="14"/>
      <c r="E17" s="1"/>
      <c r="F17" s="1"/>
      <c r="G17" s="33">
        <f>SUM(C17:C18)</f>
        <v>27930</v>
      </c>
    </row>
    <row r="18" spans="1:7" ht="17.25" x14ac:dyDescent="0.3">
      <c r="A18" s="1" t="s">
        <v>16</v>
      </c>
      <c r="B18" s="1">
        <v>7386500</v>
      </c>
      <c r="C18" s="6">
        <f>SUM(B18-'11'!B18)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52729050</v>
      </c>
      <c r="C19" s="6">
        <f>SUM(B19-'11'!B19)</f>
        <v>31020</v>
      </c>
      <c r="D19" s="14"/>
      <c r="E19" s="1"/>
      <c r="F19" s="1"/>
      <c r="G19" s="12">
        <f>SUM(C19)</f>
        <v>31020</v>
      </c>
    </row>
    <row r="20" spans="1:7" ht="17.25" x14ac:dyDescent="0.3">
      <c r="A20" s="1" t="s">
        <v>18</v>
      </c>
      <c r="B20" s="1">
        <v>18653400</v>
      </c>
      <c r="C20" s="6">
        <f>SUM(B20-'11'!B20)</f>
        <v>0</v>
      </c>
      <c r="D20" s="14"/>
      <c r="E20" s="1"/>
      <c r="F20" s="1"/>
      <c r="G20" s="12">
        <f>SUM(C20)</f>
        <v>0</v>
      </c>
    </row>
    <row r="21" spans="1:7" ht="17.25" x14ac:dyDescent="0.3">
      <c r="A21" s="1" t="s">
        <v>19</v>
      </c>
      <c r="B21" s="1">
        <v>91762100</v>
      </c>
      <c r="C21" s="6">
        <f>SUM(B21-'11'!B21)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8237100</v>
      </c>
      <c r="C22" s="6">
        <f>SUM(B22-'11'!B22)</f>
        <v>0</v>
      </c>
      <c r="D22" s="14"/>
      <c r="E22" s="1"/>
      <c r="F22" s="1"/>
      <c r="G22" s="25">
        <f>SUM(C22)</f>
        <v>0</v>
      </c>
    </row>
    <row r="23" spans="1:7" ht="17.25" x14ac:dyDescent="0.3">
      <c r="A23" s="1" t="s">
        <v>20</v>
      </c>
      <c r="B23" s="1">
        <v>21256900</v>
      </c>
      <c r="C23" s="6">
        <f>SUM(B23-'11'!B23)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3132410</v>
      </c>
      <c r="C24" s="6">
        <f>SUM(B24-'11'!B24)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51944000</v>
      </c>
      <c r="C25" s="6">
        <f>SUM(B25-'11'!B25)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1504010</v>
      </c>
      <c r="C26" s="6">
        <f>SUM(B26-'11'!B26)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SUM(B27-'11'!B27)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187770</v>
      </c>
      <c r="C28" s="6">
        <f>SUM(B28-'11'!B28)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24978000</v>
      </c>
      <c r="C29" s="6">
        <f>SUM(B29-'11'!B29)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2566860</v>
      </c>
      <c r="C30" s="6">
        <f>SUM(B30-'11'!B30)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148000</v>
      </c>
      <c r="C31" s="6">
        <f>SUM(B31-'11'!B31)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5099380</v>
      </c>
      <c r="C32" s="6">
        <f>SUM(B32-'11'!B32)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54334000</v>
      </c>
      <c r="C33" s="6">
        <f>SUM(B33-'11'!B33)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761920</v>
      </c>
      <c r="C34" s="6">
        <f>SUM(B34-'11'!B34)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27984400</v>
      </c>
      <c r="C35" s="6">
        <f>SUM(B35-'11'!B35)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2869570</v>
      </c>
      <c r="C36" s="6">
        <f>SUM(B36-'11'!B36)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145200</v>
      </c>
      <c r="C37" s="6">
        <f>SUM(B37-'11'!B37)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1184070</v>
      </c>
      <c r="C38" s="6">
        <f>SUM(B38-'11'!B38)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58699000</v>
      </c>
      <c r="C39" s="6">
        <f>SUM(B39-'11'!B39)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9750370</v>
      </c>
      <c r="C40" s="6">
        <f>SUM(B40-'11'!B40)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027777777777779" bottom="0.75" header="0.3" footer="0.3"/>
  <pageSetup orientation="portrait" r:id="rId1"/>
  <headerFooter>
    <oddHeader>&amp;C&amp;20August 12,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B41" sqref="B41"/>
    </sheetView>
  </sheetViews>
  <sheetFormatPr defaultRowHeight="15" x14ac:dyDescent="0.25"/>
  <cols>
    <col min="1" max="1" width="17" customWidth="1"/>
    <col min="2" max="2" width="18.28515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213537000</v>
      </c>
      <c r="C2" s="6">
        <f>SUM(B2-'12'!B2)</f>
        <v>124000</v>
      </c>
      <c r="D2" s="8"/>
      <c r="E2" s="2"/>
      <c r="F2" s="3"/>
      <c r="G2" s="33">
        <f>SUM(C2:C3)</f>
        <v>172220</v>
      </c>
    </row>
    <row r="3" spans="1:7" ht="17.25" x14ac:dyDescent="0.3">
      <c r="A3" s="1" t="s">
        <v>0</v>
      </c>
      <c r="B3" s="1">
        <v>3959750</v>
      </c>
      <c r="C3" s="6">
        <f>SUM(B3-'12'!B3)</f>
        <v>48220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1919000</v>
      </c>
      <c r="C4" s="6">
        <f>SUM(B4-'12'!B4)</f>
        <v>2000</v>
      </c>
      <c r="D4" s="14"/>
      <c r="E4" s="1"/>
      <c r="F4" s="1"/>
      <c r="G4" s="12">
        <f>SUM(C4)</f>
        <v>2000</v>
      </c>
    </row>
    <row r="5" spans="1:7" ht="17.25" x14ac:dyDescent="0.3">
      <c r="A5" s="1" t="s">
        <v>3</v>
      </c>
      <c r="B5" s="1">
        <v>30656110</v>
      </c>
      <c r="C5" s="6">
        <f>SUM(B5-'12'!B5)</f>
        <v>105930</v>
      </c>
      <c r="D5" s="8"/>
      <c r="E5" s="1"/>
      <c r="F5" s="1"/>
      <c r="G5" s="12">
        <f>SUM(C5)</f>
        <v>105930</v>
      </c>
    </row>
    <row r="6" spans="1:7" ht="17.25" x14ac:dyDescent="0.3">
      <c r="A6" s="1" t="s">
        <v>4</v>
      </c>
      <c r="B6" s="1">
        <v>38959760</v>
      </c>
      <c r="C6" s="6">
        <f>SUM(B6-'12'!B6)</f>
        <v>5790</v>
      </c>
      <c r="D6" s="14"/>
      <c r="E6" s="1"/>
      <c r="F6" s="1"/>
      <c r="G6" s="12">
        <f>SUM(C6)</f>
        <v>5790</v>
      </c>
    </row>
    <row r="7" spans="1:7" ht="17.25" x14ac:dyDescent="0.3">
      <c r="A7" s="1" t="s">
        <v>5</v>
      </c>
      <c r="B7" s="1">
        <v>12860700</v>
      </c>
      <c r="C7" s="6">
        <f>SUM(B7-'12'!B7)</f>
        <v>11100</v>
      </c>
      <c r="D7" s="14"/>
      <c r="E7" s="1"/>
      <c r="F7" s="1"/>
      <c r="G7" s="33">
        <f>SUM(C7:C8)</f>
        <v>38710</v>
      </c>
    </row>
    <row r="8" spans="1:7" ht="17.25" x14ac:dyDescent="0.3">
      <c r="A8" s="1" t="s">
        <v>6</v>
      </c>
      <c r="B8" s="1">
        <v>4029800</v>
      </c>
      <c r="C8" s="6">
        <f>SUM(B8-'12'!B8)</f>
        <v>27610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92794000</v>
      </c>
      <c r="C9" s="6">
        <f>SUM(B9-'12'!B9)</f>
        <v>70870</v>
      </c>
      <c r="D9" s="14"/>
      <c r="E9" s="1"/>
      <c r="F9" s="1"/>
      <c r="G9" s="12">
        <f>SUM(C9)</f>
        <v>70870</v>
      </c>
    </row>
    <row r="10" spans="1:7" ht="17.25" x14ac:dyDescent="0.3">
      <c r="A10" s="1" t="s">
        <v>8</v>
      </c>
      <c r="B10" s="1">
        <v>51488900</v>
      </c>
      <c r="C10" s="6">
        <f>SUM(B10-'12'!B10)</f>
        <v>353500</v>
      </c>
      <c r="D10" s="14"/>
      <c r="E10" s="1"/>
      <c r="F10" s="1"/>
      <c r="G10" s="33">
        <f>SUM(C10:C11)</f>
        <v>353500</v>
      </c>
    </row>
    <row r="11" spans="1:7" ht="17.25" x14ac:dyDescent="0.3">
      <c r="A11" s="1" t="s">
        <v>9</v>
      </c>
      <c r="B11" s="1">
        <v>36407390</v>
      </c>
      <c r="C11" s="6">
        <f>SUM(B11-'12'!B11)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6785674000</v>
      </c>
      <c r="C12" s="6">
        <f>SUM(B12-'12'!B12)</f>
        <v>1887000</v>
      </c>
      <c r="D12" s="14"/>
      <c r="E12" s="1"/>
      <c r="F12" s="1">
        <v>1.4</v>
      </c>
      <c r="G12" s="12">
        <f>SUM(C12)</f>
        <v>1887000</v>
      </c>
    </row>
    <row r="13" spans="1:7" ht="17.25" x14ac:dyDescent="0.3">
      <c r="A13" s="1" t="s">
        <v>11</v>
      </c>
      <c r="B13" s="11">
        <v>6666664086000</v>
      </c>
      <c r="C13" s="13">
        <f>SUM(B13-'12'!B13)</f>
        <v>454000</v>
      </c>
      <c r="D13" s="14"/>
      <c r="E13" s="1"/>
      <c r="F13" s="1"/>
      <c r="G13" s="12">
        <f>SUM(C13)</f>
        <v>454000</v>
      </c>
    </row>
    <row r="14" spans="1:7" ht="17.25" x14ac:dyDescent="0.3">
      <c r="A14" s="1" t="s">
        <v>12</v>
      </c>
      <c r="B14" s="1">
        <v>46690610</v>
      </c>
      <c r="C14" s="6">
        <f>SUM(B14-'12'!B14)</f>
        <v>109840</v>
      </c>
      <c r="D14" s="14"/>
      <c r="E14" s="1"/>
      <c r="F14" s="1"/>
      <c r="G14" s="12">
        <f>SUM(C14)</f>
        <v>109840</v>
      </c>
    </row>
    <row r="15" spans="1:7" ht="17.25" x14ac:dyDescent="0.3">
      <c r="A15" s="1" t="s">
        <v>13</v>
      </c>
      <c r="B15" s="1">
        <v>230814680</v>
      </c>
      <c r="C15" s="6">
        <f>SUM(B15-'12'!B15)</f>
        <v>375670</v>
      </c>
      <c r="D15" s="14"/>
      <c r="E15" s="1"/>
      <c r="F15" s="1"/>
      <c r="G15" s="30">
        <f>SUM(C15:C15)</f>
        <v>375670</v>
      </c>
    </row>
    <row r="16" spans="1:7" ht="17.25" x14ac:dyDescent="0.3">
      <c r="A16" s="1" t="s">
        <v>14</v>
      </c>
      <c r="B16" s="1">
        <v>232561000</v>
      </c>
      <c r="C16" s="6">
        <f>SUM(B16-'12'!B16)</f>
        <v>373000</v>
      </c>
      <c r="D16" s="14"/>
      <c r="E16" s="1"/>
      <c r="F16" s="1"/>
      <c r="G16" s="12">
        <f>SUM(C16)</f>
        <v>373000</v>
      </c>
    </row>
    <row r="17" spans="1:7" ht="17.25" x14ac:dyDescent="0.3">
      <c r="A17" s="1" t="s">
        <v>15</v>
      </c>
      <c r="B17" s="1">
        <v>4381480</v>
      </c>
      <c r="C17" s="6">
        <f>SUM(B17-'12'!B17)</f>
        <v>31500</v>
      </c>
      <c r="D17" s="14"/>
      <c r="E17" s="1"/>
      <c r="F17" s="1"/>
      <c r="G17" s="33">
        <f>SUM(C17:C18)</f>
        <v>32100</v>
      </c>
    </row>
    <row r="18" spans="1:7" ht="17.25" x14ac:dyDescent="0.3">
      <c r="A18" s="1" t="s">
        <v>16</v>
      </c>
      <c r="B18" s="1">
        <v>7387100</v>
      </c>
      <c r="C18" s="6">
        <f>SUM(B18-'12'!B18)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52760100</v>
      </c>
      <c r="C19" s="6">
        <f>SUM(B19-'12'!B19)</f>
        <v>31050</v>
      </c>
      <c r="D19" s="14"/>
      <c r="E19" s="1"/>
      <c r="F19" s="1"/>
      <c r="G19" s="12">
        <f>SUM(C19)</f>
        <v>31050</v>
      </c>
    </row>
    <row r="20" spans="1:7" ht="17.25" x14ac:dyDescent="0.3">
      <c r="A20" s="1" t="s">
        <v>18</v>
      </c>
      <c r="B20" s="1">
        <v>18758900</v>
      </c>
      <c r="C20" s="6">
        <f>SUM(B20-'12'!B20)</f>
        <v>105500</v>
      </c>
      <c r="D20" s="14"/>
      <c r="E20" s="1"/>
      <c r="F20" s="1"/>
      <c r="G20" s="12">
        <f>SUM(C20)</f>
        <v>105500</v>
      </c>
    </row>
    <row r="21" spans="1:7" ht="17.25" x14ac:dyDescent="0.3">
      <c r="A21" s="1" t="s">
        <v>19</v>
      </c>
      <c r="B21" s="1">
        <v>91878200</v>
      </c>
      <c r="C21" s="6">
        <f>SUM(B21-'12'!B21)</f>
        <v>116100</v>
      </c>
      <c r="D21" s="14"/>
      <c r="E21" s="1"/>
      <c r="F21" s="1"/>
      <c r="G21" s="12">
        <f>SUM(C21)</f>
        <v>116100</v>
      </c>
    </row>
    <row r="22" spans="1:7" ht="17.25" x14ac:dyDescent="0.3">
      <c r="A22" s="1" t="s">
        <v>42</v>
      </c>
      <c r="B22" s="1">
        <v>8237100</v>
      </c>
      <c r="C22" s="6">
        <f>SUM(B22-'12'!B22)</f>
        <v>0</v>
      </c>
      <c r="D22" s="14"/>
      <c r="E22" s="1"/>
      <c r="F22" s="1"/>
      <c r="G22" s="25">
        <f>SUM(C22)</f>
        <v>0</v>
      </c>
    </row>
    <row r="23" spans="1:7" ht="17.25" x14ac:dyDescent="0.3">
      <c r="A23" s="1" t="s">
        <v>20</v>
      </c>
      <c r="B23" s="1">
        <v>21314600</v>
      </c>
      <c r="C23" s="6">
        <f>SUM(B23-'12'!B23)</f>
        <v>57700</v>
      </c>
      <c r="D23" s="14"/>
      <c r="E23" s="1"/>
      <c r="F23" s="1"/>
      <c r="G23" s="33">
        <f>SUM(C23:C24)</f>
        <v>88560</v>
      </c>
    </row>
    <row r="24" spans="1:7" ht="17.25" x14ac:dyDescent="0.3">
      <c r="A24" s="1" t="s">
        <v>21</v>
      </c>
      <c r="B24" s="1">
        <v>3163270</v>
      </c>
      <c r="C24" s="6">
        <f>SUM(B24-'12'!B24)</f>
        <v>30860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52261000</v>
      </c>
      <c r="C25" s="6">
        <f>SUM(B25-'12'!B25)</f>
        <v>317000</v>
      </c>
      <c r="D25" s="14"/>
      <c r="E25" s="1"/>
      <c r="F25" s="1"/>
      <c r="G25" s="33">
        <f>SUM(C25:C26)</f>
        <v>402650</v>
      </c>
    </row>
    <row r="26" spans="1:7" ht="17.25" x14ac:dyDescent="0.3">
      <c r="A26" s="1" t="s">
        <v>23</v>
      </c>
      <c r="B26" s="1">
        <v>1589660</v>
      </c>
      <c r="C26" s="6">
        <f>SUM(B26-'12'!B26)</f>
        <v>85650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SUM(B27-'12'!B27)</f>
        <v>0</v>
      </c>
      <c r="D27" s="14"/>
      <c r="E27" s="1"/>
      <c r="F27" s="1"/>
      <c r="G27" s="33">
        <f>SUM(C27:C28)</f>
        <v>990</v>
      </c>
    </row>
    <row r="28" spans="1:7" ht="17.25" x14ac:dyDescent="0.3">
      <c r="A28" s="1" t="s">
        <v>25</v>
      </c>
      <c r="B28" s="1">
        <v>188760</v>
      </c>
      <c r="C28" s="6">
        <f>SUM(B28-'12'!B28)</f>
        <v>990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25176000</v>
      </c>
      <c r="C29" s="6">
        <f>SUM(B29-'12'!B29)</f>
        <v>198000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2593910</v>
      </c>
      <c r="C30" s="6">
        <f>SUM(B30-'12'!B30)</f>
        <v>27050</v>
      </c>
      <c r="D30" s="14"/>
      <c r="E30" s="1"/>
      <c r="F30" s="1"/>
      <c r="G30" s="21">
        <f>SUM(C29:C30)</f>
        <v>225050</v>
      </c>
    </row>
    <row r="31" spans="1:7" ht="17.25" x14ac:dyDescent="0.3">
      <c r="A31" s="1" t="s">
        <v>26</v>
      </c>
      <c r="B31" s="1">
        <v>161000</v>
      </c>
      <c r="C31" s="6">
        <f>SUM(B31-'12'!B31)</f>
        <v>13000</v>
      </c>
      <c r="D31" s="14"/>
      <c r="E31" s="1"/>
      <c r="F31" s="1"/>
      <c r="G31" s="33">
        <f>SUM(C31:C32)</f>
        <v>76650</v>
      </c>
    </row>
    <row r="32" spans="1:7" ht="17.25" x14ac:dyDescent="0.3">
      <c r="A32" s="1" t="s">
        <v>27</v>
      </c>
      <c r="B32" s="1">
        <v>5163030</v>
      </c>
      <c r="C32" s="6">
        <f>SUM(B32-'12'!B32)</f>
        <v>63650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54510000</v>
      </c>
      <c r="C33" s="6">
        <f>SUM(B33-'12'!B33)</f>
        <v>176000</v>
      </c>
      <c r="D33" s="14"/>
      <c r="E33" s="1"/>
      <c r="F33" s="1"/>
      <c r="G33" s="33">
        <f>SUM(C33:C34)</f>
        <v>255130</v>
      </c>
    </row>
    <row r="34" spans="1:7" ht="17.25" x14ac:dyDescent="0.3">
      <c r="A34" s="1" t="s">
        <v>29</v>
      </c>
      <c r="B34" s="1">
        <v>841050</v>
      </c>
      <c r="C34" s="6">
        <f>SUM(B34-'12'!B34)</f>
        <v>79130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27989000</v>
      </c>
      <c r="C35" s="6">
        <f>SUM(B35-'12'!B35)</f>
        <v>4600</v>
      </c>
      <c r="D35" s="14"/>
      <c r="E35" s="1"/>
      <c r="F35" s="1"/>
      <c r="G35" s="33">
        <f>SUM(C35:C36)</f>
        <v>29350</v>
      </c>
    </row>
    <row r="36" spans="1:7" ht="17.25" x14ac:dyDescent="0.3">
      <c r="A36" s="1" t="s">
        <v>44</v>
      </c>
      <c r="B36" s="1">
        <v>2894320</v>
      </c>
      <c r="C36" s="6">
        <f>SUM(B36-'12'!B36)</f>
        <v>24750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147000</v>
      </c>
      <c r="C37" s="6">
        <f>SUM(B37-'12'!B37)</f>
        <v>1800</v>
      </c>
      <c r="D37" s="14"/>
      <c r="E37" s="1"/>
      <c r="F37" s="1"/>
      <c r="G37" s="33">
        <f>SUM(C37:C38)</f>
        <v>15620</v>
      </c>
    </row>
    <row r="38" spans="1:7" ht="17.25" x14ac:dyDescent="0.3">
      <c r="A38" s="1" t="s">
        <v>46</v>
      </c>
      <c r="B38" s="1">
        <v>1197890</v>
      </c>
      <c r="C38" s="6">
        <f>SUM(B38-'12'!B38)</f>
        <v>13820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58787000</v>
      </c>
      <c r="C39" s="6">
        <f>SUM(B39-'12'!B39)</f>
        <v>88000</v>
      </c>
      <c r="D39" s="14"/>
      <c r="E39" s="1"/>
      <c r="F39" s="1"/>
      <c r="G39" s="33">
        <f>SUM(C39:C40)</f>
        <v>88000</v>
      </c>
    </row>
    <row r="40" spans="1:7" ht="17.25" x14ac:dyDescent="0.3">
      <c r="A40" s="1" t="s">
        <v>31</v>
      </c>
      <c r="B40" s="1">
        <v>9750370</v>
      </c>
      <c r="C40" s="6">
        <f>SUM(B40-'12'!B40)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870370370370372" bottom="0.75" header="0.3" footer="0.3"/>
  <pageSetup orientation="portrait" r:id="rId1"/>
  <headerFooter>
    <oddHeader>&amp;C&amp;20August 13,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213580000</v>
      </c>
      <c r="C2" s="6">
        <f>SUM(B2-'13'!B2)</f>
        <v>43000</v>
      </c>
      <c r="D2" s="8"/>
      <c r="E2" s="2"/>
      <c r="F2" s="3"/>
      <c r="G2" s="33">
        <f>SUM(C2:C3)</f>
        <v>88980</v>
      </c>
    </row>
    <row r="3" spans="1:7" ht="17.25" x14ac:dyDescent="0.3">
      <c r="A3" s="1" t="s">
        <v>0</v>
      </c>
      <c r="B3" s="1">
        <v>4005730</v>
      </c>
      <c r="C3" s="6">
        <f>SUM(B3-'13'!B3)</f>
        <v>45980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1934000</v>
      </c>
      <c r="C4" s="6">
        <f>SUM(B4-'13'!B4)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30750930</v>
      </c>
      <c r="C5" s="6">
        <f>SUM(B5-'13'!B5)</f>
        <v>94820</v>
      </c>
      <c r="D5" s="8"/>
      <c r="E5" s="1"/>
      <c r="F5" s="1"/>
      <c r="G5" s="12">
        <f>SUM(C5)</f>
        <v>94820</v>
      </c>
    </row>
    <row r="6" spans="1:7" ht="17.25" x14ac:dyDescent="0.3">
      <c r="A6" s="1" t="s">
        <v>4</v>
      </c>
      <c r="B6" s="1">
        <v>38963480</v>
      </c>
      <c r="C6" s="6">
        <f>SUM(B6-'13'!B6)</f>
        <v>3720</v>
      </c>
      <c r="D6" s="14"/>
      <c r="E6" s="1"/>
      <c r="F6" s="1"/>
      <c r="G6" s="12">
        <f>SUM(C6)</f>
        <v>3720</v>
      </c>
    </row>
    <row r="7" spans="1:7" ht="17.25" x14ac:dyDescent="0.3">
      <c r="A7" s="1" t="s">
        <v>5</v>
      </c>
      <c r="B7" s="1">
        <v>12871400</v>
      </c>
      <c r="C7" s="6">
        <f>SUM(B7-'13'!B7)</f>
        <v>10700</v>
      </c>
      <c r="D7" s="14"/>
      <c r="E7" s="1"/>
      <c r="F7" s="1"/>
      <c r="G7" s="33">
        <f>SUM(C7:C8)</f>
        <v>36320</v>
      </c>
    </row>
    <row r="8" spans="1:7" ht="17.25" x14ac:dyDescent="0.3">
      <c r="A8" s="1" t="s">
        <v>6</v>
      </c>
      <c r="B8" s="1">
        <v>4055420</v>
      </c>
      <c r="C8" s="6">
        <f>SUM(B8-'13'!B8)</f>
        <v>25620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92862020</v>
      </c>
      <c r="C9" s="6">
        <f>SUM(B9-'13'!B9)</f>
        <v>68020</v>
      </c>
      <c r="D9" s="14"/>
      <c r="E9" s="1"/>
      <c r="F9" s="1"/>
      <c r="G9" s="12">
        <f>SUM(C9)</f>
        <v>68020</v>
      </c>
    </row>
    <row r="10" spans="1:7" ht="17.25" x14ac:dyDescent="0.3">
      <c r="A10" s="1" t="s">
        <v>8</v>
      </c>
      <c r="B10" s="1">
        <v>52077500</v>
      </c>
      <c r="C10" s="6">
        <f>SUM(B10-'13'!B10)</f>
        <v>588600</v>
      </c>
      <c r="D10" s="14"/>
      <c r="E10" s="1"/>
      <c r="F10" s="1"/>
      <c r="G10" s="33">
        <f>SUM(C10:C11)</f>
        <v>588600</v>
      </c>
    </row>
    <row r="11" spans="1:7" ht="17.25" x14ac:dyDescent="0.3">
      <c r="A11" s="1" t="s">
        <v>9</v>
      </c>
      <c r="B11" s="1">
        <v>36407390</v>
      </c>
      <c r="C11" s="6">
        <f>SUM(B11-'13'!B11)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6787505000</v>
      </c>
      <c r="C12" s="6">
        <f>SUM(B12-'13'!B12)</f>
        <v>1831000</v>
      </c>
      <c r="D12" s="14"/>
      <c r="E12" s="1"/>
      <c r="F12" s="1">
        <v>1.8</v>
      </c>
      <c r="G12" s="12">
        <f>SUM(C12)</f>
        <v>1831000</v>
      </c>
    </row>
    <row r="13" spans="1:7" ht="17.25" x14ac:dyDescent="0.3">
      <c r="A13" s="1" t="s">
        <v>11</v>
      </c>
      <c r="B13" s="11">
        <v>6666664390000</v>
      </c>
      <c r="C13" s="13">
        <f>SUM(B13-'13'!B13)</f>
        <v>304000</v>
      </c>
      <c r="D13" s="14"/>
      <c r="E13" s="1"/>
      <c r="F13" s="1"/>
      <c r="G13" s="12">
        <f>SUM(C13)</f>
        <v>304000</v>
      </c>
    </row>
    <row r="14" spans="1:7" ht="17.25" x14ac:dyDescent="0.3">
      <c r="A14" s="1" t="s">
        <v>12</v>
      </c>
      <c r="B14" s="1">
        <v>46719980</v>
      </c>
      <c r="C14" s="6">
        <f>SUM(B14-'13'!B14)</f>
        <v>29370</v>
      </c>
      <c r="D14" s="14"/>
      <c r="E14" s="1"/>
      <c r="F14" s="1"/>
      <c r="G14" s="12">
        <f>SUM(C14)</f>
        <v>29370</v>
      </c>
    </row>
    <row r="15" spans="1:7" ht="17.25" x14ac:dyDescent="0.3">
      <c r="A15" s="1" t="s">
        <v>13</v>
      </c>
      <c r="B15" s="1">
        <v>230998860</v>
      </c>
      <c r="C15" s="6">
        <f>SUM(B15-'13'!B15)</f>
        <v>184180</v>
      </c>
      <c r="D15" s="14"/>
      <c r="E15" s="1"/>
      <c r="F15" s="1"/>
      <c r="G15" s="30">
        <f>SUM(C15:C15)</f>
        <v>184180</v>
      </c>
    </row>
    <row r="16" spans="1:7" ht="17.25" x14ac:dyDescent="0.3">
      <c r="A16" s="1" t="s">
        <v>14</v>
      </c>
      <c r="B16" s="1">
        <v>232660000</v>
      </c>
      <c r="C16" s="6">
        <f>SUM(B16-'13'!B16)</f>
        <v>99000</v>
      </c>
      <c r="D16" s="14"/>
      <c r="E16" s="1"/>
      <c r="F16" s="1"/>
      <c r="G16" s="12">
        <f>SUM(C16)</f>
        <v>99000</v>
      </c>
    </row>
    <row r="17" spans="1:7" ht="17.25" x14ac:dyDescent="0.3">
      <c r="A17" s="1" t="s">
        <v>15</v>
      </c>
      <c r="B17" s="1">
        <v>4413030</v>
      </c>
      <c r="C17" s="6">
        <f>SUM(B17-'13'!B17)</f>
        <v>31550</v>
      </c>
      <c r="D17" s="14"/>
      <c r="E17" s="1"/>
      <c r="F17" s="1"/>
      <c r="G17" s="33">
        <f>SUM(C17:C18)</f>
        <v>32050</v>
      </c>
    </row>
    <row r="18" spans="1:7" ht="17.25" x14ac:dyDescent="0.3">
      <c r="A18" s="1" t="s">
        <v>16</v>
      </c>
      <c r="B18" s="1">
        <v>7387600</v>
      </c>
      <c r="C18" s="6">
        <f>SUM(B18-'13'!B18)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52797020</v>
      </c>
      <c r="C19" s="6">
        <f>SUM(B19-'13'!B19)</f>
        <v>36920</v>
      </c>
      <c r="D19" s="14"/>
      <c r="E19" s="1"/>
      <c r="F19" s="1"/>
      <c r="G19" s="12">
        <f>SUM(C19)</f>
        <v>36920</v>
      </c>
    </row>
    <row r="20" spans="1:7" ht="17.25" x14ac:dyDescent="0.3">
      <c r="A20" s="1" t="s">
        <v>18</v>
      </c>
      <c r="B20" s="1">
        <v>18835400</v>
      </c>
      <c r="C20" s="6">
        <f>SUM(B20-'13'!B20)</f>
        <v>76500</v>
      </c>
      <c r="D20" s="14"/>
      <c r="E20" s="1"/>
      <c r="F20" s="1"/>
      <c r="G20" s="12">
        <f>SUM(C20)</f>
        <v>76500</v>
      </c>
    </row>
    <row r="21" spans="1:7" ht="17.25" x14ac:dyDescent="0.3">
      <c r="A21" s="1" t="s">
        <v>19</v>
      </c>
      <c r="B21" s="1">
        <v>91937700</v>
      </c>
      <c r="C21" s="6">
        <f>SUM(B21-'13'!B21)</f>
        <v>59500</v>
      </c>
      <c r="D21" s="14"/>
      <c r="E21" s="1"/>
      <c r="F21" s="1"/>
      <c r="G21" s="12">
        <f>SUM(C21)</f>
        <v>59500</v>
      </c>
    </row>
    <row r="22" spans="1:7" ht="17.25" x14ac:dyDescent="0.3">
      <c r="A22" s="1" t="s">
        <v>42</v>
      </c>
      <c r="B22" s="1">
        <v>8389400</v>
      </c>
      <c r="C22" s="6">
        <f>SUM(B22-'13'!B22)</f>
        <v>152300</v>
      </c>
      <c r="D22" s="14"/>
      <c r="E22" s="1"/>
      <c r="F22" s="1"/>
      <c r="G22" s="26">
        <f>SUM(C22)</f>
        <v>152300</v>
      </c>
    </row>
    <row r="23" spans="1:7" ht="17.25" x14ac:dyDescent="0.3">
      <c r="A23" s="1" t="s">
        <v>20</v>
      </c>
      <c r="B23" s="1">
        <v>21350100</v>
      </c>
      <c r="C23" s="6">
        <f>SUM(B23-'13'!B23)</f>
        <v>35500</v>
      </c>
      <c r="D23" s="14"/>
      <c r="E23" s="1"/>
      <c r="F23" s="1"/>
      <c r="G23" s="33">
        <f>SUM(C23:C24)</f>
        <v>51480</v>
      </c>
    </row>
    <row r="24" spans="1:7" ht="17.25" x14ac:dyDescent="0.3">
      <c r="A24" s="1" t="s">
        <v>21</v>
      </c>
      <c r="B24" s="1">
        <v>3179250</v>
      </c>
      <c r="C24" s="6">
        <f>SUM(B24-'13'!B24)</f>
        <v>15980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52400000</v>
      </c>
      <c r="C25" s="6">
        <f>SUM(B25-'13'!B25)</f>
        <v>139000</v>
      </c>
      <c r="D25" s="14"/>
      <c r="E25" s="1"/>
      <c r="F25" s="1"/>
      <c r="G25" s="33">
        <f>SUM(C25:C26)</f>
        <v>179120</v>
      </c>
    </row>
    <row r="26" spans="1:7" ht="17.25" x14ac:dyDescent="0.3">
      <c r="A26" s="1" t="s">
        <v>23</v>
      </c>
      <c r="B26" s="1">
        <v>1629780</v>
      </c>
      <c r="C26" s="6">
        <f>SUM(B26-'13'!B26)</f>
        <v>40120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SUM(B27-'13'!B27)</f>
        <v>0</v>
      </c>
      <c r="D27" s="14"/>
      <c r="E27" s="1"/>
      <c r="F27" s="1"/>
      <c r="G27" s="33">
        <f>SUM(C27:C28)</f>
        <v>820</v>
      </c>
    </row>
    <row r="28" spans="1:7" ht="17.25" x14ac:dyDescent="0.3">
      <c r="A28" s="1" t="s">
        <v>25</v>
      </c>
      <c r="B28" s="1">
        <v>189580</v>
      </c>
      <c r="C28" s="6">
        <f>SUM(B28-'13'!B28)</f>
        <v>820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25256000</v>
      </c>
      <c r="C29" s="6">
        <f>SUM(B29-'13'!B29)</f>
        <v>80000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2630630</v>
      </c>
      <c r="C30" s="6">
        <f>SUM(B30-'13'!B30)</f>
        <v>36720</v>
      </c>
      <c r="D30" s="14"/>
      <c r="E30" s="1"/>
      <c r="F30" s="1"/>
      <c r="G30" s="21">
        <f>SUM(C29:C30)</f>
        <v>116720</v>
      </c>
    </row>
    <row r="31" spans="1:7" ht="17.25" x14ac:dyDescent="0.3">
      <c r="A31" s="1" t="s">
        <v>26</v>
      </c>
      <c r="B31" s="1">
        <v>166000</v>
      </c>
      <c r="C31" s="6">
        <f>SUM(B31-'13'!B31)</f>
        <v>5000</v>
      </c>
      <c r="D31" s="14"/>
      <c r="E31" s="1"/>
      <c r="F31" s="1"/>
      <c r="G31" s="33">
        <f>SUM(C31:C32)</f>
        <v>31920</v>
      </c>
    </row>
    <row r="32" spans="1:7" ht="17.25" x14ac:dyDescent="0.3">
      <c r="A32" s="1" t="s">
        <v>27</v>
      </c>
      <c r="B32" s="1">
        <v>5189950</v>
      </c>
      <c r="C32" s="6">
        <f>SUM(B32-'13'!B32)</f>
        <v>26920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54596000</v>
      </c>
      <c r="C33" s="6">
        <f>SUM(B33-'13'!B33)</f>
        <v>86000</v>
      </c>
      <c r="D33" s="14"/>
      <c r="E33" s="1"/>
      <c r="F33" s="1"/>
      <c r="G33" s="33">
        <f>SUM(C33:C34)</f>
        <v>123810</v>
      </c>
    </row>
    <row r="34" spans="1:7" ht="17.25" x14ac:dyDescent="0.3">
      <c r="A34" s="1" t="s">
        <v>29</v>
      </c>
      <c r="B34" s="1">
        <v>878860</v>
      </c>
      <c r="C34" s="6">
        <f>SUM(B34-'13'!B34)</f>
        <v>37810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27990900</v>
      </c>
      <c r="C35" s="6">
        <f>SUM(B35-'13'!B35)</f>
        <v>1900</v>
      </c>
      <c r="D35" s="14"/>
      <c r="E35" s="1"/>
      <c r="F35" s="1"/>
      <c r="G35" s="33">
        <f>SUM(C35:C36)</f>
        <v>13710</v>
      </c>
    </row>
    <row r="36" spans="1:7" ht="17.25" x14ac:dyDescent="0.3">
      <c r="A36" s="1" t="s">
        <v>44</v>
      </c>
      <c r="B36" s="1">
        <v>2906130</v>
      </c>
      <c r="C36" s="6">
        <f>SUM(B36-'13'!B36)</f>
        <v>11810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149100</v>
      </c>
      <c r="C37" s="6">
        <f>SUM(B37-'13'!B37)</f>
        <v>2100</v>
      </c>
      <c r="D37" s="14"/>
      <c r="E37" s="1"/>
      <c r="F37" s="1"/>
      <c r="G37" s="33">
        <f>SUM(C37:C38)</f>
        <v>7150</v>
      </c>
    </row>
    <row r="38" spans="1:7" ht="17.25" x14ac:dyDescent="0.3">
      <c r="A38" s="1" t="s">
        <v>46</v>
      </c>
      <c r="B38" s="1">
        <v>1202940</v>
      </c>
      <c r="C38" s="6">
        <f>SUM(B38-'13'!B38)</f>
        <v>5050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58825000</v>
      </c>
      <c r="C39" s="6">
        <f>SUM(B39-'13'!B39)</f>
        <v>38000</v>
      </c>
      <c r="D39" s="14"/>
      <c r="E39" s="1"/>
      <c r="F39" s="1"/>
      <c r="G39" s="33">
        <f>SUM(C39:C40)</f>
        <v>38000</v>
      </c>
    </row>
    <row r="40" spans="1:7" ht="17.25" x14ac:dyDescent="0.3">
      <c r="A40" s="1" t="s">
        <v>31</v>
      </c>
      <c r="B40" s="1">
        <v>9750370</v>
      </c>
      <c r="C40" s="6">
        <f>SUM(B40-'13'!B40)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4263010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&amp;C&amp;"-,Bold"&amp;20August&amp;"-,Regular" 14,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213641000</v>
      </c>
      <c r="C2" s="6">
        <f>SUM(B2-'14'!B2)</f>
        <v>61000</v>
      </c>
      <c r="D2" s="8"/>
      <c r="E2" s="2"/>
      <c r="F2" s="3"/>
      <c r="G2" s="33">
        <f>SUM(C2:C3)</f>
        <v>109150</v>
      </c>
    </row>
    <row r="3" spans="1:7" ht="17.25" x14ac:dyDescent="0.3">
      <c r="A3" s="1" t="s">
        <v>0</v>
      </c>
      <c r="B3" s="1">
        <v>4053880</v>
      </c>
      <c r="C3" s="6">
        <f>SUM(B3-'14'!B3)</f>
        <v>48150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1947000</v>
      </c>
      <c r="C4" s="6">
        <f>SUM(B4-'14'!B4)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30852640</v>
      </c>
      <c r="C5" s="6">
        <f>SUM(B5-'14'!B5)</f>
        <v>101710</v>
      </c>
      <c r="D5" s="8"/>
      <c r="E5" s="1"/>
      <c r="F5" s="1"/>
      <c r="G5" s="12">
        <f>SUM(C5)</f>
        <v>101710</v>
      </c>
    </row>
    <row r="6" spans="1:7" ht="17.25" x14ac:dyDescent="0.3">
      <c r="A6" s="1" t="s">
        <v>4</v>
      </c>
      <c r="B6" s="1">
        <v>38969370</v>
      </c>
      <c r="C6" s="6">
        <f>SUM(B6-'14'!B6)</f>
        <v>5890</v>
      </c>
      <c r="D6" s="14"/>
      <c r="E6" s="1"/>
      <c r="F6" s="1"/>
      <c r="G6" s="12">
        <f>SUM(C6)</f>
        <v>5890</v>
      </c>
    </row>
    <row r="7" spans="1:7" ht="17.25" x14ac:dyDescent="0.3">
      <c r="A7" s="1" t="s">
        <v>5</v>
      </c>
      <c r="B7" s="1">
        <v>12880900</v>
      </c>
      <c r="C7" s="6">
        <f>SUM(B7-'14'!B7)</f>
        <v>9500</v>
      </c>
      <c r="D7" s="14"/>
      <c r="E7" s="1"/>
      <c r="F7" s="1"/>
      <c r="G7" s="33">
        <f>SUM(C7:C8)</f>
        <v>36730</v>
      </c>
    </row>
    <row r="8" spans="1:7" ht="17.25" x14ac:dyDescent="0.3">
      <c r="A8" s="1" t="s">
        <v>6</v>
      </c>
      <c r="B8" s="1">
        <v>4082650</v>
      </c>
      <c r="C8" s="6">
        <f>SUM(B8-'14'!B8)</f>
        <v>27230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92931630</v>
      </c>
      <c r="C9" s="6">
        <f>SUM(B9-'14'!B9)</f>
        <v>69610</v>
      </c>
      <c r="D9" s="14"/>
      <c r="E9" s="1"/>
      <c r="F9" s="1"/>
      <c r="G9" s="12">
        <f>SUM(C9)</f>
        <v>69610</v>
      </c>
    </row>
    <row r="10" spans="1:7" ht="17.25" x14ac:dyDescent="0.3">
      <c r="A10" s="1" t="s">
        <v>8</v>
      </c>
      <c r="B10" s="1">
        <v>52405500</v>
      </c>
      <c r="C10" s="6">
        <f>SUM(B10-'14'!B10)</f>
        <v>328000</v>
      </c>
      <c r="D10" s="14"/>
      <c r="E10" s="1"/>
      <c r="F10" s="1"/>
      <c r="G10" s="33">
        <f>SUM(C10:C11)</f>
        <v>328000</v>
      </c>
    </row>
    <row r="11" spans="1:7" ht="17.25" x14ac:dyDescent="0.3">
      <c r="A11" s="1" t="s">
        <v>9</v>
      </c>
      <c r="B11" s="1">
        <v>36407390</v>
      </c>
      <c r="C11" s="6">
        <f>SUM(B11-'14'!B11)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6789385000</v>
      </c>
      <c r="C12" s="6">
        <f>SUM(B12-'14'!B12)</f>
        <v>1880000</v>
      </c>
      <c r="D12" s="14"/>
      <c r="E12" s="1"/>
      <c r="F12" s="1">
        <v>1.55</v>
      </c>
      <c r="G12" s="12">
        <f>SUM(C12)</f>
        <v>1880000</v>
      </c>
    </row>
    <row r="13" spans="1:7" ht="17.25" x14ac:dyDescent="0.3">
      <c r="A13" s="1" t="s">
        <v>11</v>
      </c>
      <c r="B13" s="11">
        <v>6666664826000</v>
      </c>
      <c r="C13" s="6">
        <f>SUM(B13-'14'!B13)</f>
        <v>436000</v>
      </c>
      <c r="D13" s="14"/>
      <c r="E13" s="1"/>
      <c r="F13" s="1"/>
      <c r="G13" s="12">
        <f>SUM(C13)</f>
        <v>436000</v>
      </c>
    </row>
    <row r="14" spans="1:7" ht="17.25" x14ac:dyDescent="0.3">
      <c r="A14" s="1" t="s">
        <v>12</v>
      </c>
      <c r="B14" s="1">
        <v>46796810</v>
      </c>
      <c r="C14" s="6">
        <f>SUM(B14-'14'!B14)</f>
        <v>76830</v>
      </c>
      <c r="D14" s="14"/>
      <c r="E14" s="1"/>
      <c r="F14" s="1"/>
      <c r="G14" s="12">
        <f>SUM(C14)</f>
        <v>76830</v>
      </c>
    </row>
    <row r="15" spans="1:7" ht="17.25" x14ac:dyDescent="0.3">
      <c r="A15" s="1" t="s">
        <v>13</v>
      </c>
      <c r="B15" s="1">
        <v>231179520</v>
      </c>
      <c r="C15" s="6">
        <f>SUM(B15-'14'!B15)</f>
        <v>180660</v>
      </c>
      <c r="D15" s="14"/>
      <c r="E15" s="1"/>
      <c r="F15" s="1"/>
      <c r="G15" s="30">
        <f>SUM(C15:C15)</f>
        <v>180660</v>
      </c>
    </row>
    <row r="16" spans="1:7" ht="17.25" x14ac:dyDescent="0.3">
      <c r="A16" s="1" t="s">
        <v>14</v>
      </c>
      <c r="B16" s="1">
        <v>232920000</v>
      </c>
      <c r="C16" s="6">
        <f>SUM(B16-'14'!B16)</f>
        <v>260000</v>
      </c>
      <c r="D16" s="14"/>
      <c r="E16" s="1"/>
      <c r="F16" s="1"/>
      <c r="G16" s="12">
        <f>SUM(C16)</f>
        <v>260000</v>
      </c>
    </row>
    <row r="17" spans="1:7" ht="17.25" x14ac:dyDescent="0.3">
      <c r="A17" s="1" t="s">
        <v>15</v>
      </c>
      <c r="B17" s="1">
        <v>4438170</v>
      </c>
      <c r="C17" s="6">
        <f>SUM(B17-'14'!B17)</f>
        <v>25140</v>
      </c>
      <c r="D17" s="14"/>
      <c r="E17" s="1"/>
      <c r="F17" s="1"/>
      <c r="G17" s="33">
        <f>SUM(C17:C18)</f>
        <v>25640</v>
      </c>
    </row>
    <row r="18" spans="1:7" ht="17.25" x14ac:dyDescent="0.3">
      <c r="A18" s="1" t="s">
        <v>16</v>
      </c>
      <c r="B18" s="1">
        <v>7388100</v>
      </c>
      <c r="C18" s="6">
        <f>SUM(B18-'14'!B18)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52855780</v>
      </c>
      <c r="C19" s="6">
        <f>SUM(B19-'14'!B19)</f>
        <v>58760</v>
      </c>
      <c r="D19" s="14"/>
      <c r="E19" s="1"/>
      <c r="F19" s="1"/>
      <c r="G19" s="12">
        <f>SUM(C19)</f>
        <v>58760</v>
      </c>
    </row>
    <row r="20" spans="1:7" ht="17.25" x14ac:dyDescent="0.3">
      <c r="A20" s="1" t="s">
        <v>18</v>
      </c>
      <c r="B20" s="1">
        <v>18914600</v>
      </c>
      <c r="C20" s="6">
        <f>SUM(B20-'14'!B20)</f>
        <v>79200</v>
      </c>
      <c r="D20" s="14"/>
      <c r="E20" s="1"/>
      <c r="F20" s="1"/>
      <c r="G20" s="12">
        <f>SUM(C20)</f>
        <v>79200</v>
      </c>
    </row>
    <row r="21" spans="1:7" ht="17.25" x14ac:dyDescent="0.3">
      <c r="A21" s="1" t="s">
        <v>19</v>
      </c>
      <c r="B21" s="1">
        <v>91998200</v>
      </c>
      <c r="C21" s="6">
        <f>SUM(B21-'14'!B21)</f>
        <v>60500</v>
      </c>
      <c r="D21" s="14"/>
      <c r="E21" s="1"/>
      <c r="F21" s="1"/>
      <c r="G21" s="12">
        <f>SUM(C21)</f>
        <v>60500</v>
      </c>
    </row>
    <row r="22" spans="1:7" ht="17.25" x14ac:dyDescent="0.3">
      <c r="A22" s="1" t="s">
        <v>42</v>
      </c>
      <c r="B22" s="1">
        <v>8440600</v>
      </c>
      <c r="C22" s="6">
        <f>SUM(B22-'14'!B22)</f>
        <v>51200</v>
      </c>
      <c r="D22" s="14"/>
      <c r="E22" s="1"/>
      <c r="F22" s="1"/>
      <c r="G22" s="27">
        <f>SUM(C22)</f>
        <v>51200</v>
      </c>
    </row>
    <row r="23" spans="1:7" ht="17.25" x14ac:dyDescent="0.3">
      <c r="A23" s="1" t="s">
        <v>20</v>
      </c>
      <c r="B23" s="1">
        <v>21387000</v>
      </c>
      <c r="C23" s="6">
        <f>SUM(B23-'14'!B23)</f>
        <v>36900</v>
      </c>
      <c r="D23" s="14"/>
      <c r="E23" s="1"/>
      <c r="F23" s="1"/>
      <c r="G23" s="33">
        <f>SUM(C23:C24)</f>
        <v>52600</v>
      </c>
    </row>
    <row r="24" spans="1:7" ht="17.25" x14ac:dyDescent="0.3">
      <c r="A24" s="1" t="s">
        <v>21</v>
      </c>
      <c r="B24" s="1">
        <v>3194950</v>
      </c>
      <c r="C24" s="6">
        <f>SUM(B24-'14'!B24)</f>
        <v>15700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52562000</v>
      </c>
      <c r="C25" s="6">
        <f>SUM(B25-'14'!B25)</f>
        <v>162000</v>
      </c>
      <c r="D25" s="14"/>
      <c r="E25" s="1"/>
      <c r="F25" s="1"/>
      <c r="G25" s="33">
        <f>SUM(C25:C26)</f>
        <v>204760</v>
      </c>
    </row>
    <row r="26" spans="1:7" ht="17.25" x14ac:dyDescent="0.3">
      <c r="A26" s="1" t="s">
        <v>23</v>
      </c>
      <c r="B26" s="1">
        <v>1672540</v>
      </c>
      <c r="C26" s="6">
        <f>SUM(B26-'14'!B26)</f>
        <v>42760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SUM(B27-'14'!B27)</f>
        <v>0</v>
      </c>
      <c r="D27" s="14"/>
      <c r="E27" s="1"/>
      <c r="F27" s="1"/>
      <c r="G27" s="33">
        <f>SUM(C27:C28)</f>
        <v>220</v>
      </c>
    </row>
    <row r="28" spans="1:7" ht="17.25" x14ac:dyDescent="0.3">
      <c r="A28" s="1" t="s">
        <v>25</v>
      </c>
      <c r="B28" s="1">
        <v>189800</v>
      </c>
      <c r="C28" s="6">
        <f>SUM(B28-'14'!B28)</f>
        <v>220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25346000</v>
      </c>
      <c r="C29" s="6">
        <f>SUM(B29-'14'!B29)</f>
        <v>90000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2669740</v>
      </c>
      <c r="C30" s="6">
        <f>SUM(B30-'14'!B30)</f>
        <v>39110</v>
      </c>
      <c r="D30" s="14"/>
      <c r="E30" s="1"/>
      <c r="F30" s="1"/>
      <c r="G30" s="21">
        <f>SUM(C29:C30)</f>
        <v>129110</v>
      </c>
    </row>
    <row r="31" spans="1:7" ht="17.25" x14ac:dyDescent="0.3">
      <c r="A31" s="1" t="s">
        <v>26</v>
      </c>
      <c r="B31" s="1">
        <v>171000</v>
      </c>
      <c r="C31" s="6">
        <f>SUM(B31-'14'!B31)</f>
        <v>5000</v>
      </c>
      <c r="D31" s="14"/>
      <c r="E31" s="1"/>
      <c r="F31" s="1"/>
      <c r="G31" s="33">
        <f>SUM(C31:C32)</f>
        <v>12570</v>
      </c>
    </row>
    <row r="32" spans="1:7" ht="17.25" x14ac:dyDescent="0.3">
      <c r="A32" s="1" t="s">
        <v>27</v>
      </c>
      <c r="B32" s="1">
        <v>5197520</v>
      </c>
      <c r="C32" s="6">
        <f>SUM(B32-'14'!B32)</f>
        <v>7570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54682000</v>
      </c>
      <c r="C33" s="6">
        <f>SUM(B33-'14'!B33)</f>
        <v>86000</v>
      </c>
      <c r="D33" s="14"/>
      <c r="E33" s="1"/>
      <c r="F33" s="1"/>
      <c r="G33" s="33">
        <f>SUM(C33:C34)</f>
        <v>124560</v>
      </c>
    </row>
    <row r="34" spans="1:7" ht="17.25" x14ac:dyDescent="0.3">
      <c r="A34" s="1" t="s">
        <v>29</v>
      </c>
      <c r="B34" s="1">
        <v>917420</v>
      </c>
      <c r="C34" s="6">
        <f>SUM(B34-'14'!B34)</f>
        <v>38560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27996700</v>
      </c>
      <c r="C35" s="6">
        <f>SUM(B35-'14'!B35)</f>
        <v>5800</v>
      </c>
      <c r="D35" s="14"/>
      <c r="E35" s="1">
        <v>0.59</v>
      </c>
      <c r="F35" s="1">
        <v>0.51</v>
      </c>
      <c r="G35" s="33">
        <f>SUM(C35:C36)</f>
        <v>18430</v>
      </c>
    </row>
    <row r="36" spans="1:7" ht="17.25" x14ac:dyDescent="0.3">
      <c r="A36" s="1" t="s">
        <v>44</v>
      </c>
      <c r="B36" s="1">
        <v>2918760</v>
      </c>
      <c r="C36" s="6">
        <f>SUM(B36-'14'!B36)</f>
        <v>12630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151300</v>
      </c>
      <c r="C37" s="6">
        <f>SUM(B37-'14'!B37)</f>
        <v>2200</v>
      </c>
      <c r="D37" s="14"/>
      <c r="E37" s="1"/>
      <c r="F37" s="1"/>
      <c r="G37" s="33">
        <f>SUM(C37:C38)</f>
        <v>8310</v>
      </c>
    </row>
    <row r="38" spans="1:7" ht="17.25" x14ac:dyDescent="0.3">
      <c r="A38" s="1" t="s">
        <v>46</v>
      </c>
      <c r="B38" s="1">
        <v>1209050</v>
      </c>
      <c r="C38" s="6">
        <f>SUM(B38-'14'!B38)</f>
        <v>6110</v>
      </c>
      <c r="D38" s="14"/>
      <c r="E38" s="1">
        <v>0.73</v>
      </c>
      <c r="F38" s="1">
        <v>0.61</v>
      </c>
      <c r="G38" s="34"/>
    </row>
    <row r="39" spans="1:7" ht="17.25" x14ac:dyDescent="0.3">
      <c r="A39" s="1" t="s">
        <v>30</v>
      </c>
      <c r="B39" s="1">
        <v>58866000</v>
      </c>
      <c r="C39" s="6">
        <f>SUM(B39-'14'!B39)</f>
        <v>41000</v>
      </c>
      <c r="D39" s="14"/>
      <c r="E39" s="1"/>
      <c r="F39" s="1"/>
      <c r="G39" s="33">
        <f>SUM(C39:C40)</f>
        <v>41000</v>
      </c>
    </row>
    <row r="40" spans="1:7" ht="17.25" x14ac:dyDescent="0.3">
      <c r="A40" s="1" t="s">
        <v>31</v>
      </c>
      <c r="B40" s="1">
        <v>9750370</v>
      </c>
      <c r="C40" s="6">
        <f>SUM(B40-'14'!B40)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4364440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&amp;C&amp;20August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213692000</v>
      </c>
      <c r="C2" s="6">
        <f>SUM(B2-'15'!B2)</f>
        <v>51000</v>
      </c>
      <c r="D2" s="8"/>
      <c r="E2" s="2"/>
      <c r="F2" s="3"/>
      <c r="G2" s="33">
        <f>SUM(C2:C3)</f>
        <v>98020</v>
      </c>
    </row>
    <row r="3" spans="1:7" ht="17.25" x14ac:dyDescent="0.3">
      <c r="A3" s="1" t="s">
        <v>0</v>
      </c>
      <c r="B3" s="1">
        <v>4100900</v>
      </c>
      <c r="C3" s="6">
        <f>SUM(B3-'15'!B3)</f>
        <v>47020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1960000</v>
      </c>
      <c r="C4" s="6">
        <f>SUM(B4-'15'!B4)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30950290</v>
      </c>
      <c r="C5" s="6">
        <f>SUM(B5-'15'!B5)</f>
        <v>97650</v>
      </c>
      <c r="D5" s="8"/>
      <c r="E5" s="1"/>
      <c r="F5" s="1"/>
      <c r="G5" s="12">
        <f>SUM(C5)</f>
        <v>97650</v>
      </c>
    </row>
    <row r="6" spans="1:7" ht="17.25" x14ac:dyDescent="0.3">
      <c r="A6" s="1" t="s">
        <v>4</v>
      </c>
      <c r="B6" s="1">
        <v>38973040</v>
      </c>
      <c r="C6" s="6">
        <f>SUM(B6-'15'!B6)</f>
        <v>3670</v>
      </c>
      <c r="D6" s="14"/>
      <c r="E6" s="1"/>
      <c r="F6" s="1"/>
      <c r="G6" s="12">
        <f>SUM(C6)</f>
        <v>3670</v>
      </c>
    </row>
    <row r="7" spans="1:7" ht="17.25" x14ac:dyDescent="0.3">
      <c r="A7" s="1" t="s">
        <v>5</v>
      </c>
      <c r="B7" s="1">
        <v>12890800</v>
      </c>
      <c r="C7" s="6">
        <f>SUM(B7-'15'!B7)</f>
        <v>9900</v>
      </c>
      <c r="D7" s="14"/>
      <c r="E7" s="1"/>
      <c r="F7" s="1"/>
      <c r="G7" s="33">
        <f>SUM(C7:C8)</f>
        <v>36810</v>
      </c>
    </row>
    <row r="8" spans="1:7" ht="17.25" x14ac:dyDescent="0.3">
      <c r="A8" s="1" t="s">
        <v>6</v>
      </c>
      <c r="B8" s="1">
        <v>4109560</v>
      </c>
      <c r="C8" s="6">
        <f>SUM(B8-'15'!B8)</f>
        <v>26910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93001430</v>
      </c>
      <c r="C9" s="6">
        <f>SUM(B9-'15'!B9)</f>
        <v>69800</v>
      </c>
      <c r="D9" s="14"/>
      <c r="E9" s="1"/>
      <c r="F9" s="1"/>
      <c r="G9" s="12">
        <f>SUM(C9)</f>
        <v>69800</v>
      </c>
    </row>
    <row r="10" spans="1:7" ht="17.25" x14ac:dyDescent="0.3">
      <c r="A10" s="1" t="s">
        <v>8</v>
      </c>
      <c r="B10" s="1">
        <v>52818300</v>
      </c>
      <c r="C10" s="6">
        <f>SUM(B10-'15'!B10)</f>
        <v>412800</v>
      </c>
      <c r="D10" s="14"/>
      <c r="E10" s="1"/>
      <c r="F10" s="1"/>
      <c r="G10" s="33">
        <f>SUM(C10:C11)</f>
        <v>412800</v>
      </c>
    </row>
    <row r="11" spans="1:7" ht="17.25" x14ac:dyDescent="0.3">
      <c r="A11" s="1" t="s">
        <v>9</v>
      </c>
      <c r="B11" s="1">
        <v>36407390</v>
      </c>
      <c r="C11" s="6">
        <f>SUM(B11-'15'!B11)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6791515000</v>
      </c>
      <c r="C12" s="6">
        <f>SUM(B12-'15'!B12)</f>
        <v>2130000</v>
      </c>
      <c r="D12" s="14"/>
      <c r="E12" s="1"/>
      <c r="F12" s="1">
        <v>1.5</v>
      </c>
      <c r="G12" s="12">
        <f>SUM(C12)</f>
        <v>2130000</v>
      </c>
    </row>
    <row r="13" spans="1:7" ht="17.25" x14ac:dyDescent="0.3">
      <c r="A13" s="1" t="s">
        <v>11</v>
      </c>
      <c r="B13" s="11">
        <v>6666665134000</v>
      </c>
      <c r="C13" s="13">
        <f>SUM(B13-'15'!B13)</f>
        <v>308000</v>
      </c>
      <c r="D13" s="14"/>
      <c r="E13" s="1"/>
      <c r="F13" s="1"/>
      <c r="G13" s="12">
        <f>SUM(C13)</f>
        <v>308000</v>
      </c>
    </row>
    <row r="14" spans="1:7" ht="17.25" x14ac:dyDescent="0.3">
      <c r="A14" s="1" t="s">
        <v>12</v>
      </c>
      <c r="B14" s="1">
        <v>46844450</v>
      </c>
      <c r="C14" s="6">
        <f>SUM(B14-'15'!B14)</f>
        <v>47640</v>
      </c>
      <c r="D14" s="14"/>
      <c r="E14" s="1"/>
      <c r="F14" s="1"/>
      <c r="G14" s="12">
        <f>SUM(C14)</f>
        <v>47640</v>
      </c>
    </row>
    <row r="15" spans="1:7" ht="17.25" x14ac:dyDescent="0.3">
      <c r="A15" s="1" t="s">
        <v>13</v>
      </c>
      <c r="B15" s="1">
        <v>231356080</v>
      </c>
      <c r="C15" s="6">
        <f>SUM(B15-'15'!B15)</f>
        <v>176560</v>
      </c>
      <c r="D15" s="14"/>
      <c r="E15" s="1"/>
      <c r="F15" s="1"/>
      <c r="G15" s="30">
        <f>SUM(C15:C15)</f>
        <v>176560</v>
      </c>
    </row>
    <row r="16" spans="1:7" ht="17.25" x14ac:dyDescent="0.3">
      <c r="A16" s="1" t="s">
        <v>14</v>
      </c>
      <c r="B16" s="1">
        <v>233037000</v>
      </c>
      <c r="C16" s="6">
        <f>SUM(B16-'15'!B16)</f>
        <v>117000</v>
      </c>
      <c r="D16" s="14"/>
      <c r="E16" s="1"/>
      <c r="F16" s="1"/>
      <c r="G16" s="12">
        <f>SUM(C16)</f>
        <v>117000</v>
      </c>
    </row>
    <row r="17" spans="1:7" ht="17.25" x14ac:dyDescent="0.3">
      <c r="A17" s="1" t="s">
        <v>15</v>
      </c>
      <c r="B17" s="1">
        <v>4462410</v>
      </c>
      <c r="C17" s="6">
        <f>SUM(B17-'15'!B17)</f>
        <v>24240</v>
      </c>
      <c r="D17" s="14"/>
      <c r="E17" s="1"/>
      <c r="F17" s="1"/>
      <c r="G17" s="33">
        <f>SUM(C17:C18)</f>
        <v>24540</v>
      </c>
    </row>
    <row r="18" spans="1:7" ht="17.25" x14ac:dyDescent="0.3">
      <c r="A18" s="1" t="s">
        <v>16</v>
      </c>
      <c r="B18" s="1">
        <v>7388400</v>
      </c>
      <c r="C18" s="6">
        <f>SUM(B18-'15'!B18)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52890950</v>
      </c>
      <c r="C19" s="6">
        <f>SUM(B19-'15'!B19)</f>
        <v>35170</v>
      </c>
      <c r="D19" s="14"/>
      <c r="E19" s="1"/>
      <c r="F19" s="1"/>
      <c r="G19" s="12">
        <f>SUM(C19)</f>
        <v>35170</v>
      </c>
    </row>
    <row r="20" spans="1:7" ht="17.25" x14ac:dyDescent="0.3">
      <c r="A20" s="1" t="s">
        <v>18</v>
      </c>
      <c r="B20" s="1">
        <v>18977900</v>
      </c>
      <c r="C20" s="6">
        <f>SUM(B20-'15'!B20)</f>
        <v>63300</v>
      </c>
      <c r="D20" s="14"/>
      <c r="E20" s="1"/>
      <c r="F20" s="1"/>
      <c r="G20" s="12">
        <f>SUM(C20)</f>
        <v>63300</v>
      </c>
    </row>
    <row r="21" spans="1:7" ht="17.25" x14ac:dyDescent="0.3">
      <c r="A21" s="1" t="s">
        <v>19</v>
      </c>
      <c r="B21" s="1">
        <v>92058600</v>
      </c>
      <c r="C21" s="6">
        <f>SUM(B21-'15'!B21)</f>
        <v>60400</v>
      </c>
      <c r="D21" s="14"/>
      <c r="E21" s="1"/>
      <c r="F21" s="1"/>
      <c r="G21" s="12">
        <f>SUM(C21)</f>
        <v>60400</v>
      </c>
    </row>
    <row r="22" spans="1:7" ht="17.25" x14ac:dyDescent="0.3">
      <c r="A22" s="1" t="s">
        <v>42</v>
      </c>
      <c r="B22" s="1">
        <v>8440600</v>
      </c>
      <c r="C22" s="6">
        <f>SUM(B22-'15'!B22)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21418100</v>
      </c>
      <c r="C23" s="6">
        <f>SUM(B23-'15'!B23)</f>
        <v>31100</v>
      </c>
      <c r="D23" s="14"/>
      <c r="E23" s="1"/>
      <c r="F23" s="1"/>
      <c r="G23" s="33">
        <f>SUM(C23:C24)</f>
        <v>46530</v>
      </c>
    </row>
    <row r="24" spans="1:7" ht="17.25" x14ac:dyDescent="0.3">
      <c r="A24" s="1" t="s">
        <v>21</v>
      </c>
      <c r="B24" s="1">
        <v>3210380</v>
      </c>
      <c r="C24" s="6">
        <f>SUM(B24-'15'!B24)</f>
        <v>15430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52708000</v>
      </c>
      <c r="C25" s="6">
        <f>SUM(B25-'15'!B25)</f>
        <v>146000</v>
      </c>
      <c r="D25" s="14"/>
      <c r="E25" s="1"/>
      <c r="F25" s="1"/>
      <c r="G25" s="33">
        <f>SUM(C25:C26)</f>
        <v>188380</v>
      </c>
    </row>
    <row r="26" spans="1:7" ht="17.25" x14ac:dyDescent="0.3">
      <c r="A26" s="1" t="s">
        <v>23</v>
      </c>
      <c r="B26" s="1">
        <v>1714920</v>
      </c>
      <c r="C26" s="6">
        <f>SUM(B26-'15'!B26)</f>
        <v>42380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SUM(B27-'15'!B27)</f>
        <v>0</v>
      </c>
      <c r="D27" s="14"/>
      <c r="E27" s="1"/>
      <c r="F27" s="1"/>
      <c r="G27" s="33">
        <f>SUM(C27:C28)</f>
        <v>550</v>
      </c>
    </row>
    <row r="28" spans="1:7" ht="17.25" x14ac:dyDescent="0.3">
      <c r="A28" s="1" t="s">
        <v>25</v>
      </c>
      <c r="B28" s="1">
        <v>190350</v>
      </c>
      <c r="C28" s="6">
        <f>SUM(B28-'15'!B28)</f>
        <v>550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25430000</v>
      </c>
      <c r="C29" s="6">
        <f>SUM(B29-'15'!B29)</f>
        <v>84000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2708440</v>
      </c>
      <c r="C30" s="6">
        <f>SUM(B30-'15'!B30)</f>
        <v>38700</v>
      </c>
      <c r="D30" s="14"/>
      <c r="E30" s="1"/>
      <c r="F30" s="1"/>
      <c r="G30" s="21">
        <f>SUM(C29:C30)</f>
        <v>122700</v>
      </c>
    </row>
    <row r="31" spans="1:7" ht="17.25" x14ac:dyDescent="0.3">
      <c r="A31" s="1" t="s">
        <v>26</v>
      </c>
      <c r="B31" s="1">
        <v>172000</v>
      </c>
      <c r="C31" s="6">
        <f>SUM(B31-'15'!B31)</f>
        <v>1000</v>
      </c>
      <c r="D31" s="14"/>
      <c r="E31" s="1"/>
      <c r="F31" s="1"/>
      <c r="G31" s="33">
        <f>SUM(C31:C32)</f>
        <v>47450</v>
      </c>
    </row>
    <row r="32" spans="1:7" ht="17.25" x14ac:dyDescent="0.3">
      <c r="A32" s="1" t="s">
        <v>27</v>
      </c>
      <c r="B32" s="1">
        <v>5243970</v>
      </c>
      <c r="C32" s="6">
        <f>SUM(B32-'15'!B32)</f>
        <v>46450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54769000</v>
      </c>
      <c r="C33" s="6">
        <f>SUM(B33-'15'!B33)</f>
        <v>87000</v>
      </c>
      <c r="D33" s="14"/>
      <c r="E33" s="1"/>
      <c r="F33" s="1"/>
      <c r="G33" s="33">
        <f>SUM(C33:C34)</f>
        <v>125870</v>
      </c>
    </row>
    <row r="34" spans="1:7" ht="17.25" x14ac:dyDescent="0.3">
      <c r="A34" s="1" t="s">
        <v>29</v>
      </c>
      <c r="B34" s="1">
        <v>956290</v>
      </c>
      <c r="C34" s="6">
        <f>SUM(B34-'15'!B34)</f>
        <v>38870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27998400</v>
      </c>
      <c r="C35" s="6">
        <f>SUM(B35-'15'!B35)</f>
        <v>1700</v>
      </c>
      <c r="D35" s="14"/>
      <c r="E35" s="1">
        <v>0.92</v>
      </c>
      <c r="F35" s="1">
        <v>0.86</v>
      </c>
      <c r="G35" s="33">
        <f>SUM(C35:C36)</f>
        <v>11580</v>
      </c>
    </row>
    <row r="36" spans="1:7" ht="17.25" x14ac:dyDescent="0.3">
      <c r="A36" s="1" t="s">
        <v>44</v>
      </c>
      <c r="B36" s="1">
        <v>2928640</v>
      </c>
      <c r="C36" s="6">
        <f>SUM(B36-'15'!B36)</f>
        <v>9880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152700</v>
      </c>
      <c r="C37" s="6">
        <f>SUM(B37-'15'!B37)</f>
        <v>1400</v>
      </c>
      <c r="D37" s="14"/>
      <c r="E37" s="1"/>
      <c r="F37" s="1"/>
      <c r="G37" s="33">
        <f>SUM(C37:C38)</f>
        <v>8410</v>
      </c>
    </row>
    <row r="38" spans="1:7" ht="17.25" x14ac:dyDescent="0.3">
      <c r="A38" s="1" t="s">
        <v>46</v>
      </c>
      <c r="B38" s="1">
        <v>1216060</v>
      </c>
      <c r="C38" s="6">
        <f>SUM(B38-'15'!B38)</f>
        <v>7010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58926000</v>
      </c>
      <c r="C39" s="6">
        <f>SUM(B39-'15'!B39)</f>
        <v>60000</v>
      </c>
      <c r="D39" s="14"/>
      <c r="E39" s="1"/>
      <c r="F39" s="1"/>
      <c r="G39" s="33">
        <f>SUM(C39:C40)</f>
        <v>60000</v>
      </c>
    </row>
    <row r="40" spans="1:7" ht="17.25" x14ac:dyDescent="0.3">
      <c r="A40" s="1" t="s">
        <v>31</v>
      </c>
      <c r="B40" s="1">
        <v>9750370</v>
      </c>
      <c r="C40" s="6">
        <f>SUM(B40-'15'!B40)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SUM(B41-'15'!B41)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4305830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&amp;C&amp;20August 16,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213742000</v>
      </c>
      <c r="C2" s="6">
        <f>SUM(B2-'16'!B2)</f>
        <v>50000</v>
      </c>
      <c r="D2" s="8"/>
      <c r="E2" s="2"/>
      <c r="F2" s="3"/>
      <c r="G2" s="33">
        <f>SUM(C2:C3)</f>
        <v>97750</v>
      </c>
    </row>
    <row r="3" spans="1:7" ht="17.25" x14ac:dyDescent="0.3">
      <c r="A3" s="1" t="s">
        <v>0</v>
      </c>
      <c r="B3" s="1">
        <v>4148650</v>
      </c>
      <c r="C3" s="6">
        <f>SUM(B3-'16'!B3)</f>
        <v>47750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1967000</v>
      </c>
      <c r="C4" s="6">
        <f>SUM(B4-'16'!B4)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31046150</v>
      </c>
      <c r="C5" s="6">
        <f>SUM(B5-'16'!B5)</f>
        <v>95860</v>
      </c>
      <c r="D5" s="8"/>
      <c r="E5" s="1"/>
      <c r="F5" s="1"/>
      <c r="G5" s="12">
        <f>SUM(C5)</f>
        <v>95860</v>
      </c>
    </row>
    <row r="6" spans="1:7" ht="17.25" x14ac:dyDescent="0.3">
      <c r="A6" s="1" t="s">
        <v>4</v>
      </c>
      <c r="B6" s="1">
        <v>38976960</v>
      </c>
      <c r="C6" s="6">
        <f>SUM(B6-'16'!B6)</f>
        <v>3920</v>
      </c>
      <c r="D6" s="14"/>
      <c r="E6" s="1"/>
      <c r="F6" s="1"/>
      <c r="G6" s="12">
        <f>SUM(C6)</f>
        <v>3920</v>
      </c>
    </row>
    <row r="7" spans="1:7" ht="17.25" x14ac:dyDescent="0.3">
      <c r="A7" s="1" t="s">
        <v>5</v>
      </c>
      <c r="B7" s="1">
        <v>12899500</v>
      </c>
      <c r="C7" s="6">
        <f>SUM(B7-'16'!B7)</f>
        <v>8700</v>
      </c>
      <c r="D7" s="14"/>
      <c r="E7" s="1"/>
      <c r="F7" s="1"/>
      <c r="G7" s="33">
        <f>SUM(C7:C8)</f>
        <v>35150</v>
      </c>
    </row>
    <row r="8" spans="1:7" ht="17.25" x14ac:dyDescent="0.3">
      <c r="A8" s="1" t="s">
        <v>6</v>
      </c>
      <c r="B8" s="1">
        <v>4136010</v>
      </c>
      <c r="C8" s="6">
        <f>SUM(B8-'16'!B8)</f>
        <v>26450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93069630</v>
      </c>
      <c r="C9" s="6">
        <f>SUM(B9-'16'!B9)</f>
        <v>68200</v>
      </c>
      <c r="D9" s="14"/>
      <c r="E9" s="1"/>
      <c r="F9" s="1"/>
      <c r="G9" s="12">
        <f>SUM(C9)</f>
        <v>68200</v>
      </c>
    </row>
    <row r="10" spans="1:7" ht="17.25" x14ac:dyDescent="0.3">
      <c r="A10" s="1" t="s">
        <v>8</v>
      </c>
      <c r="B10" s="1">
        <v>53102900</v>
      </c>
      <c r="C10" s="6">
        <f>SUM(B10-'16'!B10)</f>
        <v>284600</v>
      </c>
      <c r="D10" s="14"/>
      <c r="E10" s="1"/>
      <c r="F10" s="1"/>
      <c r="G10" s="33">
        <f>SUM(C10:C11)</f>
        <v>284600</v>
      </c>
    </row>
    <row r="11" spans="1:7" ht="17.25" x14ac:dyDescent="0.3">
      <c r="A11" s="1" t="s">
        <v>9</v>
      </c>
      <c r="B11" s="1">
        <v>36407390</v>
      </c>
      <c r="C11" s="6">
        <f>SUM(B11-'16'!B11)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6793543000</v>
      </c>
      <c r="C12" s="6">
        <f>SUM(B12-'16'!B12)</f>
        <v>2028000</v>
      </c>
      <c r="D12" s="14"/>
      <c r="E12" s="1"/>
      <c r="F12" s="1">
        <v>1.4</v>
      </c>
      <c r="G12" s="12">
        <f>SUM(C12)</f>
        <v>2028000</v>
      </c>
    </row>
    <row r="13" spans="1:7" ht="17.25" x14ac:dyDescent="0.3">
      <c r="A13" s="1" t="s">
        <v>11</v>
      </c>
      <c r="B13" s="11">
        <v>6666665573000</v>
      </c>
      <c r="C13" s="13">
        <f>SUM(B13-'16'!B13)</f>
        <v>439000</v>
      </c>
      <c r="D13" s="14"/>
      <c r="E13" s="1"/>
      <c r="F13" s="1"/>
      <c r="G13" s="12">
        <f>SUM(C13)</f>
        <v>439000</v>
      </c>
    </row>
    <row r="14" spans="1:7" ht="17.25" x14ac:dyDescent="0.3">
      <c r="A14" s="1" t="s">
        <v>12</v>
      </c>
      <c r="B14" s="1">
        <v>46875180</v>
      </c>
      <c r="C14" s="6">
        <f>SUM(B14-'16'!B14)</f>
        <v>30730</v>
      </c>
      <c r="D14" s="14"/>
      <c r="E14" s="1"/>
      <c r="F14" s="1"/>
      <c r="G14" s="12">
        <f>SUM(C14)</f>
        <v>30730</v>
      </c>
    </row>
    <row r="15" spans="1:7" ht="17.25" x14ac:dyDescent="0.3">
      <c r="A15" s="1" t="s">
        <v>13</v>
      </c>
      <c r="B15" s="1">
        <v>231532140</v>
      </c>
      <c r="C15" s="6">
        <f>SUM(B15-'16'!B15)</f>
        <v>176060</v>
      </c>
      <c r="D15" s="14"/>
      <c r="E15" s="1"/>
      <c r="F15" s="1"/>
      <c r="G15" s="30">
        <f>SUM(C15:C15)</f>
        <v>176060</v>
      </c>
    </row>
    <row r="16" spans="1:7" ht="17.25" x14ac:dyDescent="0.3">
      <c r="A16" s="1" t="s">
        <v>14</v>
      </c>
      <c r="B16" s="1">
        <v>233238000</v>
      </c>
      <c r="C16" s="6">
        <f>SUM(B16-'16'!B16)</f>
        <v>201000</v>
      </c>
      <c r="D16" s="14"/>
      <c r="E16" s="1"/>
      <c r="F16" s="1"/>
      <c r="G16" s="12">
        <f>SUM(C16)</f>
        <v>201000</v>
      </c>
    </row>
    <row r="17" spans="1:7" ht="17.25" x14ac:dyDescent="0.3">
      <c r="A17" s="1" t="s">
        <v>15</v>
      </c>
      <c r="B17" s="1">
        <v>4490300</v>
      </c>
      <c r="C17" s="6">
        <f>SUM(B17-'16'!B17)</f>
        <v>27890</v>
      </c>
      <c r="D17" s="14"/>
      <c r="E17" s="1"/>
      <c r="F17" s="1"/>
      <c r="G17" s="33">
        <f>SUM(C17:C18)</f>
        <v>28090</v>
      </c>
    </row>
    <row r="18" spans="1:7" ht="17.25" x14ac:dyDescent="0.3">
      <c r="A18" s="1" t="s">
        <v>16</v>
      </c>
      <c r="B18" s="1">
        <v>7388600</v>
      </c>
      <c r="C18" s="6">
        <f>SUM(B18-'16'!B18)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52921550</v>
      </c>
      <c r="C19" s="6">
        <f>SUM(B19-'16'!B19)</f>
        <v>30600</v>
      </c>
      <c r="D19" s="14"/>
      <c r="E19" s="1"/>
      <c r="F19" s="1"/>
      <c r="G19" s="12">
        <f>SUM(C19)</f>
        <v>30600</v>
      </c>
    </row>
    <row r="20" spans="1:7" ht="17.25" x14ac:dyDescent="0.3">
      <c r="A20" s="1" t="s">
        <v>18</v>
      </c>
      <c r="B20" s="1">
        <v>19024700</v>
      </c>
      <c r="C20" s="6">
        <f>SUM(B20-'16'!B20)</f>
        <v>46800</v>
      </c>
      <c r="D20" s="14"/>
      <c r="E20" s="1"/>
      <c r="F20" s="1"/>
      <c r="G20" s="12">
        <f>SUM(C20)</f>
        <v>46800</v>
      </c>
    </row>
    <row r="21" spans="1:7" ht="17.25" x14ac:dyDescent="0.3">
      <c r="A21" s="1" t="s">
        <v>19</v>
      </c>
      <c r="B21" s="1">
        <v>92117100</v>
      </c>
      <c r="C21" s="6">
        <f>SUM(B21-'16'!B21)</f>
        <v>58500</v>
      </c>
      <c r="D21" s="14"/>
      <c r="E21" s="1"/>
      <c r="F21" s="1"/>
      <c r="G21" s="12">
        <f>SUM(C21)</f>
        <v>58500</v>
      </c>
    </row>
    <row r="22" spans="1:7" ht="17.25" x14ac:dyDescent="0.3">
      <c r="A22" s="1" t="s">
        <v>42</v>
      </c>
      <c r="B22" s="1">
        <v>8538500</v>
      </c>
      <c r="C22" s="6">
        <f>SUM(B22-'16'!B22)</f>
        <v>97900</v>
      </c>
      <c r="D22" s="14"/>
      <c r="E22" s="1"/>
      <c r="F22" s="1"/>
      <c r="G22" s="27">
        <f>SUM(C22)</f>
        <v>97900</v>
      </c>
    </row>
    <row r="23" spans="1:7" ht="17.25" x14ac:dyDescent="0.3">
      <c r="A23" s="1" t="s">
        <v>20</v>
      </c>
      <c r="B23" s="1">
        <v>21446500</v>
      </c>
      <c r="C23" s="6">
        <f>SUM(B23-'16'!B23)</f>
        <v>28400</v>
      </c>
      <c r="D23" s="14"/>
      <c r="E23" s="1"/>
      <c r="F23" s="1"/>
      <c r="G23" s="33">
        <f>SUM(C23:C24)</f>
        <v>44070</v>
      </c>
    </row>
    <row r="24" spans="1:7" ht="17.25" x14ac:dyDescent="0.3">
      <c r="A24" s="1" t="s">
        <v>21</v>
      </c>
      <c r="B24" s="1">
        <v>3226050</v>
      </c>
      <c r="C24" s="6">
        <f>SUM(B24-'16'!B24)</f>
        <v>15670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52834000</v>
      </c>
      <c r="C25" s="6">
        <f>SUM(B25-'16'!B25)</f>
        <v>126000</v>
      </c>
      <c r="D25" s="14"/>
      <c r="E25" s="1"/>
      <c r="F25" s="1"/>
      <c r="G25" s="33">
        <f>SUM(C25:C26)</f>
        <v>168420</v>
      </c>
    </row>
    <row r="26" spans="1:7" ht="17.25" x14ac:dyDescent="0.3">
      <c r="A26" s="1" t="s">
        <v>23</v>
      </c>
      <c r="B26" s="1">
        <v>1757340</v>
      </c>
      <c r="C26" s="6">
        <f>SUM(B26-'16'!B26)</f>
        <v>42420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SUM(B27-'16'!B27)</f>
        <v>0</v>
      </c>
      <c r="D27" s="14"/>
      <c r="E27" s="1"/>
      <c r="F27" s="1"/>
      <c r="G27" s="33">
        <f>SUM(C27:C28)</f>
        <v>630</v>
      </c>
    </row>
    <row r="28" spans="1:7" ht="17.25" x14ac:dyDescent="0.3">
      <c r="A28" s="1" t="s">
        <v>25</v>
      </c>
      <c r="B28" s="1">
        <v>190980</v>
      </c>
      <c r="C28" s="6">
        <f>SUM(B28-'16'!B28)</f>
        <v>630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25505000</v>
      </c>
      <c r="C29" s="6">
        <f>SUM(B29-'16'!B29)</f>
        <v>75000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2746950</v>
      </c>
      <c r="C30" s="6">
        <f>SUM(B30-'16'!B30)</f>
        <v>38510</v>
      </c>
      <c r="D30" s="14"/>
      <c r="E30" s="1"/>
      <c r="F30" s="1"/>
      <c r="G30" s="21">
        <f>SUM(C29:C30)</f>
        <v>113510</v>
      </c>
    </row>
    <row r="31" spans="1:7" ht="17.25" x14ac:dyDescent="0.3">
      <c r="A31" s="1" t="s">
        <v>26</v>
      </c>
      <c r="B31" s="1">
        <v>173000</v>
      </c>
      <c r="C31" s="6">
        <f>SUM(B31-'16'!B31)</f>
        <v>1000</v>
      </c>
      <c r="D31" s="14"/>
      <c r="E31" s="1"/>
      <c r="F31" s="1"/>
      <c r="G31" s="33">
        <f>SUM(C31:C32)</f>
        <v>25630</v>
      </c>
    </row>
    <row r="32" spans="1:7" ht="17.25" x14ac:dyDescent="0.3">
      <c r="A32" s="1" t="s">
        <v>27</v>
      </c>
      <c r="B32" s="1">
        <v>5268600</v>
      </c>
      <c r="C32" s="6">
        <f>SUM(B32-'16'!B32)</f>
        <v>24630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54843000</v>
      </c>
      <c r="C33" s="6">
        <f>SUM(B33-'16'!B33)</f>
        <v>74000</v>
      </c>
      <c r="D33" s="14"/>
      <c r="E33" s="1"/>
      <c r="F33" s="1"/>
      <c r="G33" s="33">
        <f>SUM(C33:C34)</f>
        <v>112560</v>
      </c>
    </row>
    <row r="34" spans="1:7" ht="17.25" x14ac:dyDescent="0.3">
      <c r="A34" s="1" t="s">
        <v>29</v>
      </c>
      <c r="B34" s="1">
        <v>994850</v>
      </c>
      <c r="C34" s="6">
        <f>SUM(B34-'16'!B34)</f>
        <v>38560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28000000</v>
      </c>
      <c r="C35" s="6">
        <f>SUM(B35-'16'!B35)</f>
        <v>1600</v>
      </c>
      <c r="D35" s="14"/>
      <c r="E35" s="1"/>
      <c r="F35" s="1"/>
      <c r="G35" s="33">
        <f>SUM(C35:C36)</f>
        <v>12390</v>
      </c>
    </row>
    <row r="36" spans="1:7" ht="17.25" x14ac:dyDescent="0.3">
      <c r="A36" s="1" t="s">
        <v>44</v>
      </c>
      <c r="B36" s="1">
        <v>2939430</v>
      </c>
      <c r="C36" s="6">
        <f>SUM(B36-'16'!B36)</f>
        <v>10790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154100</v>
      </c>
      <c r="C37" s="6">
        <f>SUM(B37-'16'!B37)</f>
        <v>1400</v>
      </c>
      <c r="D37" s="14"/>
      <c r="E37" s="1">
        <v>1.85</v>
      </c>
      <c r="F37" s="1">
        <v>1.76</v>
      </c>
      <c r="G37" s="33">
        <f>SUM(C37:C38)</f>
        <v>6660</v>
      </c>
    </row>
    <row r="38" spans="1:7" ht="17.25" x14ac:dyDescent="0.3">
      <c r="A38" s="1" t="s">
        <v>46</v>
      </c>
      <c r="B38" s="1">
        <v>1221320</v>
      </c>
      <c r="C38" s="6">
        <f>SUM(B38-'16'!B38)</f>
        <v>5260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58963000</v>
      </c>
      <c r="C39" s="6">
        <f>SUM(B39-'16'!B39)</f>
        <v>37000</v>
      </c>
      <c r="D39" s="14"/>
      <c r="E39" s="1"/>
      <c r="F39" s="1"/>
      <c r="G39" s="33">
        <f>SUM(C39:C40)</f>
        <v>37000</v>
      </c>
    </row>
    <row r="40" spans="1:7" ht="17.25" x14ac:dyDescent="0.3">
      <c r="A40" s="1" t="s">
        <v>31</v>
      </c>
      <c r="B40" s="1">
        <v>9750370</v>
      </c>
      <c r="C40" s="6">
        <f>SUM(B40-'16'!B40)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4250030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&amp;C&amp;20August 17,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B40" sqref="B40:B41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213781000</v>
      </c>
      <c r="C2" s="6">
        <f>SUM(B2-'17'!B2)</f>
        <v>39000</v>
      </c>
      <c r="D2" s="8"/>
      <c r="E2" s="2"/>
      <c r="F2" s="3"/>
      <c r="G2" s="33">
        <f>SUM(C2:C3)</f>
        <v>83740</v>
      </c>
    </row>
    <row r="3" spans="1:7" ht="17.25" x14ac:dyDescent="0.3">
      <c r="A3" s="1" t="s">
        <v>0</v>
      </c>
      <c r="B3" s="1">
        <v>4193390</v>
      </c>
      <c r="C3" s="6">
        <f>SUM(B3-'17'!B3)</f>
        <v>44740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1967000</v>
      </c>
      <c r="C4" s="6">
        <f>SUM(B4-'17'!B4)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31128320</v>
      </c>
      <c r="C5" s="6">
        <f>SUM(B5-'17'!B5)</f>
        <v>82170</v>
      </c>
      <c r="D5" s="8"/>
      <c r="E5" s="1"/>
      <c r="F5" s="1"/>
      <c r="G5" s="12">
        <f>SUM(C5)</f>
        <v>82170</v>
      </c>
    </row>
    <row r="6" spans="1:7" ht="17.25" x14ac:dyDescent="0.3">
      <c r="A6" s="1" t="s">
        <v>4</v>
      </c>
      <c r="B6" s="1">
        <v>38980790</v>
      </c>
      <c r="C6" s="6">
        <f>SUM(B6-'17'!B6)</f>
        <v>3830</v>
      </c>
      <c r="D6" s="14"/>
      <c r="E6" s="1"/>
      <c r="F6" s="1"/>
      <c r="G6" s="12">
        <f>SUM(C6)</f>
        <v>3830</v>
      </c>
    </row>
    <row r="7" spans="1:7" ht="17.25" x14ac:dyDescent="0.3">
      <c r="A7" s="1" t="s">
        <v>5</v>
      </c>
      <c r="B7" s="1">
        <v>12906200</v>
      </c>
      <c r="C7" s="6">
        <f>SUM(B7-'17'!B7)</f>
        <v>6700</v>
      </c>
      <c r="D7" s="14"/>
      <c r="E7" s="1"/>
      <c r="F7" s="1"/>
      <c r="G7" s="33">
        <f>SUM(C7:C8)</f>
        <v>31430</v>
      </c>
    </row>
    <row r="8" spans="1:7" ht="17.25" x14ac:dyDescent="0.3">
      <c r="A8" s="1" t="s">
        <v>6</v>
      </c>
      <c r="B8" s="1">
        <v>4160740</v>
      </c>
      <c r="C8" s="6">
        <f>SUM(B8-'17'!B8)</f>
        <v>24730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93136110</v>
      </c>
      <c r="C9" s="6">
        <f>SUM(B9-'17'!B9)</f>
        <v>66480</v>
      </c>
      <c r="D9" s="14"/>
      <c r="E9" s="1"/>
      <c r="F9" s="1"/>
      <c r="G9" s="12">
        <f>SUM(C9)</f>
        <v>66480</v>
      </c>
    </row>
    <row r="10" spans="1:7" ht="17.25" x14ac:dyDescent="0.3">
      <c r="A10" s="1" t="s">
        <v>8</v>
      </c>
      <c r="B10" s="1">
        <v>53540500</v>
      </c>
      <c r="C10" s="6">
        <f>SUM(B10-'17'!B10)</f>
        <v>437600</v>
      </c>
      <c r="D10" s="14"/>
      <c r="E10" s="1"/>
      <c r="F10" s="1"/>
      <c r="G10" s="33">
        <f>SUM(C10:C11)</f>
        <v>437600</v>
      </c>
    </row>
    <row r="11" spans="1:7" ht="17.25" x14ac:dyDescent="0.3">
      <c r="A11" s="1" t="s">
        <v>9</v>
      </c>
      <c r="B11" s="1">
        <v>36407390</v>
      </c>
      <c r="C11" s="6">
        <f>SUM(B11-'17'!B11)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6795228000</v>
      </c>
      <c r="C12" s="6">
        <f>SUM(B12-'17'!B12)</f>
        <v>1685000</v>
      </c>
      <c r="D12" s="14"/>
      <c r="E12" s="1"/>
      <c r="F12" s="1"/>
      <c r="G12" s="12">
        <f>SUM(C12)</f>
        <v>1685000</v>
      </c>
    </row>
    <row r="13" spans="1:7" ht="17.25" x14ac:dyDescent="0.3">
      <c r="A13" s="1" t="s">
        <v>11</v>
      </c>
      <c r="B13" s="11">
        <v>6666665902000</v>
      </c>
      <c r="C13" s="13">
        <f>SUM(B13-'17'!B13)</f>
        <v>329000</v>
      </c>
      <c r="D13" s="14"/>
      <c r="E13" s="1"/>
      <c r="F13" s="1"/>
      <c r="G13" s="12">
        <f>SUM(C13)</f>
        <v>329000</v>
      </c>
    </row>
    <row r="14" spans="1:7" ht="17.25" x14ac:dyDescent="0.3">
      <c r="A14" s="1" t="s">
        <v>12</v>
      </c>
      <c r="B14" s="1">
        <v>46898890</v>
      </c>
      <c r="C14" s="6">
        <f>SUM(B14-'17'!B14)</f>
        <v>23710</v>
      </c>
      <c r="D14" s="14"/>
      <c r="E14" s="1"/>
      <c r="F14" s="1"/>
      <c r="G14" s="12">
        <f>SUM(C14)</f>
        <v>23710</v>
      </c>
    </row>
    <row r="15" spans="1:7" ht="17.25" x14ac:dyDescent="0.3">
      <c r="A15" s="1" t="s">
        <v>13</v>
      </c>
      <c r="B15" s="1">
        <v>231690440</v>
      </c>
      <c r="C15" s="6">
        <f>SUM(B15-'17'!B15)</f>
        <v>158300</v>
      </c>
      <c r="D15" s="14"/>
      <c r="E15" s="1"/>
      <c r="F15" s="1"/>
      <c r="G15" s="30">
        <f>SUM(C15:C15)</f>
        <v>158300</v>
      </c>
    </row>
    <row r="16" spans="1:7" ht="17.25" x14ac:dyDescent="0.3">
      <c r="A16" s="1" t="s">
        <v>14</v>
      </c>
      <c r="B16" s="1">
        <v>233354000</v>
      </c>
      <c r="C16" s="6">
        <f>SUM(B16-'17'!B16)</f>
        <v>116000</v>
      </c>
      <c r="D16" s="14"/>
      <c r="E16" s="1"/>
      <c r="F16" s="1"/>
      <c r="G16" s="12">
        <f>SUM(C16)</f>
        <v>116000</v>
      </c>
    </row>
    <row r="17" spans="1:7" ht="17.25" x14ac:dyDescent="0.3">
      <c r="A17" s="1" t="s">
        <v>15</v>
      </c>
      <c r="B17" s="1">
        <v>4515640</v>
      </c>
      <c r="C17" s="6">
        <f>SUM(B17-'17'!B17)</f>
        <v>25340</v>
      </c>
      <c r="D17" s="14"/>
      <c r="E17" s="1"/>
      <c r="F17" s="1"/>
      <c r="G17" s="33">
        <f>SUM(C17:C18)</f>
        <v>25440</v>
      </c>
    </row>
    <row r="18" spans="1:7" ht="17.25" x14ac:dyDescent="0.3">
      <c r="A18" s="1" t="s">
        <v>16</v>
      </c>
      <c r="B18" s="1">
        <v>7388700</v>
      </c>
      <c r="C18" s="6">
        <f>SUM(B18-'17'!B18)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52944930</v>
      </c>
      <c r="C19" s="6">
        <f>SUM(B19-'17'!B19)</f>
        <v>23380</v>
      </c>
      <c r="D19" s="14"/>
      <c r="E19" s="1"/>
      <c r="F19" s="1"/>
      <c r="G19" s="12">
        <f>SUM(C19)</f>
        <v>23380</v>
      </c>
    </row>
    <row r="20" spans="1:7" ht="17.25" x14ac:dyDescent="0.3">
      <c r="A20" s="1" t="s">
        <v>18</v>
      </c>
      <c r="B20" s="1">
        <v>19068000</v>
      </c>
      <c r="C20" s="6">
        <f>SUM(B20-'17'!B20)</f>
        <v>43300</v>
      </c>
      <c r="D20" s="14"/>
      <c r="E20" s="1"/>
      <c r="F20" s="1"/>
      <c r="G20" s="12">
        <f>SUM(C20)</f>
        <v>43300</v>
      </c>
    </row>
    <row r="21" spans="1:7" ht="17.25" x14ac:dyDescent="0.3">
      <c r="A21" s="1" t="s">
        <v>19</v>
      </c>
      <c r="B21" s="1">
        <v>92177300</v>
      </c>
      <c r="C21" s="6">
        <f>SUM(B21-'17'!B21)</f>
        <v>60200</v>
      </c>
      <c r="D21" s="14"/>
      <c r="E21" s="1"/>
      <c r="F21" s="1"/>
      <c r="G21" s="12">
        <f>SUM(C21)</f>
        <v>60200</v>
      </c>
    </row>
    <row r="22" spans="1:7" ht="17.25" x14ac:dyDescent="0.3">
      <c r="A22" s="1" t="s">
        <v>42</v>
      </c>
      <c r="B22" s="1">
        <v>8538500</v>
      </c>
      <c r="C22" s="6">
        <f>SUM(B22-'17'!B22)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21446500</v>
      </c>
      <c r="C23" s="6">
        <f>SUM(B23-'17'!B23)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3226050</v>
      </c>
      <c r="C24" s="6">
        <f>SUM(B24-'17'!B24)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52834000</v>
      </c>
      <c r="C25" s="6">
        <f>SUM(B25-'17'!B25)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1757340</v>
      </c>
      <c r="C26" s="6">
        <f>SUM(B26-'17'!B26)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SUM(B27-'17'!B27)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190980</v>
      </c>
      <c r="C28" s="6">
        <f>SUM(B28-'17'!B28)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25505000</v>
      </c>
      <c r="C29" s="6">
        <f>SUM(B29-'17'!B29)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2746950</v>
      </c>
      <c r="C30" s="6">
        <f>SUM(B30-'17'!B30)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173000</v>
      </c>
      <c r="C31" s="6">
        <f>SUM(B31-'17'!B31)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5268600</v>
      </c>
      <c r="C32" s="6">
        <f>SUM(B32-'17'!B32)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54843000</v>
      </c>
      <c r="C33" s="6">
        <f>SUM(B33-'17'!B33)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994850</v>
      </c>
      <c r="C34" s="6">
        <f>SUM(B34-'17'!B34)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28000000</v>
      </c>
      <c r="C35" s="6">
        <f>SUM(B35-'17'!B35)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2939430</v>
      </c>
      <c r="C36" s="6">
        <f>SUM(B36-'17'!B36)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154100</v>
      </c>
      <c r="C37" s="6">
        <f>SUM(B37-'17'!B37)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1221320</v>
      </c>
      <c r="C38" s="6">
        <f>SUM(B38-'17'!B38)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58963000</v>
      </c>
      <c r="C39" s="6">
        <f>SUM(B39-'17'!B39)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9750370</v>
      </c>
      <c r="C40" s="6">
        <f>SUM(B40-'17'!B40)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&amp;C&amp;20August 18,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40" sqref="B40:B41"/>
    </sheetView>
  </sheetViews>
  <sheetFormatPr defaultRowHeight="15" x14ac:dyDescent="0.25"/>
  <cols>
    <col min="1" max="1" width="17" customWidth="1"/>
    <col min="2" max="2" width="18.42578125" customWidth="1"/>
    <col min="3" max="3" width="12.85546875" customWidth="1"/>
    <col min="5" max="5" width="8.42578125" customWidth="1"/>
    <col min="6" max="6" width="8.140625" customWidth="1"/>
    <col min="7" max="7" width="15.8554687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213826000</v>
      </c>
      <c r="C2" s="6">
        <f>SUM(B2-'18'!B2)</f>
        <v>45000</v>
      </c>
      <c r="D2" s="8"/>
      <c r="E2" s="2"/>
      <c r="F2" s="3"/>
      <c r="G2" s="33">
        <f>SUM(C2:C3)</f>
        <v>93370</v>
      </c>
    </row>
    <row r="3" spans="1:7" ht="17.25" x14ac:dyDescent="0.3">
      <c r="A3" s="1" t="s">
        <v>0</v>
      </c>
      <c r="B3" s="1">
        <v>4241760</v>
      </c>
      <c r="C3" s="6">
        <f>SUM(B3-'18'!B3)</f>
        <v>48370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1981000</v>
      </c>
      <c r="C4" s="6">
        <f>SUM(B4-'18'!B4)</f>
        <v>14000</v>
      </c>
      <c r="D4" s="14"/>
      <c r="E4" s="1"/>
      <c r="F4" s="1"/>
      <c r="G4" s="12">
        <f>SUM(C4)</f>
        <v>14000</v>
      </c>
    </row>
    <row r="5" spans="1:7" ht="17.25" x14ac:dyDescent="0.3">
      <c r="A5" s="1" t="s">
        <v>3</v>
      </c>
      <c r="B5" s="1">
        <v>31221180</v>
      </c>
      <c r="C5" s="6">
        <f>SUM(B5-'18'!B5)</f>
        <v>92860</v>
      </c>
      <c r="D5" s="8"/>
      <c r="E5" s="1"/>
      <c r="F5" s="1"/>
      <c r="G5" s="12">
        <f>SUM(C5)</f>
        <v>92860</v>
      </c>
    </row>
    <row r="6" spans="1:7" ht="17.25" x14ac:dyDescent="0.3">
      <c r="A6" s="1" t="s">
        <v>4</v>
      </c>
      <c r="B6" s="1">
        <v>38985470</v>
      </c>
      <c r="C6" s="6">
        <f>SUM(B6-'18'!B6)</f>
        <v>4680</v>
      </c>
      <c r="D6" s="14"/>
      <c r="E6" s="1"/>
      <c r="F6" s="1"/>
      <c r="G6" s="12">
        <f>SUM(C6)</f>
        <v>4680</v>
      </c>
    </row>
    <row r="7" spans="1:7" ht="17.25" x14ac:dyDescent="0.3">
      <c r="A7" s="1" t="s">
        <v>5</v>
      </c>
      <c r="B7" s="1">
        <v>12916000</v>
      </c>
      <c r="C7" s="6">
        <f>SUM(B7-'18'!B7)</f>
        <v>9800</v>
      </c>
      <c r="D7" s="14"/>
      <c r="E7" s="1"/>
      <c r="F7" s="1"/>
      <c r="G7" s="33">
        <f>SUM(C7:C8)</f>
        <v>37390</v>
      </c>
    </row>
    <row r="8" spans="1:7" ht="17.25" x14ac:dyDescent="0.3">
      <c r="A8" s="1" t="s">
        <v>6</v>
      </c>
      <c r="B8" s="1">
        <v>4188330</v>
      </c>
      <c r="C8" s="6">
        <f>SUM(B8-'18'!B8)</f>
        <v>27590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93206230</v>
      </c>
      <c r="C9" s="6">
        <f>SUM(B9-'18'!B9)</f>
        <v>70120</v>
      </c>
      <c r="D9" s="14"/>
      <c r="E9" s="1"/>
      <c r="F9" s="1"/>
      <c r="G9" s="12">
        <f>SUM(C9)</f>
        <v>70120</v>
      </c>
    </row>
    <row r="10" spans="1:7" ht="17.25" x14ac:dyDescent="0.3">
      <c r="A10" s="1" t="s">
        <v>8</v>
      </c>
      <c r="B10" s="1">
        <v>54001000</v>
      </c>
      <c r="C10" s="6">
        <f>SUM(B10-'18'!B10)</f>
        <v>460500</v>
      </c>
      <c r="D10" s="14"/>
      <c r="E10" s="1"/>
      <c r="F10" s="1"/>
      <c r="G10" s="33">
        <f>SUM(C10:C11)</f>
        <v>460500</v>
      </c>
    </row>
    <row r="11" spans="1:7" ht="17.25" x14ac:dyDescent="0.3">
      <c r="A11" s="1" t="s">
        <v>9</v>
      </c>
      <c r="B11" s="1">
        <v>36407390</v>
      </c>
      <c r="C11" s="6">
        <f>SUM(B11-'18'!B11)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6796972000</v>
      </c>
      <c r="C12" s="6">
        <f>SUM(B12-'18'!B12)</f>
        <v>1744000</v>
      </c>
      <c r="D12" s="14"/>
      <c r="E12" s="1"/>
      <c r="F12" s="1"/>
      <c r="G12" s="12">
        <f>SUM(C12)</f>
        <v>1744000</v>
      </c>
    </row>
    <row r="13" spans="1:7" ht="17.25" x14ac:dyDescent="0.3">
      <c r="A13" s="1" t="s">
        <v>11</v>
      </c>
      <c r="B13" s="11">
        <v>6666666291000</v>
      </c>
      <c r="C13" s="13">
        <f>SUM(B13-'18'!B13)</f>
        <v>389000</v>
      </c>
      <c r="D13" s="14"/>
      <c r="E13" s="1"/>
      <c r="F13" s="1"/>
      <c r="G13" s="12">
        <f>SUM(C13)</f>
        <v>389000</v>
      </c>
    </row>
    <row r="14" spans="1:7" ht="17.25" x14ac:dyDescent="0.3">
      <c r="A14" s="1" t="s">
        <v>12</v>
      </c>
      <c r="B14" s="1">
        <v>46898890</v>
      </c>
      <c r="C14" s="6">
        <f>SUM(B14-'18'!B14)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231690440</v>
      </c>
      <c r="C15" s="6">
        <f>SUM(B15-'18'!B15)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233354000</v>
      </c>
      <c r="C16" s="6">
        <f>SUM(B16-'18'!B16)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4545300</v>
      </c>
      <c r="C17" s="6">
        <f>SUM(B17-'18'!B17)</f>
        <v>29660</v>
      </c>
      <c r="D17" s="14"/>
      <c r="E17" s="1"/>
      <c r="F17" s="1"/>
      <c r="G17" s="33">
        <f>SUM(C17:C18)</f>
        <v>29960</v>
      </c>
    </row>
    <row r="18" spans="1:7" ht="17.25" x14ac:dyDescent="0.3">
      <c r="A18" s="1" t="s">
        <v>16</v>
      </c>
      <c r="B18" s="1">
        <v>7389000</v>
      </c>
      <c r="C18" s="6">
        <f>SUM(B18-'18'!B18)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52974110</v>
      </c>
      <c r="C19" s="6">
        <f>SUM(B19-'18'!B19)</f>
        <v>29180</v>
      </c>
      <c r="D19" s="14"/>
      <c r="E19" s="1"/>
      <c r="F19" s="1"/>
      <c r="G19" s="12">
        <f>SUM(C19)</f>
        <v>29180</v>
      </c>
    </row>
    <row r="20" spans="1:7" ht="17.25" x14ac:dyDescent="0.3">
      <c r="A20" s="1" t="s">
        <v>18</v>
      </c>
      <c r="B20" s="1">
        <v>19128400</v>
      </c>
      <c r="C20" s="6">
        <f>SUM(B20-'18'!B20)</f>
        <v>60400</v>
      </c>
      <c r="D20" s="14"/>
      <c r="E20" s="1"/>
      <c r="F20" s="1"/>
      <c r="G20" s="12">
        <f>SUM(C20)</f>
        <v>60400</v>
      </c>
    </row>
    <row r="21" spans="1:7" ht="17.25" x14ac:dyDescent="0.3">
      <c r="A21" s="1" t="s">
        <v>19</v>
      </c>
      <c r="B21" s="1">
        <v>92177300</v>
      </c>
      <c r="C21" s="6">
        <f>SUM(B21-'18'!B21)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8538500</v>
      </c>
      <c r="C22" s="6">
        <f>SUM(B22-'18'!B22)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21506300</v>
      </c>
      <c r="C23" s="6">
        <f>SUM(B23-'18'!B23)</f>
        <v>59800</v>
      </c>
      <c r="D23" s="14"/>
      <c r="E23" s="1"/>
      <c r="F23" s="1"/>
      <c r="G23" s="33">
        <f>SUM(C23:C24)</f>
        <v>90520</v>
      </c>
    </row>
    <row r="24" spans="1:7" ht="17.25" x14ac:dyDescent="0.3">
      <c r="A24" s="1" t="s">
        <v>21</v>
      </c>
      <c r="B24" s="1">
        <v>3256770</v>
      </c>
      <c r="C24" s="6">
        <f>SUM(B24-'18'!B24)</f>
        <v>30720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53107000</v>
      </c>
      <c r="C25" s="6">
        <f>SUM(B25-'18'!B25)</f>
        <v>273000</v>
      </c>
      <c r="D25" s="14"/>
      <c r="E25" s="1"/>
      <c r="F25" s="1"/>
      <c r="G25" s="33">
        <f>SUM(C25:C26)</f>
        <v>359220</v>
      </c>
    </row>
    <row r="26" spans="1:7" ht="17.25" x14ac:dyDescent="0.3">
      <c r="A26" s="1" t="s">
        <v>23</v>
      </c>
      <c r="B26" s="1">
        <v>1843560</v>
      </c>
      <c r="C26" s="6">
        <f>SUM(B26-'18'!B26)</f>
        <v>86220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SUM(B27-'18'!B27)</f>
        <v>0</v>
      </c>
      <c r="D27" s="14"/>
      <c r="E27" s="1"/>
      <c r="F27" s="1"/>
      <c r="G27" s="33">
        <f>SUM(C27:C28)</f>
        <v>1210</v>
      </c>
    </row>
    <row r="28" spans="1:7" ht="17.25" x14ac:dyDescent="0.3">
      <c r="A28" s="1" t="s">
        <v>25</v>
      </c>
      <c r="B28" s="1">
        <v>192190</v>
      </c>
      <c r="C28" s="6">
        <f>SUM(B28-'18'!B28)</f>
        <v>1210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25655000</v>
      </c>
      <c r="C29" s="6">
        <f>SUM(B29-'18'!B29)</f>
        <v>150000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2825140</v>
      </c>
      <c r="C30" s="6">
        <f>SUM(B30-'18'!B30)</f>
        <v>78190</v>
      </c>
      <c r="D30" s="14"/>
      <c r="E30" s="1"/>
      <c r="F30" s="1"/>
      <c r="G30" s="21">
        <f>SUM(C29:C30)</f>
        <v>228190</v>
      </c>
    </row>
    <row r="31" spans="1:7" ht="17.25" x14ac:dyDescent="0.3">
      <c r="A31" s="1" t="s">
        <v>26</v>
      </c>
      <c r="B31" s="1">
        <v>176000</v>
      </c>
      <c r="C31" s="6">
        <f>SUM(B31-'18'!B31)</f>
        <v>3000</v>
      </c>
      <c r="D31" s="14"/>
      <c r="E31" s="1"/>
      <c r="F31" s="1"/>
      <c r="G31" s="33">
        <f>SUM(C31:C32)</f>
        <v>56440</v>
      </c>
    </row>
    <row r="32" spans="1:7" ht="17.25" x14ac:dyDescent="0.3">
      <c r="A32" s="1" t="s">
        <v>27</v>
      </c>
      <c r="B32" s="1">
        <v>5322040</v>
      </c>
      <c r="C32" s="6">
        <f>SUM(B32-'18'!B32)</f>
        <v>53440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54993000</v>
      </c>
      <c r="C33" s="6">
        <f>SUM(B33-'18'!B33)</f>
        <v>150000</v>
      </c>
      <c r="D33" s="14"/>
      <c r="E33" s="1"/>
      <c r="F33" s="1"/>
      <c r="G33" s="33">
        <f>SUM(C33:C34)</f>
        <v>228540</v>
      </c>
    </row>
    <row r="34" spans="1:7" ht="17.25" x14ac:dyDescent="0.3">
      <c r="A34" s="1" t="s">
        <v>29</v>
      </c>
      <c r="B34" s="1">
        <v>1073390</v>
      </c>
      <c r="C34" s="6">
        <f>SUM(B34-'18'!B34)</f>
        <v>78540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28003300</v>
      </c>
      <c r="C35" s="6">
        <f>SUM(B35-'18'!B35)</f>
        <v>3300</v>
      </c>
      <c r="D35" s="14"/>
      <c r="E35" s="1"/>
      <c r="F35" s="1"/>
      <c r="G35" s="33">
        <f>SUM(C35:C36)</f>
        <v>25670</v>
      </c>
    </row>
    <row r="36" spans="1:7" ht="17.25" x14ac:dyDescent="0.3">
      <c r="A36" s="1" t="s">
        <v>44</v>
      </c>
      <c r="B36" s="1">
        <v>2961800</v>
      </c>
      <c r="C36" s="6">
        <f>SUM(B36-'18'!B36)</f>
        <v>22370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156500</v>
      </c>
      <c r="C37" s="6">
        <f>SUM(B37-'18'!B37)</f>
        <v>2400</v>
      </c>
      <c r="D37" s="14"/>
      <c r="E37" s="1"/>
      <c r="F37" s="1"/>
      <c r="G37" s="33">
        <f>SUM(C37:C38)</f>
        <v>13620</v>
      </c>
    </row>
    <row r="38" spans="1:7" ht="17.25" x14ac:dyDescent="0.3">
      <c r="A38" s="1" t="s">
        <v>46</v>
      </c>
      <c r="B38" s="1">
        <v>1232540</v>
      </c>
      <c r="C38" s="6">
        <f>SUM(B38-'18'!B38)</f>
        <v>11220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59034000</v>
      </c>
      <c r="C39" s="6">
        <f>SUM(B39-'18'!B39)</f>
        <v>71000</v>
      </c>
      <c r="D39" s="14"/>
      <c r="E39" s="1"/>
      <c r="F39" s="1"/>
      <c r="G39" s="33">
        <f>SUM(C39:C40)</f>
        <v>71000</v>
      </c>
    </row>
    <row r="40" spans="1:7" ht="17.25" x14ac:dyDescent="0.3">
      <c r="A40" s="1" t="s">
        <v>31</v>
      </c>
      <c r="B40" s="1">
        <v>9750370</v>
      </c>
      <c r="C40" s="6">
        <f>SUM(B40-'18'!B40)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SUM(B41-'18'!B41)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&amp;C&amp;20August 19,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8.28515625" customWidth="1"/>
    <col min="3" max="3" width="14.140625" customWidth="1"/>
    <col min="4" max="4" width="7" customWidth="1"/>
    <col min="5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212998000</v>
      </c>
      <c r="C2" s="6">
        <f>SUM(B2-'1'!B2)</f>
        <v>43000</v>
      </c>
      <c r="D2" s="8"/>
      <c r="E2" s="2"/>
      <c r="F2" s="3"/>
      <c r="G2" s="33">
        <f>SUM(C2:C3)</f>
        <v>90450</v>
      </c>
    </row>
    <row r="3" spans="1:7" ht="17.25" x14ac:dyDescent="0.3">
      <c r="A3" s="1" t="s">
        <v>0</v>
      </c>
      <c r="B3" s="1">
        <v>3434880</v>
      </c>
      <c r="C3" s="6">
        <f>SUM(B3-'1'!B3)</f>
        <v>47450</v>
      </c>
      <c r="D3" s="14"/>
      <c r="E3" s="1"/>
      <c r="F3" s="1"/>
      <c r="G3" s="34"/>
    </row>
    <row r="4" spans="1:7" ht="17.25" x14ac:dyDescent="0.3">
      <c r="A4" s="1" t="s">
        <v>2</v>
      </c>
      <c r="B4" s="1">
        <v>1755000</v>
      </c>
      <c r="C4" s="6">
        <f>SUM(B4-'1'!B4)</f>
        <v>25000</v>
      </c>
      <c r="D4" s="14"/>
      <c r="E4" s="1"/>
      <c r="F4" s="1"/>
      <c r="G4" s="7">
        <f>SUM(C4)</f>
        <v>25000</v>
      </c>
    </row>
    <row r="5" spans="1:7" ht="17.25" x14ac:dyDescent="0.3">
      <c r="A5" s="1" t="s">
        <v>3</v>
      </c>
      <c r="B5" s="1">
        <v>29536460</v>
      </c>
      <c r="C5" s="6">
        <f>SUM(B5-'1'!B5)</f>
        <v>92730</v>
      </c>
      <c r="D5" s="8"/>
      <c r="E5" s="1"/>
      <c r="F5" s="1"/>
      <c r="G5" s="12">
        <f>SUM(C5)</f>
        <v>92730</v>
      </c>
    </row>
    <row r="6" spans="1:7" ht="17.25" x14ac:dyDescent="0.3">
      <c r="A6" s="1" t="s">
        <v>4</v>
      </c>
      <c r="B6" s="1">
        <v>38871890</v>
      </c>
      <c r="C6" s="6">
        <f>SUM(B6-'1'!B6)</f>
        <v>5870</v>
      </c>
      <c r="D6" s="14"/>
      <c r="E6" s="1"/>
      <c r="F6" s="1"/>
      <c r="G6" s="12">
        <f>SUM(C6)</f>
        <v>5870</v>
      </c>
    </row>
    <row r="7" spans="1:7" ht="17.25" x14ac:dyDescent="0.3">
      <c r="A7" s="1" t="s">
        <v>5</v>
      </c>
      <c r="B7" s="1">
        <v>12751500</v>
      </c>
      <c r="C7" s="6">
        <f>SUM(B7-'1'!B7)</f>
        <v>11100</v>
      </c>
      <c r="D7" s="14"/>
      <c r="E7" s="1"/>
      <c r="F7" s="1"/>
      <c r="G7" s="33">
        <f>SUM(C7:C8)</f>
        <v>38060</v>
      </c>
    </row>
    <row r="8" spans="1:7" ht="17.25" x14ac:dyDescent="0.3">
      <c r="A8" s="1" t="s">
        <v>6</v>
      </c>
      <c r="B8" s="1">
        <v>3732570</v>
      </c>
      <c r="C8" s="6">
        <f>SUM(B8-'1'!B8)</f>
        <v>26960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91824150</v>
      </c>
      <c r="C9" s="6">
        <f>SUM(B9-'1'!B9)</f>
        <v>66460</v>
      </c>
      <c r="D9" s="14"/>
      <c r="E9" s="1"/>
      <c r="F9" s="1"/>
      <c r="G9" s="12">
        <f>SUM(C9)</f>
        <v>66460</v>
      </c>
    </row>
    <row r="10" spans="1:7" ht="17.25" x14ac:dyDescent="0.3">
      <c r="A10" s="1" t="s">
        <v>8</v>
      </c>
      <c r="B10" s="1">
        <v>47073200</v>
      </c>
      <c r="C10" s="6">
        <f>SUM(B10-'1'!B10)</f>
        <v>535900</v>
      </c>
      <c r="D10" s="14"/>
      <c r="E10" s="1"/>
      <c r="F10" s="1"/>
      <c r="G10" s="33">
        <f>SUM(C10:C11)</f>
        <v>535900</v>
      </c>
    </row>
    <row r="11" spans="1:7" ht="17.25" x14ac:dyDescent="0.3">
      <c r="A11" s="1" t="s">
        <v>9</v>
      </c>
      <c r="B11" s="1">
        <v>36407390</v>
      </c>
      <c r="C11" s="6">
        <f>SUM(B11-'1'!B11)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6763919000</v>
      </c>
      <c r="C12" s="6">
        <f>SUM(B12-'1'!B12)</f>
        <v>1665000</v>
      </c>
      <c r="D12" s="14"/>
      <c r="E12" s="1"/>
      <c r="F12" s="16">
        <v>2.4</v>
      </c>
      <c r="G12" s="12">
        <f>SUM(C12)</f>
        <v>1665000</v>
      </c>
    </row>
    <row r="13" spans="1:7" ht="17.25" x14ac:dyDescent="0.3">
      <c r="A13" s="1" t="s">
        <v>11</v>
      </c>
      <c r="B13" s="11">
        <v>6666670528000</v>
      </c>
      <c r="C13" s="13">
        <f>SUM(B13-'1'!B13)</f>
        <v>243000</v>
      </c>
      <c r="D13" s="14"/>
      <c r="E13" s="1"/>
      <c r="F13" s="1"/>
      <c r="G13" s="12">
        <f>SUM(C13)</f>
        <v>243000</v>
      </c>
    </row>
    <row r="14" spans="1:7" ht="17.25" x14ac:dyDescent="0.3">
      <c r="A14" s="1" t="s">
        <v>12</v>
      </c>
      <c r="B14" s="1">
        <v>46094930</v>
      </c>
      <c r="C14" s="6">
        <f>SUM(B14-'1'!B14)</f>
        <v>25540</v>
      </c>
      <c r="D14" s="14"/>
      <c r="E14" s="1"/>
      <c r="F14" s="1"/>
      <c r="G14" s="12">
        <f>SUM(C14)</f>
        <v>25540</v>
      </c>
    </row>
    <row r="15" spans="1:7" ht="17.25" x14ac:dyDescent="0.3">
      <c r="A15" s="1" t="s">
        <v>13</v>
      </c>
      <c r="B15" s="1">
        <v>228645870</v>
      </c>
      <c r="C15" s="6">
        <f>SUM(B15-'1'!B15)</f>
        <v>189230</v>
      </c>
      <c r="D15" s="14"/>
      <c r="E15" s="1"/>
      <c r="F15" s="1"/>
      <c r="G15" s="30">
        <f>SUM(C15:C15)</f>
        <v>189230</v>
      </c>
    </row>
    <row r="16" spans="1:7" ht="17.25" x14ac:dyDescent="0.3">
      <c r="A16" s="1" t="s">
        <v>14</v>
      </c>
      <c r="B16" s="1">
        <v>230439000</v>
      </c>
      <c r="C16" s="6">
        <f>SUM(B16-'1'!B16)</f>
        <v>70000</v>
      </c>
      <c r="D16" s="14"/>
      <c r="E16" s="1"/>
      <c r="F16" s="1"/>
      <c r="G16" s="12">
        <f>SUM(C16)</f>
        <v>70000</v>
      </c>
    </row>
    <row r="17" spans="1:7" ht="17.25" x14ac:dyDescent="0.3">
      <c r="A17" s="1" t="s">
        <v>15</v>
      </c>
      <c r="B17" s="1">
        <v>4040030</v>
      </c>
      <c r="C17" s="6">
        <f>SUM(B17-'1'!B17)</f>
        <v>28740</v>
      </c>
      <c r="D17" s="14"/>
      <c r="E17" s="1"/>
      <c r="F17" s="1"/>
      <c r="G17" s="33">
        <f>SUM(C17:C18)</f>
        <v>28940</v>
      </c>
    </row>
    <row r="18" spans="1:7" ht="17.25" x14ac:dyDescent="0.3">
      <c r="A18" s="1" t="s">
        <v>16</v>
      </c>
      <c r="B18" s="1">
        <v>7382900</v>
      </c>
      <c r="C18" s="6">
        <f>SUM(B18-'1'!B18)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52417240</v>
      </c>
      <c r="C19" s="6">
        <f>SUM(B19-'1'!B19)</f>
        <v>29140</v>
      </c>
      <c r="D19" s="14"/>
      <c r="E19" s="1"/>
      <c r="F19" s="1"/>
      <c r="G19" s="12">
        <f>SUM(C19)</f>
        <v>29140</v>
      </c>
    </row>
    <row r="20" spans="1:7" ht="17.25" x14ac:dyDescent="0.3">
      <c r="A20" s="1" t="s">
        <v>18</v>
      </c>
      <c r="B20" s="1">
        <v>18021800</v>
      </c>
      <c r="C20" s="6">
        <f>SUM(B20-'1'!B20)</f>
        <v>35500</v>
      </c>
      <c r="D20" s="14"/>
      <c r="E20" s="1"/>
      <c r="F20" s="1"/>
      <c r="G20" s="12">
        <f>SUM(C20)</f>
        <v>35500</v>
      </c>
    </row>
    <row r="21" spans="1:7" ht="17.25" x14ac:dyDescent="0.3">
      <c r="A21" s="1" t="s">
        <v>19</v>
      </c>
      <c r="B21" s="1">
        <v>91206900</v>
      </c>
      <c r="C21" s="6">
        <f>SUM(B21-'1'!B21)</f>
        <v>60400</v>
      </c>
      <c r="D21" s="14"/>
      <c r="E21" s="1"/>
      <c r="F21" s="14"/>
      <c r="G21" s="12">
        <f>SUM(C21)</f>
        <v>60400</v>
      </c>
    </row>
    <row r="22" spans="1:7" ht="17.25" x14ac:dyDescent="0.3">
      <c r="A22" s="1" t="s">
        <v>42</v>
      </c>
      <c r="B22" s="1">
        <v>7688500</v>
      </c>
      <c r="C22" s="6">
        <f>SUM(B22-'1'!B22)</f>
        <v>73700</v>
      </c>
      <c r="D22" s="14"/>
      <c r="E22" s="1"/>
      <c r="F22" s="14"/>
      <c r="G22" s="30">
        <f>C22</f>
        <v>73700</v>
      </c>
    </row>
    <row r="23" spans="1:7" ht="17.25" x14ac:dyDescent="0.3">
      <c r="A23" s="1" t="s">
        <v>20</v>
      </c>
      <c r="B23" s="1">
        <v>20989800</v>
      </c>
      <c r="C23" s="6">
        <f>SUM(B23-'1'!B23)</f>
        <v>27100</v>
      </c>
      <c r="D23" s="14"/>
      <c r="E23" s="1"/>
      <c r="F23" s="1"/>
      <c r="G23" s="33">
        <f>SUM(C23:C24)</f>
        <v>48570</v>
      </c>
    </row>
    <row r="24" spans="1:7" ht="17.25" x14ac:dyDescent="0.3">
      <c r="A24" s="1" t="s">
        <v>21</v>
      </c>
      <c r="B24" s="1">
        <v>2997290</v>
      </c>
      <c r="C24" s="6">
        <f>SUM(B24-'1'!B24)</f>
        <v>21470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50602000</v>
      </c>
      <c r="C25" s="6">
        <f>SUM(B25-'1'!B25)</f>
        <v>125000</v>
      </c>
      <c r="D25" s="14"/>
      <c r="E25" s="1"/>
      <c r="F25" s="1"/>
      <c r="G25" s="33">
        <f>SUM(C25:C26)</f>
        <v>167040</v>
      </c>
    </row>
    <row r="26" spans="1:7" ht="17.25" x14ac:dyDescent="0.3">
      <c r="A26" s="1" t="s">
        <v>23</v>
      </c>
      <c r="B26" s="1">
        <v>1118230</v>
      </c>
      <c r="C26" s="6">
        <f>SUM(B26-'1'!B26)</f>
        <v>42040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SUM(B27-'1'!B27)</f>
        <v>0</v>
      </c>
      <c r="D27" s="14"/>
      <c r="E27" s="1"/>
      <c r="F27" s="1"/>
      <c r="G27" s="33">
        <f>SUM(C27:C28)</f>
        <v>540</v>
      </c>
    </row>
    <row r="28" spans="1:7" ht="17.25" x14ac:dyDescent="0.3">
      <c r="A28" s="1" t="s">
        <v>25</v>
      </c>
      <c r="B28" s="1">
        <v>182440</v>
      </c>
      <c r="C28" s="6">
        <f>SUM(B28-'1'!B28)</f>
        <v>540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24091000</v>
      </c>
      <c r="C29" s="6">
        <f>SUM(B29-'1'!B29)</f>
        <v>92000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2216530</v>
      </c>
      <c r="C30" s="6">
        <f>SUM(B30-'1'!B30)</f>
        <v>40250</v>
      </c>
      <c r="D30" s="14"/>
      <c r="E30" s="1"/>
      <c r="F30" s="1"/>
      <c r="G30" s="21">
        <f>SUM(C29:C30)</f>
        <v>132250</v>
      </c>
    </row>
    <row r="31" spans="1:7" ht="17.25" x14ac:dyDescent="0.3">
      <c r="A31" s="1" t="s">
        <v>26</v>
      </c>
      <c r="B31" s="1">
        <v>132000</v>
      </c>
      <c r="C31" s="6">
        <f>SUM(B31-'1'!B31)</f>
        <v>0</v>
      </c>
      <c r="D31" s="14"/>
      <c r="E31" s="1"/>
      <c r="F31" s="1"/>
      <c r="G31" s="33">
        <f>SUM(C31:C32)</f>
        <v>21230</v>
      </c>
    </row>
    <row r="32" spans="1:7" ht="17.25" x14ac:dyDescent="0.3">
      <c r="A32" s="1" t="s">
        <v>27</v>
      </c>
      <c r="B32" s="1">
        <v>4872370</v>
      </c>
      <c r="C32" s="6">
        <f>SUM(B32-'1'!B32)</f>
        <v>21230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53615000</v>
      </c>
      <c r="C33" s="6">
        <f>SUM(B33-'1'!B33)</f>
        <v>63000</v>
      </c>
      <c r="D33" s="14"/>
      <c r="E33" s="1"/>
      <c r="F33" s="1"/>
      <c r="G33" s="33">
        <f>SUM(C33:C34)</f>
        <v>100800</v>
      </c>
    </row>
    <row r="34" spans="1:7" ht="17.25" x14ac:dyDescent="0.3">
      <c r="A34" s="1" t="s">
        <v>29</v>
      </c>
      <c r="B34" s="1">
        <v>407570</v>
      </c>
      <c r="C34" s="6">
        <f>SUM(B34-'1'!B34)</f>
        <v>37800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27964500</v>
      </c>
      <c r="C35" s="6">
        <f>SUM(B35-'1'!B35)</f>
        <v>1100</v>
      </c>
      <c r="D35" s="14"/>
      <c r="E35" s="1">
        <v>1.1200000000000001</v>
      </c>
      <c r="F35" s="1">
        <v>1.03</v>
      </c>
      <c r="G35" s="33">
        <f>SUM(C35:C36)</f>
        <v>11990</v>
      </c>
    </row>
    <row r="36" spans="1:7" ht="17.25" x14ac:dyDescent="0.3">
      <c r="A36" s="1" t="s">
        <v>44</v>
      </c>
      <c r="B36" s="1">
        <v>2765630</v>
      </c>
      <c r="C36" s="6">
        <f>SUM(B36-'1'!B36)</f>
        <v>10890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137100</v>
      </c>
      <c r="C37" s="6">
        <f>SUM(B37-'1'!B37)</f>
        <v>200</v>
      </c>
      <c r="D37" s="14"/>
      <c r="E37" s="1">
        <v>1.38</v>
      </c>
      <c r="F37" s="1">
        <v>1.34</v>
      </c>
      <c r="G37" s="21"/>
    </row>
    <row r="38" spans="1:7" ht="17.25" x14ac:dyDescent="0.3">
      <c r="A38" s="1" t="s">
        <v>46</v>
      </c>
      <c r="B38" s="1">
        <v>1131930</v>
      </c>
      <c r="C38" s="6">
        <f>SUM(B38-'1'!B38)</f>
        <v>4080</v>
      </c>
      <c r="D38" s="14"/>
      <c r="E38" s="1"/>
      <c r="F38" s="1"/>
      <c r="G38" s="21">
        <f>SUM(C37:C38)</f>
        <v>4280</v>
      </c>
    </row>
    <row r="39" spans="1:7" ht="17.25" x14ac:dyDescent="0.3">
      <c r="A39" s="1" t="s">
        <v>30</v>
      </c>
      <c r="B39" s="1">
        <v>58400000</v>
      </c>
      <c r="C39" s="6">
        <f>SUM(B39-'1'!B39)</f>
        <v>10000</v>
      </c>
      <c r="D39" s="14"/>
      <c r="E39" s="1"/>
      <c r="F39" s="1"/>
      <c r="G39" s="33">
        <f>SUM(C39:C40)</f>
        <v>44830</v>
      </c>
    </row>
    <row r="40" spans="1:7" ht="17.25" x14ac:dyDescent="0.3">
      <c r="A40" s="1" t="s">
        <v>31</v>
      </c>
      <c r="B40" s="1">
        <v>9683640</v>
      </c>
      <c r="C40" s="6">
        <f>SUM(B40-'1'!B40)</f>
        <v>34830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3806450</v>
      </c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59375" bottom="0.75" header="0.3" footer="0.3"/>
  <pageSetup orientation="portrait" r:id="rId1"/>
  <headerFooter>
    <oddHeader>&amp;C&amp;"-,Bold"&amp;18August 2, 2018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1" sqref="B41"/>
    </sheetView>
  </sheetViews>
  <sheetFormatPr defaultRowHeight="15" x14ac:dyDescent="0.25"/>
  <cols>
    <col min="1" max="1" width="17" customWidth="1"/>
    <col min="2" max="2" width="18" customWidth="1"/>
    <col min="3" max="3" width="14.5703125" customWidth="1"/>
    <col min="5" max="5" width="8.42578125" customWidth="1"/>
    <col min="6" max="6" width="8.140625" customWidth="1"/>
    <col min="7" max="7" width="14.8554687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213879000</v>
      </c>
      <c r="C2" s="6">
        <f>SUM(B2-'19'!B2)</f>
        <v>53000</v>
      </c>
      <c r="D2" s="8"/>
      <c r="E2" s="2"/>
      <c r="F2" s="3"/>
      <c r="G2" s="33">
        <f>SUM(C2:C3)</f>
        <v>102240</v>
      </c>
    </row>
    <row r="3" spans="1:7" ht="17.25" x14ac:dyDescent="0.3">
      <c r="A3" s="1" t="s">
        <v>0</v>
      </c>
      <c r="B3" s="1">
        <v>4291000</v>
      </c>
      <c r="C3" s="6">
        <f>SUM(B3-'19'!B3)</f>
        <v>49240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1984000</v>
      </c>
      <c r="C4" s="6">
        <f>SUM(B4-'19'!B4)</f>
        <v>3000</v>
      </c>
      <c r="D4" s="14"/>
      <c r="E4" s="1"/>
      <c r="F4" s="1"/>
      <c r="G4" s="12">
        <f>SUM(C4)</f>
        <v>3000</v>
      </c>
    </row>
    <row r="5" spans="1:7" ht="17.25" x14ac:dyDescent="0.3">
      <c r="A5" s="1" t="s">
        <v>3</v>
      </c>
      <c r="B5" s="1">
        <v>31322660</v>
      </c>
      <c r="C5" s="6">
        <f>SUM(B5-'19'!B5)</f>
        <v>101480</v>
      </c>
      <c r="D5" s="8"/>
      <c r="E5" s="1"/>
      <c r="F5" s="1"/>
      <c r="G5" s="12">
        <f>SUM(C5)</f>
        <v>101480</v>
      </c>
    </row>
    <row r="6" spans="1:7" ht="17.25" x14ac:dyDescent="0.3">
      <c r="A6" s="1" t="s">
        <v>4</v>
      </c>
      <c r="B6" s="1">
        <v>38990560</v>
      </c>
      <c r="C6" s="6">
        <f>SUM(B6-'19'!B6)</f>
        <v>5090</v>
      </c>
      <c r="D6" s="14"/>
      <c r="E6" s="1"/>
      <c r="F6" s="1"/>
      <c r="G6" s="12">
        <f>SUM(C6)</f>
        <v>5090</v>
      </c>
    </row>
    <row r="7" spans="1:7" ht="17.25" x14ac:dyDescent="0.3">
      <c r="A7" s="1" t="s">
        <v>5</v>
      </c>
      <c r="B7" s="1">
        <v>12927700</v>
      </c>
      <c r="C7" s="6">
        <f>SUM(B7-'19'!B7)</f>
        <v>11700</v>
      </c>
      <c r="D7" s="14"/>
      <c r="E7" s="1"/>
      <c r="F7" s="1"/>
      <c r="G7" s="33">
        <f>SUM(C7:C8)</f>
        <v>39750</v>
      </c>
    </row>
    <row r="8" spans="1:7" ht="17.25" x14ac:dyDescent="0.3">
      <c r="A8" s="1" t="s">
        <v>6</v>
      </c>
      <c r="B8" s="1">
        <v>4216380</v>
      </c>
      <c r="C8" s="6">
        <f>SUM(B8-'19'!B8)</f>
        <v>28050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93280840</v>
      </c>
      <c r="C9" s="6">
        <f>SUM(B9-'19'!B9)</f>
        <v>74610</v>
      </c>
      <c r="D9" s="14"/>
      <c r="E9" s="1"/>
      <c r="F9" s="1"/>
      <c r="G9" s="12">
        <f>SUM(C9)</f>
        <v>74610</v>
      </c>
    </row>
    <row r="10" spans="1:7" ht="17.25" x14ac:dyDescent="0.3">
      <c r="A10" s="1" t="s">
        <v>8</v>
      </c>
      <c r="B10" s="1">
        <v>54562500</v>
      </c>
      <c r="C10" s="6">
        <f>SUM(B10-'19'!B10)</f>
        <v>561500</v>
      </c>
      <c r="D10" s="14"/>
      <c r="E10" s="1"/>
      <c r="F10" s="1"/>
      <c r="G10" s="33">
        <f>SUM(C10:C11)</f>
        <v>561500</v>
      </c>
    </row>
    <row r="11" spans="1:7" ht="17.25" x14ac:dyDescent="0.3">
      <c r="A11" s="1" t="s">
        <v>9</v>
      </c>
      <c r="B11" s="1">
        <v>36407390</v>
      </c>
      <c r="C11" s="6">
        <f>SUM(B11-'19'!B11)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6799190000</v>
      </c>
      <c r="C12" s="6">
        <f>SUM(B12-'19'!B12)</f>
        <v>2218000</v>
      </c>
      <c r="D12" s="14"/>
      <c r="E12" s="1"/>
      <c r="F12" s="1">
        <v>1.4</v>
      </c>
      <c r="G12" s="12">
        <f>SUM(C12)</f>
        <v>2218000</v>
      </c>
    </row>
    <row r="13" spans="1:7" ht="17.25" x14ac:dyDescent="0.3">
      <c r="A13" s="1" t="s">
        <v>11</v>
      </c>
      <c r="B13" s="11">
        <v>6666666700000</v>
      </c>
      <c r="C13" s="13">
        <f>SUM(B13-'19'!B13)</f>
        <v>409000</v>
      </c>
      <c r="D13" s="14"/>
      <c r="E13" s="1"/>
      <c r="F13" s="1"/>
      <c r="G13" s="12">
        <f>SUM(C13)</f>
        <v>409000</v>
      </c>
    </row>
    <row r="14" spans="1:7" ht="17.25" x14ac:dyDescent="0.3">
      <c r="A14" s="1" t="s">
        <v>12</v>
      </c>
      <c r="B14" s="1">
        <v>46980920</v>
      </c>
      <c r="C14" s="6">
        <f>SUM(B14-'19'!B14)</f>
        <v>82030</v>
      </c>
      <c r="D14" s="14"/>
      <c r="E14" s="1"/>
      <c r="F14" s="1"/>
      <c r="G14" s="12">
        <f>SUM(C14)</f>
        <v>82030</v>
      </c>
    </row>
    <row r="15" spans="1:7" ht="17.25" x14ac:dyDescent="0.3">
      <c r="A15" s="1" t="s">
        <v>13</v>
      </c>
      <c r="B15" s="1">
        <v>232086050</v>
      </c>
      <c r="C15" s="6">
        <f>SUM(B15-'19'!B15)</f>
        <v>395610</v>
      </c>
      <c r="D15" s="14"/>
      <c r="E15" s="1"/>
      <c r="F15" s="1"/>
      <c r="G15" s="30">
        <f>SUM(C15:C15)</f>
        <v>395610</v>
      </c>
    </row>
    <row r="16" spans="1:7" ht="17.25" x14ac:dyDescent="0.3">
      <c r="A16" s="1" t="s">
        <v>14</v>
      </c>
      <c r="B16" s="1">
        <v>233772000</v>
      </c>
      <c r="C16" s="6">
        <f>SUM(B16-'19'!B16)</f>
        <v>418000</v>
      </c>
      <c r="D16" s="14"/>
      <c r="E16" s="1"/>
      <c r="F16" s="1"/>
      <c r="G16" s="12">
        <f>SUM(C16)</f>
        <v>418000</v>
      </c>
    </row>
    <row r="17" spans="1:7" ht="17.25" x14ac:dyDescent="0.3">
      <c r="A17" s="1" t="s">
        <v>15</v>
      </c>
      <c r="B17" s="1">
        <v>4580080</v>
      </c>
      <c r="C17" s="6">
        <f>SUM(B17-'19'!B17)</f>
        <v>34780</v>
      </c>
      <c r="D17" s="14"/>
      <c r="E17" s="1"/>
      <c r="F17" s="1"/>
      <c r="G17" s="33">
        <f>SUM(C17:C18)</f>
        <v>35180</v>
      </c>
    </row>
    <row r="18" spans="1:7" ht="17.25" x14ac:dyDescent="0.3">
      <c r="A18" s="1" t="s">
        <v>16</v>
      </c>
      <c r="B18" s="1">
        <v>7389400</v>
      </c>
      <c r="C18" s="6">
        <f>SUM(B18-'19'!B18)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53013280</v>
      </c>
      <c r="C19" s="6">
        <f>SUM(B19-'19'!B19)</f>
        <v>39170</v>
      </c>
      <c r="D19" s="14"/>
      <c r="E19" s="1"/>
      <c r="F19" s="1"/>
      <c r="G19" s="12">
        <f>SUM(C19)</f>
        <v>39170</v>
      </c>
    </row>
    <row r="20" spans="1:7" ht="17.25" x14ac:dyDescent="0.3">
      <c r="A20" s="1" t="s">
        <v>18</v>
      </c>
      <c r="B20" s="1">
        <v>19193000</v>
      </c>
      <c r="C20" s="6">
        <f>SUM(B20-'19'!B20)</f>
        <v>64600</v>
      </c>
      <c r="D20" s="14"/>
      <c r="E20" s="1"/>
      <c r="F20" s="1"/>
      <c r="G20" s="12">
        <f>SUM(C20)</f>
        <v>64600</v>
      </c>
    </row>
    <row r="21" spans="1:7" ht="17.25" x14ac:dyDescent="0.3">
      <c r="A21" s="1" t="s">
        <v>19</v>
      </c>
      <c r="B21" s="1">
        <v>92290700</v>
      </c>
      <c r="C21" s="6">
        <f>SUM(B21-'19'!B21)</f>
        <v>113400</v>
      </c>
      <c r="D21" s="14"/>
      <c r="E21" s="1"/>
      <c r="F21" s="1"/>
      <c r="G21" s="12">
        <f>SUM(C21)</f>
        <v>113400</v>
      </c>
    </row>
    <row r="22" spans="1:7" ht="17.25" x14ac:dyDescent="0.3">
      <c r="A22" s="1" t="s">
        <v>42</v>
      </c>
      <c r="B22" s="1">
        <v>8687400</v>
      </c>
      <c r="C22" s="6">
        <f>SUM(B22-'19'!B22)</f>
        <v>148900</v>
      </c>
      <c r="D22" s="14"/>
      <c r="E22" s="1"/>
      <c r="F22" s="1"/>
      <c r="G22" s="27">
        <f>SUM(C22)</f>
        <v>148900</v>
      </c>
    </row>
    <row r="23" spans="1:7" ht="17.25" x14ac:dyDescent="0.3">
      <c r="A23" s="1" t="s">
        <v>20</v>
      </c>
      <c r="B23" s="1">
        <v>21540400</v>
      </c>
      <c r="C23" s="6">
        <f>SUM(B23-'19'!B23)</f>
        <v>34100</v>
      </c>
      <c r="D23" s="14"/>
      <c r="E23" s="1"/>
      <c r="F23" s="1"/>
      <c r="G23" s="33">
        <f>SUM(C23:C24)</f>
        <v>50090</v>
      </c>
    </row>
    <row r="24" spans="1:7" ht="17.25" x14ac:dyDescent="0.3">
      <c r="A24" s="1" t="s">
        <v>21</v>
      </c>
      <c r="B24" s="1">
        <v>3272760</v>
      </c>
      <c r="C24" s="6">
        <f>SUM(B24-'19'!B24)</f>
        <v>15990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53245000</v>
      </c>
      <c r="C25" s="6">
        <f>SUM(B25-'19'!B25)</f>
        <v>138000</v>
      </c>
      <c r="D25" s="14"/>
      <c r="E25" s="1"/>
      <c r="F25" s="1"/>
      <c r="G25" s="33">
        <f>SUM(C25:C26)</f>
        <v>180010</v>
      </c>
    </row>
    <row r="26" spans="1:7" ht="17.25" x14ac:dyDescent="0.3">
      <c r="A26" s="1" t="s">
        <v>23</v>
      </c>
      <c r="B26" s="1">
        <v>1885570</v>
      </c>
      <c r="C26" s="6">
        <f>SUM(B26-'19'!B26)</f>
        <v>42010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SUM(B27-'19'!B27)</f>
        <v>0</v>
      </c>
      <c r="D27" s="14"/>
      <c r="E27" s="1"/>
      <c r="F27" s="1"/>
      <c r="G27" s="33">
        <f>SUM(C27:C28)</f>
        <v>650</v>
      </c>
    </row>
    <row r="28" spans="1:7" ht="17.25" x14ac:dyDescent="0.3">
      <c r="A28" s="1" t="s">
        <v>25</v>
      </c>
      <c r="B28" s="1">
        <v>192840</v>
      </c>
      <c r="C28" s="6">
        <f>SUM(B28-'19'!B28)</f>
        <v>650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25738000</v>
      </c>
      <c r="C29" s="6">
        <f>SUM(B29-'19'!B29)</f>
        <v>83000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2863590</v>
      </c>
      <c r="C30" s="6">
        <f>SUM(B30-'19'!B30)</f>
        <v>38450</v>
      </c>
      <c r="D30" s="14"/>
      <c r="E30" s="1"/>
      <c r="F30" s="1"/>
      <c r="G30" s="21">
        <f>SUM(C29:C30)</f>
        <v>121450</v>
      </c>
    </row>
    <row r="31" spans="1:7" ht="17.25" x14ac:dyDescent="0.3">
      <c r="A31" s="1" t="s">
        <v>26</v>
      </c>
      <c r="B31" s="1">
        <v>179000</v>
      </c>
      <c r="C31" s="6">
        <f>SUM(B31-'19'!B31)</f>
        <v>3000</v>
      </c>
      <c r="D31" s="14"/>
      <c r="E31" s="1"/>
      <c r="F31" s="1"/>
      <c r="G31" s="33">
        <f>SUM(C31:C32)</f>
        <v>30720</v>
      </c>
    </row>
    <row r="32" spans="1:7" ht="17.25" x14ac:dyDescent="0.3">
      <c r="A32" s="1" t="s">
        <v>27</v>
      </c>
      <c r="B32" s="1">
        <v>5349760</v>
      </c>
      <c r="C32" s="6">
        <f>SUM(B32-'19'!B32)</f>
        <v>27720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55078000</v>
      </c>
      <c r="C33" s="6">
        <f>SUM(B33-'19'!B33)</f>
        <v>85000</v>
      </c>
      <c r="D33" s="14"/>
      <c r="E33" s="1"/>
      <c r="F33" s="1"/>
      <c r="G33" s="33">
        <f>SUM(C33:C34)</f>
        <v>123680</v>
      </c>
    </row>
    <row r="34" spans="1:7" ht="17.25" x14ac:dyDescent="0.3">
      <c r="A34" s="1" t="s">
        <v>29</v>
      </c>
      <c r="B34" s="1">
        <v>1112070</v>
      </c>
      <c r="C34" s="6">
        <f>SUM(B34-'19'!B34)</f>
        <v>38680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28005200</v>
      </c>
      <c r="C35" s="6">
        <f>SUM(B35-'19'!B35)</f>
        <v>1900</v>
      </c>
      <c r="D35" s="14"/>
      <c r="E35" s="1">
        <v>0.81</v>
      </c>
      <c r="F35" s="1">
        <v>0.76</v>
      </c>
      <c r="G35" s="33">
        <f>SUM(C35:C36)</f>
        <v>13600</v>
      </c>
    </row>
    <row r="36" spans="1:7" ht="17.25" x14ac:dyDescent="0.3">
      <c r="A36" s="1" t="s">
        <v>44</v>
      </c>
      <c r="B36" s="1">
        <v>2973500</v>
      </c>
      <c r="C36" s="6">
        <f>SUM(B36-'19'!B36)</f>
        <v>11700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157700</v>
      </c>
      <c r="C37" s="6">
        <f>SUM(B37-'19'!B37)</f>
        <v>1200</v>
      </c>
      <c r="D37" s="14"/>
      <c r="E37" s="1">
        <v>0.74</v>
      </c>
      <c r="F37" s="1">
        <v>0.68</v>
      </c>
      <c r="G37" s="33">
        <f>SUM(C37:C38)</f>
        <v>6870</v>
      </c>
    </row>
    <row r="38" spans="1:7" ht="17.25" x14ac:dyDescent="0.3">
      <c r="A38" s="1" t="s">
        <v>46</v>
      </c>
      <c r="B38" s="1">
        <v>1238210</v>
      </c>
      <c r="C38" s="6">
        <f>SUM(B38-'19'!B38)</f>
        <v>5670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59073000</v>
      </c>
      <c r="C39" s="6">
        <f>SUM(B39-'19'!B39)</f>
        <v>39000</v>
      </c>
      <c r="D39" s="14"/>
      <c r="E39" s="1"/>
      <c r="F39" s="1"/>
      <c r="G39" s="33">
        <f>SUM(C39:C40)</f>
        <v>39000</v>
      </c>
    </row>
    <row r="40" spans="1:7" ht="17.25" x14ac:dyDescent="0.3">
      <c r="A40" s="1" t="s">
        <v>31</v>
      </c>
      <c r="B40" s="1">
        <v>9750370</v>
      </c>
      <c r="C40" s="6">
        <f>SUM(B40-'19'!B40)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&amp;C&amp;20August 20, 2018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G44" sqref="G44"/>
    </sheetView>
  </sheetViews>
  <sheetFormatPr defaultRowHeight="15" x14ac:dyDescent="0.25"/>
  <cols>
    <col min="1" max="1" width="16.42578125" customWidth="1"/>
    <col min="2" max="2" width="19.28515625" customWidth="1"/>
    <col min="3" max="3" width="15" customWidth="1"/>
    <col min="4" max="4" width="6.85546875" customWidth="1"/>
    <col min="5" max="5" width="6.42578125" customWidth="1"/>
    <col min="6" max="6" width="6.85546875" customWidth="1"/>
    <col min="7" max="7" width="19.285156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0</v>
      </c>
      <c r="B2" s="1">
        <v>213939000</v>
      </c>
      <c r="C2" s="6">
        <f>SUM(B2-'20'!B2)</f>
        <v>60000</v>
      </c>
      <c r="D2" s="8"/>
      <c r="E2" s="2"/>
      <c r="F2" s="3"/>
      <c r="G2" s="33">
        <f>SUM(C2:C3)</f>
        <v>107510</v>
      </c>
    </row>
    <row r="3" spans="1:7" ht="17.25" x14ac:dyDescent="0.3">
      <c r="A3" s="1" t="s">
        <v>0</v>
      </c>
      <c r="B3" s="1">
        <v>4338510</v>
      </c>
      <c r="C3" s="6">
        <f>SUM(B3-'20'!B3)</f>
        <v>47510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1992000</v>
      </c>
      <c r="C4" s="6">
        <f>SUM(B4-'20'!B4)</f>
        <v>8000</v>
      </c>
      <c r="D4" s="14"/>
      <c r="E4" s="1"/>
      <c r="F4" s="1"/>
      <c r="G4" s="15">
        <f>SUM(C4)</f>
        <v>8000</v>
      </c>
    </row>
    <row r="5" spans="1:7" ht="17.25" x14ac:dyDescent="0.3">
      <c r="A5" s="1" t="s">
        <v>3</v>
      </c>
      <c r="B5" s="1">
        <v>31419040</v>
      </c>
      <c r="C5" s="6">
        <f>SUM(B5-'20'!B5)</f>
        <v>96380</v>
      </c>
      <c r="D5" s="8"/>
      <c r="E5" s="1"/>
      <c r="F5" s="1"/>
      <c r="G5" s="12">
        <f>SUM(C5)</f>
        <v>96380</v>
      </c>
    </row>
    <row r="6" spans="1:7" ht="17.25" x14ac:dyDescent="0.3">
      <c r="A6" s="1" t="s">
        <v>4</v>
      </c>
      <c r="B6" s="1">
        <v>38995490</v>
      </c>
      <c r="C6" s="6">
        <f>SUM(B6-'20'!B6)</f>
        <v>4930</v>
      </c>
      <c r="D6" s="14"/>
      <c r="E6" s="1"/>
      <c r="F6" s="1"/>
      <c r="G6" s="12">
        <f>SUM(C6)</f>
        <v>4930</v>
      </c>
    </row>
    <row r="7" spans="1:7" ht="17.25" x14ac:dyDescent="0.3">
      <c r="A7" s="1" t="s">
        <v>5</v>
      </c>
      <c r="B7" s="1">
        <v>12936700</v>
      </c>
      <c r="C7" s="6">
        <f>SUM(B7-'20'!B7)</f>
        <v>9000</v>
      </c>
      <c r="D7" s="14"/>
      <c r="E7" s="1"/>
      <c r="F7" s="1"/>
      <c r="G7" s="33">
        <f>SUM(C7:C8)</f>
        <v>35540</v>
      </c>
    </row>
    <row r="8" spans="1:7" ht="17.25" x14ac:dyDescent="0.3">
      <c r="A8" s="1" t="s">
        <v>6</v>
      </c>
      <c r="B8" s="1">
        <v>4242920</v>
      </c>
      <c r="C8" s="6">
        <f>SUM(B8-'20'!B8)</f>
        <v>26540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93352220</v>
      </c>
      <c r="C9" s="6">
        <f>SUM(B9-'20'!B9)</f>
        <v>71380</v>
      </c>
      <c r="D9" s="14"/>
      <c r="E9" s="1"/>
      <c r="F9" s="1"/>
      <c r="G9" s="12">
        <f>SUM(C9)</f>
        <v>71380</v>
      </c>
    </row>
    <row r="10" spans="1:7" ht="17.25" x14ac:dyDescent="0.3">
      <c r="A10" s="1" t="s">
        <v>8</v>
      </c>
      <c r="B10" s="1">
        <v>54898600</v>
      </c>
      <c r="C10" s="6">
        <f>SUM(B10-'20'!B10)</f>
        <v>336100</v>
      </c>
      <c r="D10" s="14"/>
      <c r="E10" s="1"/>
      <c r="F10" s="1"/>
      <c r="G10" s="33">
        <f>SUM(C10:C11)</f>
        <v>336100</v>
      </c>
    </row>
    <row r="11" spans="1:7" ht="17.25" x14ac:dyDescent="0.3">
      <c r="A11" s="1" t="s">
        <v>9</v>
      </c>
      <c r="B11" s="1">
        <v>36407390</v>
      </c>
      <c r="C11" s="6">
        <f>SUM(B11-'20'!B11)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6801030000</v>
      </c>
      <c r="C12" s="13">
        <f>SUM(B12-'20'!B12)</f>
        <v>1840000</v>
      </c>
      <c r="D12" s="14"/>
      <c r="E12" s="1"/>
      <c r="F12" s="1">
        <v>1.3</v>
      </c>
      <c r="G12" s="12">
        <f>SUM(C12)</f>
        <v>1840000</v>
      </c>
    </row>
    <row r="13" spans="1:7" ht="17.25" x14ac:dyDescent="0.3">
      <c r="A13" s="1" t="s">
        <v>11</v>
      </c>
      <c r="B13" s="11">
        <v>6666667045000</v>
      </c>
      <c r="C13" s="13">
        <f>SUM(B13-'20'!B13)</f>
        <v>345000</v>
      </c>
      <c r="D13" s="14"/>
      <c r="E13" s="1"/>
      <c r="F13" s="1"/>
      <c r="G13" s="12">
        <f>SUM(C13)</f>
        <v>345000</v>
      </c>
    </row>
    <row r="14" spans="1:7" ht="17.25" x14ac:dyDescent="0.3">
      <c r="A14" s="1" t="s">
        <v>12</v>
      </c>
      <c r="B14" s="1">
        <v>47033300</v>
      </c>
      <c r="C14" s="6">
        <f>SUM(B14-'20'!B14)</f>
        <v>52380</v>
      </c>
      <c r="D14" s="14"/>
      <c r="E14" s="1"/>
      <c r="F14" s="1"/>
      <c r="G14" s="12">
        <f>SUM(C14)</f>
        <v>52380</v>
      </c>
    </row>
    <row r="15" spans="1:7" ht="17.25" x14ac:dyDescent="0.3">
      <c r="A15" s="1" t="s">
        <v>13</v>
      </c>
      <c r="B15" s="1">
        <v>232269950</v>
      </c>
      <c r="C15" s="6">
        <f>SUM(B15-'20'!B15)</f>
        <v>183900</v>
      </c>
      <c r="D15" s="14"/>
      <c r="E15" s="1"/>
      <c r="F15" s="1"/>
      <c r="G15" s="30">
        <f>SUM(C15:C15)</f>
        <v>183900</v>
      </c>
    </row>
    <row r="16" spans="1:7" ht="17.25" x14ac:dyDescent="0.3">
      <c r="A16" s="1" t="s">
        <v>14</v>
      </c>
      <c r="B16" s="1">
        <v>233926000</v>
      </c>
      <c r="C16" s="6">
        <f>SUM(B16-'20'!B16)</f>
        <v>154000</v>
      </c>
      <c r="D16" s="14"/>
      <c r="E16" s="1"/>
      <c r="F16" s="1"/>
      <c r="G16" s="12">
        <f>SUM(C16)</f>
        <v>154000</v>
      </c>
    </row>
    <row r="17" spans="1:7" ht="17.25" x14ac:dyDescent="0.3">
      <c r="A17" s="1" t="s">
        <v>15</v>
      </c>
      <c r="B17" s="1">
        <v>4603200</v>
      </c>
      <c r="C17" s="6">
        <f>SUM(B17-'20'!B17)</f>
        <v>23120</v>
      </c>
      <c r="D17" s="14"/>
      <c r="E17" s="1"/>
      <c r="F17" s="1"/>
      <c r="G17" s="35">
        <f>SUM(C17:C18)</f>
        <v>23220</v>
      </c>
    </row>
    <row r="18" spans="1:7" ht="17.25" x14ac:dyDescent="0.3">
      <c r="A18" s="1" t="s">
        <v>16</v>
      </c>
      <c r="B18" s="1">
        <v>7389500</v>
      </c>
      <c r="C18" s="6">
        <f>SUM(B18-'20'!B18)</f>
        <v>100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53041720</v>
      </c>
      <c r="C19" s="6">
        <f>SUM(B19-'20'!B19)</f>
        <v>28440</v>
      </c>
      <c r="D19" s="14"/>
      <c r="E19" s="1"/>
      <c r="F19" s="1"/>
      <c r="G19" s="12">
        <f>SUM(C19)</f>
        <v>28440</v>
      </c>
    </row>
    <row r="20" spans="1:7" ht="17.25" x14ac:dyDescent="0.3">
      <c r="A20" s="1" t="s">
        <v>18</v>
      </c>
      <c r="B20" s="1">
        <v>19247800</v>
      </c>
      <c r="C20" s="6">
        <f>SUM(B20-'20'!B20)</f>
        <v>54800</v>
      </c>
      <c r="D20" s="14"/>
      <c r="E20" s="1"/>
      <c r="F20" s="1"/>
      <c r="G20" s="12">
        <f>SUM(C20)</f>
        <v>54800</v>
      </c>
    </row>
    <row r="21" spans="1:7" ht="17.25" x14ac:dyDescent="0.3">
      <c r="A21" s="1" t="s">
        <v>19</v>
      </c>
      <c r="B21" s="1">
        <v>92344500</v>
      </c>
      <c r="C21" s="6">
        <f>SUM(B21-'20'!B21)</f>
        <v>53800</v>
      </c>
      <c r="D21" s="14"/>
      <c r="E21" s="1"/>
      <c r="F21" s="1"/>
      <c r="G21" s="12">
        <f>SUM(C21)</f>
        <v>53800</v>
      </c>
    </row>
    <row r="22" spans="1:7" ht="17.25" x14ac:dyDescent="0.3">
      <c r="A22" s="1" t="s">
        <v>42</v>
      </c>
      <c r="B22" s="1">
        <v>8738000</v>
      </c>
      <c r="C22" s="6">
        <f>SUM(B22-'20'!B22)</f>
        <v>50600</v>
      </c>
      <c r="D22" s="14"/>
      <c r="E22" s="1"/>
      <c r="F22" s="1"/>
      <c r="G22" s="27">
        <f>SUM(C22)</f>
        <v>50600</v>
      </c>
    </row>
    <row r="23" spans="1:7" ht="17.25" x14ac:dyDescent="0.3">
      <c r="A23" s="1" t="s">
        <v>20</v>
      </c>
      <c r="B23" s="1">
        <v>21570300</v>
      </c>
      <c r="C23" s="6">
        <f>SUM(B23-'20'!B23)</f>
        <v>29900</v>
      </c>
      <c r="D23" s="14"/>
      <c r="E23" s="1"/>
      <c r="F23" s="1"/>
      <c r="G23" s="33">
        <f>SUM(C23:C24)</f>
        <v>45440</v>
      </c>
    </row>
    <row r="24" spans="1:7" ht="17.25" x14ac:dyDescent="0.3">
      <c r="A24" s="1" t="s">
        <v>21</v>
      </c>
      <c r="B24" s="1">
        <v>3288300</v>
      </c>
      <c r="C24" s="6">
        <f>SUM(B24-'20'!B24)</f>
        <v>15540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53381000</v>
      </c>
      <c r="C25" s="6">
        <f>SUM(B25-'20'!B25)</f>
        <v>136000</v>
      </c>
      <c r="D25" s="14"/>
      <c r="E25" s="1"/>
      <c r="F25" s="1"/>
      <c r="G25" s="33">
        <f>SUM(C25:C26)</f>
        <v>177950</v>
      </c>
    </row>
    <row r="26" spans="1:7" ht="17.25" x14ac:dyDescent="0.3">
      <c r="A26" s="1" t="s">
        <v>23</v>
      </c>
      <c r="B26" s="1">
        <v>1927520</v>
      </c>
      <c r="C26" s="6">
        <f>SUM(B26-'20'!B26)</f>
        <v>41950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SUM(B27-'20'!B27)</f>
        <v>0</v>
      </c>
      <c r="D27" s="14"/>
      <c r="E27" s="1"/>
      <c r="F27" s="1"/>
      <c r="G27" s="35">
        <f>SUM(C27:C28)</f>
        <v>570</v>
      </c>
    </row>
    <row r="28" spans="1:7" ht="17.25" x14ac:dyDescent="0.3">
      <c r="A28" s="1" t="s">
        <v>25</v>
      </c>
      <c r="B28" s="1">
        <v>193410</v>
      </c>
      <c r="C28" s="6">
        <f>SUM(B28-'20'!B28)</f>
        <v>570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25812000</v>
      </c>
      <c r="C29" s="6">
        <f>SUM(B29-'20'!B29)</f>
        <v>74000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2901310</v>
      </c>
      <c r="C30" s="6">
        <f>SUM(B30-'20'!B30)</f>
        <v>37720</v>
      </c>
      <c r="D30" s="14"/>
      <c r="E30" s="1"/>
      <c r="F30" s="1"/>
      <c r="G30" s="21">
        <f>SUM(C29:C30)</f>
        <v>111720</v>
      </c>
    </row>
    <row r="31" spans="1:7" ht="17.25" x14ac:dyDescent="0.3">
      <c r="A31" s="1" t="s">
        <v>26</v>
      </c>
      <c r="B31" s="1">
        <v>180000</v>
      </c>
      <c r="C31" s="6">
        <f>SUM(B31-'20'!B31)</f>
        <v>1000</v>
      </c>
      <c r="D31" s="14"/>
      <c r="E31" s="1"/>
      <c r="F31" s="1"/>
      <c r="G31" s="35">
        <f>SUM(C31:C32)</f>
        <v>24840</v>
      </c>
    </row>
    <row r="32" spans="1:7" ht="17.25" x14ac:dyDescent="0.3">
      <c r="A32" s="1" t="s">
        <v>27</v>
      </c>
      <c r="B32" s="1">
        <v>5373600</v>
      </c>
      <c r="C32" s="6">
        <f>SUM(B32-'20'!B32)</f>
        <v>23840</v>
      </c>
      <c r="D32" s="14"/>
      <c r="E32" s="1"/>
      <c r="F32" s="1"/>
      <c r="G32" s="36"/>
    </row>
    <row r="33" spans="1:7" ht="17.25" x14ac:dyDescent="0.3">
      <c r="A33" s="1" t="s">
        <v>28</v>
      </c>
      <c r="B33" s="1">
        <v>55157000</v>
      </c>
      <c r="C33" s="6">
        <f>SUM(B33-'20'!B33)</f>
        <v>79000</v>
      </c>
      <c r="D33" s="14"/>
      <c r="E33" s="1"/>
      <c r="F33" s="1"/>
      <c r="G33" s="33">
        <f>SUM(C33:C34)</f>
        <v>116840</v>
      </c>
    </row>
    <row r="34" spans="1:7" ht="17.25" x14ac:dyDescent="0.3">
      <c r="A34" s="1" t="s">
        <v>29</v>
      </c>
      <c r="B34" s="1">
        <v>1149910</v>
      </c>
      <c r="C34" s="6">
        <f>SUM(B34-'20'!B34)</f>
        <v>37840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28008500</v>
      </c>
      <c r="C35" s="6">
        <f>SUM(B35-'20'!B35)</f>
        <v>3300</v>
      </c>
      <c r="D35" s="14"/>
      <c r="E35" s="1"/>
      <c r="F35" s="1"/>
      <c r="G35" s="33">
        <f>SUM(C35:C36)</f>
        <v>15650</v>
      </c>
    </row>
    <row r="36" spans="1:7" ht="17.25" x14ac:dyDescent="0.3">
      <c r="A36" s="1" t="s">
        <v>44</v>
      </c>
      <c r="B36" s="1">
        <v>2985850</v>
      </c>
      <c r="C36" s="6">
        <f>SUM(B36-'20'!B36)</f>
        <v>12350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161000</v>
      </c>
      <c r="C37" s="6">
        <f>SUM(B37-'20'!B37)</f>
        <v>3300</v>
      </c>
      <c r="D37" s="14"/>
      <c r="E37" s="1"/>
      <c r="F37" s="1"/>
      <c r="G37" s="33">
        <f>SUM(C37:C38)</f>
        <v>10300</v>
      </c>
    </row>
    <row r="38" spans="1:7" ht="17.25" x14ac:dyDescent="0.3">
      <c r="A38" s="1" t="s">
        <v>46</v>
      </c>
      <c r="B38" s="1">
        <v>1245210</v>
      </c>
      <c r="C38" s="6">
        <f>SUM(B38-'20'!B38)</f>
        <v>7000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59111000</v>
      </c>
      <c r="C39" s="6">
        <f>SUM(B39-'20'!B39)</f>
        <v>38000</v>
      </c>
      <c r="D39" s="14"/>
      <c r="E39" s="1"/>
      <c r="F39" s="1"/>
      <c r="G39" s="33">
        <f>SUM(C39:C40)</f>
        <v>38000</v>
      </c>
    </row>
    <row r="40" spans="1:7" ht="17.25" x14ac:dyDescent="0.3">
      <c r="A40" s="1" t="s">
        <v>31</v>
      </c>
      <c r="B40" s="1">
        <v>9750370</v>
      </c>
      <c r="C40" s="6">
        <f>SUM(B40-'20'!B40)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3987290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185185185185186" bottom="0.75" header="0.3" footer="0.3"/>
  <pageSetup orientation="portrait" r:id="rId1"/>
  <headerFooter>
    <oddHeader>&amp;C&amp;20August 21, 2018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6.140625" customWidth="1"/>
    <col min="4" max="4" width="6.85546875" customWidth="1"/>
    <col min="5" max="5" width="6.28515625" customWidth="1"/>
    <col min="6" max="6" width="6.7109375" customWidth="1"/>
    <col min="7" max="7" width="18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213973000</v>
      </c>
      <c r="C2" s="6">
        <f>SUM(B2-'21'!B2)</f>
        <v>34000</v>
      </c>
      <c r="D2" s="8"/>
      <c r="E2" s="2"/>
      <c r="F2" s="3"/>
      <c r="G2" s="33">
        <f>SUM(C2:C3)</f>
        <v>80830</v>
      </c>
    </row>
    <row r="3" spans="1:7" ht="17.25" x14ac:dyDescent="0.3">
      <c r="A3" s="1" t="s">
        <v>0</v>
      </c>
      <c r="B3" s="1">
        <v>4385340</v>
      </c>
      <c r="C3" s="6">
        <f>SUM(B3-'21'!B3)</f>
        <v>46830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2000000</v>
      </c>
      <c r="C4" s="6">
        <f>SUM(B4-'21'!B4)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31508940</v>
      </c>
      <c r="C5" s="6">
        <f>SUM(B5-'21'!B5)</f>
        <v>89900</v>
      </c>
      <c r="D5" s="8"/>
      <c r="E5" s="1"/>
      <c r="F5" s="1"/>
      <c r="G5" s="12">
        <f>SUM(C5)</f>
        <v>89900</v>
      </c>
    </row>
    <row r="6" spans="1:7" ht="17.25" x14ac:dyDescent="0.3">
      <c r="A6" s="1" t="s">
        <v>4</v>
      </c>
      <c r="B6" s="1">
        <v>39000530</v>
      </c>
      <c r="C6" s="6">
        <f>SUM(B6-'21'!B6)</f>
        <v>5040</v>
      </c>
      <c r="D6" s="14"/>
      <c r="E6" s="1"/>
      <c r="F6" s="1"/>
      <c r="G6" s="12">
        <f>SUM(C6)</f>
        <v>5040</v>
      </c>
    </row>
    <row r="7" spans="1:7" ht="17.25" x14ac:dyDescent="0.3">
      <c r="A7" s="1" t="s">
        <v>5</v>
      </c>
      <c r="B7" s="1">
        <v>12945800</v>
      </c>
      <c r="C7" s="6">
        <f>SUM(B7-'21'!B7)</f>
        <v>9100</v>
      </c>
      <c r="D7" s="14"/>
      <c r="E7" s="1"/>
      <c r="F7" s="1"/>
      <c r="G7" s="33">
        <f>SUM(C7:C8)</f>
        <v>35610</v>
      </c>
    </row>
    <row r="8" spans="1:7" ht="17.25" x14ac:dyDescent="0.3">
      <c r="A8" s="1" t="s">
        <v>6</v>
      </c>
      <c r="B8" s="1">
        <v>4269430</v>
      </c>
      <c r="C8" s="6">
        <f>SUM(B8-'21'!B8)</f>
        <v>26510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93425610</v>
      </c>
      <c r="C9" s="6">
        <f>SUM(B9-'21'!B9)</f>
        <v>73390</v>
      </c>
      <c r="D9" s="14"/>
      <c r="E9" s="1"/>
      <c r="F9" s="1"/>
      <c r="G9" s="12">
        <f>SUM(C9)</f>
        <v>73390</v>
      </c>
    </row>
    <row r="10" spans="1:7" ht="17.25" x14ac:dyDescent="0.3">
      <c r="A10" s="1" t="s">
        <v>8</v>
      </c>
      <c r="B10" s="1">
        <v>55402000</v>
      </c>
      <c r="C10" s="6">
        <f>SUM(B10-'21'!B10)</f>
        <v>503400</v>
      </c>
      <c r="D10" s="14"/>
      <c r="E10" s="1"/>
      <c r="F10" s="1"/>
      <c r="G10" s="33">
        <f>SUM(C10:C11)</f>
        <v>503400</v>
      </c>
    </row>
    <row r="11" spans="1:7" ht="17.25" x14ac:dyDescent="0.3">
      <c r="A11" s="1" t="s">
        <v>9</v>
      </c>
      <c r="B11" s="1">
        <v>36407390</v>
      </c>
      <c r="C11" s="6">
        <f>SUM(B11-'21'!B11)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6802798000</v>
      </c>
      <c r="C12" s="6">
        <f>SUM(B12-'21'!B12)</f>
        <v>1768000</v>
      </c>
      <c r="D12" s="14"/>
      <c r="E12" s="1"/>
      <c r="F12" s="1">
        <v>1.7</v>
      </c>
      <c r="G12" s="12">
        <f>SUM(C12)</f>
        <v>1768000</v>
      </c>
    </row>
    <row r="13" spans="1:7" ht="17.25" x14ac:dyDescent="0.3">
      <c r="A13" s="1" t="s">
        <v>11</v>
      </c>
      <c r="B13" s="11">
        <v>6666667444000</v>
      </c>
      <c r="C13" s="6">
        <f>SUM(B13-'21'!B13)</f>
        <v>399000</v>
      </c>
      <c r="D13" s="14"/>
      <c r="E13" s="1"/>
      <c r="F13" s="1"/>
      <c r="G13" s="12">
        <f>SUM(C13)</f>
        <v>399000</v>
      </c>
    </row>
    <row r="14" spans="1:7" ht="17.25" x14ac:dyDescent="0.3">
      <c r="A14" s="1" t="s">
        <v>12</v>
      </c>
      <c r="B14" s="1">
        <v>47087250</v>
      </c>
      <c r="C14" s="6">
        <f>SUM(B14-'21'!B14)</f>
        <v>53950</v>
      </c>
      <c r="D14" s="14"/>
      <c r="E14" s="1"/>
      <c r="F14" s="1"/>
      <c r="G14" s="12">
        <f>SUM(C14)</f>
        <v>53950</v>
      </c>
    </row>
    <row r="15" spans="1:7" ht="17.25" x14ac:dyDescent="0.3">
      <c r="A15" s="1" t="s">
        <v>13</v>
      </c>
      <c r="B15" s="1">
        <v>232452170</v>
      </c>
      <c r="C15" s="6">
        <f>SUM(B15-'21'!B15)</f>
        <v>182220</v>
      </c>
      <c r="D15" s="14"/>
      <c r="E15" s="1"/>
      <c r="F15" s="1"/>
      <c r="G15" s="30">
        <f>SUM(C15:C15)</f>
        <v>182220</v>
      </c>
    </row>
    <row r="16" spans="1:7" ht="17.25" x14ac:dyDescent="0.3">
      <c r="A16" s="1" t="s">
        <v>14</v>
      </c>
      <c r="B16" s="1">
        <v>234151000</v>
      </c>
      <c r="C16" s="6">
        <f>SUM(B16-'21'!B16)</f>
        <v>225000</v>
      </c>
      <c r="D16" s="14"/>
      <c r="E16" s="1"/>
      <c r="F16" s="1"/>
      <c r="G16" s="12">
        <f>SUM(C16)</f>
        <v>225000</v>
      </c>
    </row>
    <row r="17" spans="1:7" ht="17.25" x14ac:dyDescent="0.3">
      <c r="A17" s="1" t="s">
        <v>15</v>
      </c>
      <c r="B17" s="1">
        <v>4631060</v>
      </c>
      <c r="C17" s="6">
        <f>SUM(B17-'21'!B17)</f>
        <v>27860</v>
      </c>
      <c r="D17" s="14"/>
      <c r="E17" s="1"/>
      <c r="F17" s="1"/>
      <c r="G17" s="33">
        <f>SUM(C17:C18)</f>
        <v>28060</v>
      </c>
    </row>
    <row r="18" spans="1:7" ht="17.25" x14ac:dyDescent="0.3">
      <c r="A18" s="1" t="s">
        <v>16</v>
      </c>
      <c r="B18" s="1">
        <v>7389700</v>
      </c>
      <c r="C18" s="6">
        <f>SUM(B18-'21'!B18)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53071820</v>
      </c>
      <c r="C19" s="6">
        <f>SUM(B19-'21'!B19)</f>
        <v>30100</v>
      </c>
      <c r="D19" s="14"/>
      <c r="E19" s="1"/>
      <c r="F19" s="1"/>
      <c r="G19" s="12">
        <f>SUM(C19)</f>
        <v>30100</v>
      </c>
    </row>
    <row r="20" spans="1:7" ht="17.25" x14ac:dyDescent="0.3">
      <c r="A20" s="1" t="s">
        <v>18</v>
      </c>
      <c r="B20" s="1">
        <v>19316100</v>
      </c>
      <c r="C20" s="6">
        <f>SUM(B20-'21'!B20)</f>
        <v>68300</v>
      </c>
      <c r="D20" s="14"/>
      <c r="E20" s="1"/>
      <c r="F20" s="1"/>
      <c r="G20" s="12">
        <f>SUM(C20)</f>
        <v>68300</v>
      </c>
    </row>
    <row r="21" spans="1:7" ht="17.25" x14ac:dyDescent="0.3">
      <c r="A21" s="1" t="s">
        <v>19</v>
      </c>
      <c r="B21" s="1">
        <v>92402500</v>
      </c>
      <c r="C21" s="6">
        <f>SUM(B21-'21'!B21)</f>
        <v>58000</v>
      </c>
      <c r="D21" s="14"/>
      <c r="E21" s="1"/>
      <c r="F21" s="1"/>
      <c r="G21" s="12">
        <f>SUM(C21)</f>
        <v>58000</v>
      </c>
    </row>
    <row r="22" spans="1:7" ht="17.25" x14ac:dyDescent="0.3">
      <c r="A22" s="1" t="s">
        <v>42</v>
      </c>
      <c r="B22" s="1">
        <v>8787300</v>
      </c>
      <c r="C22" s="6">
        <f>SUM(B22-'21'!B22)</f>
        <v>49300</v>
      </c>
      <c r="D22" s="14"/>
      <c r="E22" s="1"/>
      <c r="F22" s="1"/>
      <c r="G22" s="27">
        <f>SUM(C22)</f>
        <v>49300</v>
      </c>
    </row>
    <row r="23" spans="1:7" ht="17.25" x14ac:dyDescent="0.3">
      <c r="A23" s="1" t="s">
        <v>20</v>
      </c>
      <c r="B23" s="1">
        <v>21599600</v>
      </c>
      <c r="C23" s="6">
        <f>SUM(B23-'21'!B23)</f>
        <v>29300</v>
      </c>
      <c r="D23" s="14"/>
      <c r="E23" s="1"/>
      <c r="F23" s="1"/>
      <c r="G23" s="33">
        <f>SUM(C23:C24)</f>
        <v>44690</v>
      </c>
    </row>
    <row r="24" spans="1:7" ht="17.25" x14ac:dyDescent="0.3">
      <c r="A24" s="1" t="s">
        <v>21</v>
      </c>
      <c r="B24" s="1">
        <v>3303690</v>
      </c>
      <c r="C24" s="6">
        <f>SUM(B24-'21'!B24)</f>
        <v>15390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53514000</v>
      </c>
      <c r="C25" s="6">
        <f>SUM(B25-'21'!B25)</f>
        <v>133000</v>
      </c>
      <c r="D25" s="14"/>
      <c r="E25" s="1"/>
      <c r="F25" s="1"/>
      <c r="G25" s="33">
        <f>SUM(C25:C26)</f>
        <v>175820</v>
      </c>
    </row>
    <row r="26" spans="1:7" ht="17.25" x14ac:dyDescent="0.3">
      <c r="A26" s="1" t="s">
        <v>23</v>
      </c>
      <c r="B26" s="1">
        <v>1970340</v>
      </c>
      <c r="C26" s="6">
        <f>SUM(B26-'21'!B26)</f>
        <v>42820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SUM(B27-'21'!B27)</f>
        <v>0</v>
      </c>
      <c r="D27" s="14"/>
      <c r="E27" s="1"/>
      <c r="F27" s="1"/>
      <c r="G27" s="33">
        <f>SUM(C27:C28)</f>
        <v>390</v>
      </c>
    </row>
    <row r="28" spans="1:7" ht="17.25" x14ac:dyDescent="0.3">
      <c r="A28" s="1" t="s">
        <v>25</v>
      </c>
      <c r="B28" s="1">
        <v>193800</v>
      </c>
      <c r="C28" s="6">
        <f>SUM(B28-'21'!B28)</f>
        <v>390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25882000</v>
      </c>
      <c r="C29" s="6">
        <f>SUM(B29-'21'!B29)</f>
        <v>70000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2940200</v>
      </c>
      <c r="C30" s="6">
        <f>SUM(B30-'21'!B30)</f>
        <v>38890</v>
      </c>
      <c r="D30" s="14"/>
      <c r="E30" s="1"/>
      <c r="F30" s="1"/>
      <c r="G30" s="21">
        <f>SUM(C29:C30)</f>
        <v>108890</v>
      </c>
    </row>
    <row r="31" spans="1:7" ht="17.25" x14ac:dyDescent="0.3">
      <c r="A31" s="1" t="s">
        <v>26</v>
      </c>
      <c r="B31" s="1">
        <v>180000</v>
      </c>
      <c r="C31" s="6">
        <f>SUM(B31-'21'!B31)</f>
        <v>0</v>
      </c>
      <c r="D31" s="14"/>
      <c r="E31" s="1"/>
      <c r="F31" s="1"/>
      <c r="G31" s="33">
        <f>SUM(C31:C32)</f>
        <v>24030</v>
      </c>
    </row>
    <row r="32" spans="1:7" ht="17.25" x14ac:dyDescent="0.3">
      <c r="A32" s="1" t="s">
        <v>27</v>
      </c>
      <c r="B32" s="1">
        <v>5397630</v>
      </c>
      <c r="C32" s="6">
        <f>SUM(B32-'21'!B32)</f>
        <v>24030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55244000</v>
      </c>
      <c r="C33" s="6">
        <f>SUM(B33-'21'!B33)</f>
        <v>87000</v>
      </c>
      <c r="D33" s="14"/>
      <c r="E33" s="1"/>
      <c r="F33" s="1"/>
      <c r="G33" s="33">
        <f>SUM(C33:C34)</f>
        <v>126240</v>
      </c>
    </row>
    <row r="34" spans="1:7" ht="17.25" x14ac:dyDescent="0.3">
      <c r="A34" s="1" t="s">
        <v>29</v>
      </c>
      <c r="B34" s="1">
        <v>1189150</v>
      </c>
      <c r="C34" s="6">
        <f>SUM(B34-'21'!B34)</f>
        <v>39240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28024700</v>
      </c>
      <c r="C35" s="6">
        <f>SUM(B35-'21'!B35)</f>
        <v>16200</v>
      </c>
      <c r="D35" s="14"/>
      <c r="E35" s="1">
        <v>0.53</v>
      </c>
      <c r="F35" s="1">
        <v>0.41</v>
      </c>
      <c r="G35" s="33">
        <f>SUM(C35:C36)</f>
        <v>32790</v>
      </c>
    </row>
    <row r="36" spans="1:7" ht="17.25" x14ac:dyDescent="0.3">
      <c r="A36" s="1" t="s">
        <v>44</v>
      </c>
      <c r="B36" s="1">
        <v>3002440</v>
      </c>
      <c r="C36" s="6">
        <f>SUM(B36-'21'!B36)</f>
        <v>16590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165500</v>
      </c>
      <c r="C37" s="6">
        <f>SUM(B37-'21'!B37)</f>
        <v>4500</v>
      </c>
      <c r="D37" s="14"/>
      <c r="E37" s="1">
        <v>0.17</v>
      </c>
      <c r="F37" s="1">
        <v>0.1</v>
      </c>
      <c r="G37" s="33">
        <f>SUM(C37:C38)</f>
        <v>17330</v>
      </c>
    </row>
    <row r="38" spans="1:7" ht="17.25" x14ac:dyDescent="0.3">
      <c r="A38" s="1" t="s">
        <v>46</v>
      </c>
      <c r="B38" s="1">
        <v>1258040</v>
      </c>
      <c r="C38" s="6">
        <f>SUM(B38-'21'!B38)</f>
        <v>12830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59162000</v>
      </c>
      <c r="C39" s="6">
        <f>SUM(B39-'21'!B39)</f>
        <v>51000</v>
      </c>
      <c r="D39" s="14"/>
      <c r="E39" s="1"/>
      <c r="F39" s="1"/>
      <c r="G39" s="33">
        <f>SUM(C39:C40)</f>
        <v>51000</v>
      </c>
    </row>
    <row r="40" spans="1:7" ht="17.25" x14ac:dyDescent="0.3">
      <c r="A40" s="1" t="s">
        <v>31</v>
      </c>
      <c r="B40" s="1">
        <v>9750370</v>
      </c>
      <c r="C40" s="6">
        <f>SUM(B40-'21'!B40)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4239280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&amp;C&amp;20August 22, 2018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8.5703125" customWidth="1"/>
    <col min="4" max="4" width="7.7109375" customWidth="1"/>
    <col min="5" max="5" width="7.42578125" customWidth="1"/>
    <col min="6" max="6" width="7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214023000</v>
      </c>
      <c r="C2" s="6">
        <f>SUM(B2-'22'!B2)</f>
        <v>50000</v>
      </c>
      <c r="D2" s="8"/>
      <c r="E2" s="2"/>
      <c r="F2" s="3"/>
      <c r="G2" s="33">
        <f>SUM(C2:C3)</f>
        <v>97330</v>
      </c>
    </row>
    <row r="3" spans="1:7" ht="17.25" x14ac:dyDescent="0.3">
      <c r="A3" s="1" t="s">
        <v>0</v>
      </c>
      <c r="B3" s="1">
        <v>4432670</v>
      </c>
      <c r="C3" s="6">
        <f>SUM(B3-'22'!B3)</f>
        <v>47330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2014000</v>
      </c>
      <c r="C4" s="6">
        <f>SUM(B4-'22'!B4)</f>
        <v>14000</v>
      </c>
      <c r="D4" s="14"/>
      <c r="E4" s="1"/>
      <c r="F4" s="1"/>
      <c r="G4" s="15">
        <f>SUM(C4)</f>
        <v>14000</v>
      </c>
    </row>
    <row r="5" spans="1:7" ht="17.25" x14ac:dyDescent="0.3">
      <c r="A5" s="1" t="s">
        <v>3</v>
      </c>
      <c r="B5" s="1">
        <v>31604040</v>
      </c>
      <c r="C5" s="6">
        <f>SUM(B5-'22'!B5)</f>
        <v>95100</v>
      </c>
      <c r="D5" s="8"/>
      <c r="E5" s="1"/>
      <c r="F5" s="1"/>
      <c r="G5" s="12">
        <f>SUM(C5)</f>
        <v>95100</v>
      </c>
    </row>
    <row r="6" spans="1:7" ht="17.25" x14ac:dyDescent="0.3">
      <c r="A6" s="1" t="s">
        <v>4</v>
      </c>
      <c r="B6" s="1">
        <v>39005700</v>
      </c>
      <c r="C6" s="6">
        <f>SUM(B6-'22'!B6)</f>
        <v>5170</v>
      </c>
      <c r="D6" s="14"/>
      <c r="E6" s="1"/>
      <c r="F6" s="1"/>
      <c r="G6" s="12">
        <f>SUM(C6)</f>
        <v>5170</v>
      </c>
    </row>
    <row r="7" spans="1:7" ht="17.25" x14ac:dyDescent="0.3">
      <c r="A7" s="1" t="s">
        <v>5</v>
      </c>
      <c r="B7" s="1">
        <v>12954600</v>
      </c>
      <c r="C7" s="6">
        <f>SUM(B7-'22'!B7)</f>
        <v>8800</v>
      </c>
      <c r="D7" s="14"/>
      <c r="E7" s="1"/>
      <c r="F7" s="1"/>
      <c r="G7" s="33">
        <f>SUM(C7:C8)</f>
        <v>35760</v>
      </c>
    </row>
    <row r="8" spans="1:7" ht="17.25" x14ac:dyDescent="0.3">
      <c r="A8" s="1" t="s">
        <v>6</v>
      </c>
      <c r="B8" s="1">
        <v>4296390</v>
      </c>
      <c r="C8" s="6">
        <f>SUM(B8-'22'!B8)</f>
        <v>26960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93496470</v>
      </c>
      <c r="C9" s="6">
        <f>SUM(B9-'22'!B9)</f>
        <v>70860</v>
      </c>
      <c r="D9" s="14"/>
      <c r="E9" s="1"/>
      <c r="F9" s="1"/>
      <c r="G9" s="12">
        <f>SUM(C9)</f>
        <v>70860</v>
      </c>
    </row>
    <row r="10" spans="1:7" ht="17.25" x14ac:dyDescent="0.3">
      <c r="A10" s="1" t="s">
        <v>8</v>
      </c>
      <c r="B10" s="1">
        <v>55924000</v>
      </c>
      <c r="C10" s="6">
        <f>SUM(B10-'22'!B10)</f>
        <v>522000</v>
      </c>
      <c r="D10" s="14"/>
      <c r="E10" s="1"/>
      <c r="F10" s="1"/>
      <c r="G10" s="33">
        <f>SUM(C10:C11)</f>
        <v>522000</v>
      </c>
    </row>
    <row r="11" spans="1:7" ht="17.25" x14ac:dyDescent="0.3">
      <c r="A11" s="1" t="s">
        <v>9</v>
      </c>
      <c r="B11" s="1">
        <v>36407390</v>
      </c>
      <c r="C11" s="6">
        <f>SUM(B11-'22'!B11)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6804856000</v>
      </c>
      <c r="C12" s="6">
        <f>SUM(B12-'22'!B12)</f>
        <v>2058000</v>
      </c>
      <c r="D12" s="14"/>
      <c r="E12" s="1"/>
      <c r="F12" s="1">
        <v>2.2000000000000002</v>
      </c>
      <c r="G12" s="12">
        <f>SUM(C12)</f>
        <v>2058000</v>
      </c>
    </row>
    <row r="13" spans="1:7" ht="17.25" x14ac:dyDescent="0.3">
      <c r="A13" s="1" t="s">
        <v>11</v>
      </c>
      <c r="B13" s="11">
        <v>6666667778000</v>
      </c>
      <c r="C13" s="13">
        <f>SUM(B13-'22'!B13)</f>
        <v>334000</v>
      </c>
      <c r="D13" s="14"/>
      <c r="E13" s="1"/>
      <c r="F13" s="1"/>
      <c r="G13" s="12">
        <f>SUM(C13)</f>
        <v>334000</v>
      </c>
    </row>
    <row r="14" spans="1:7" ht="17.25" x14ac:dyDescent="0.3">
      <c r="A14" s="1" t="s">
        <v>12</v>
      </c>
      <c r="B14" s="1">
        <v>47131270</v>
      </c>
      <c r="C14" s="6">
        <f>SUM(B14-'22'!B14)</f>
        <v>44020</v>
      </c>
      <c r="D14" s="14"/>
      <c r="E14" s="1"/>
      <c r="F14" s="1"/>
      <c r="G14" s="12">
        <f>SUM(C14)</f>
        <v>44020</v>
      </c>
    </row>
    <row r="15" spans="1:7" ht="17.25" x14ac:dyDescent="0.3">
      <c r="A15" s="1" t="s">
        <v>13</v>
      </c>
      <c r="B15" s="1">
        <v>232639970</v>
      </c>
      <c r="C15" s="6">
        <f>SUM(B15-'22'!B15)</f>
        <v>187800</v>
      </c>
      <c r="D15" s="14"/>
      <c r="E15" s="1"/>
      <c r="F15" s="1"/>
      <c r="G15" s="30">
        <f>SUM(C15:C15)</f>
        <v>187800</v>
      </c>
    </row>
    <row r="16" spans="1:7" ht="17.25" x14ac:dyDescent="0.3">
      <c r="A16" s="1" t="s">
        <v>14</v>
      </c>
      <c r="B16" s="1">
        <v>234283000</v>
      </c>
      <c r="C16" s="6">
        <f>SUM(B16-'22'!B16)</f>
        <v>132000</v>
      </c>
      <c r="D16" s="14"/>
      <c r="E16" s="1"/>
      <c r="F16" s="1"/>
      <c r="G16" s="12">
        <f>SUM(C16)</f>
        <v>132000</v>
      </c>
    </row>
    <row r="17" spans="1:7" ht="17.25" x14ac:dyDescent="0.3">
      <c r="A17" s="1" t="s">
        <v>15</v>
      </c>
      <c r="B17" s="1">
        <v>4660860</v>
      </c>
      <c r="C17" s="6">
        <f>SUM(B17-'22'!B17)</f>
        <v>29800</v>
      </c>
      <c r="D17" s="14"/>
      <c r="E17" s="1"/>
      <c r="F17" s="1"/>
      <c r="G17" s="35">
        <f>SUM(C17:C18)</f>
        <v>30100</v>
      </c>
    </row>
    <row r="18" spans="1:7" ht="17.25" x14ac:dyDescent="0.3">
      <c r="A18" s="1" t="s">
        <v>16</v>
      </c>
      <c r="B18" s="1">
        <v>7390000</v>
      </c>
      <c r="C18" s="6">
        <f>SUM(B18-'22'!B18)</f>
        <v>300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53105330</v>
      </c>
      <c r="C19" s="6">
        <f>SUM(B19-'22'!B19)</f>
        <v>33510</v>
      </c>
      <c r="D19" s="14"/>
      <c r="E19" s="1"/>
      <c r="F19" s="1"/>
      <c r="G19" s="12">
        <f>SUM(C19)</f>
        <v>33510</v>
      </c>
    </row>
    <row r="20" spans="1:7" ht="17.25" x14ac:dyDescent="0.3">
      <c r="A20" s="1" t="s">
        <v>18</v>
      </c>
      <c r="B20" s="1">
        <v>19390500</v>
      </c>
      <c r="C20" s="6">
        <f>SUM(B20-'22'!B20)</f>
        <v>74400</v>
      </c>
      <c r="D20" s="14"/>
      <c r="E20" s="1"/>
      <c r="F20" s="1"/>
      <c r="G20" s="12">
        <f>SUM(C20)</f>
        <v>74400</v>
      </c>
    </row>
    <row r="21" spans="1:7" ht="17.25" x14ac:dyDescent="0.3">
      <c r="A21" s="1" t="s">
        <v>19</v>
      </c>
      <c r="B21" s="1">
        <v>92457100</v>
      </c>
      <c r="C21" s="6">
        <f>SUM(B21-'22'!B21)</f>
        <v>54600</v>
      </c>
      <c r="D21" s="14"/>
      <c r="E21" s="1"/>
      <c r="F21" s="1"/>
      <c r="G21" s="12">
        <f>SUM(C21)</f>
        <v>54600</v>
      </c>
    </row>
    <row r="22" spans="1:7" ht="17.25" x14ac:dyDescent="0.3">
      <c r="A22" s="1" t="s">
        <v>42</v>
      </c>
      <c r="B22" s="1">
        <v>8838400</v>
      </c>
      <c r="C22" s="6">
        <f>SUM(B22-'22'!B22)</f>
        <v>51100</v>
      </c>
      <c r="D22" s="14"/>
      <c r="E22" s="1"/>
      <c r="F22" s="1"/>
      <c r="G22" s="27">
        <f>SUM(C22)</f>
        <v>51100</v>
      </c>
    </row>
    <row r="23" spans="1:7" ht="17.25" x14ac:dyDescent="0.3">
      <c r="A23" s="1" t="s">
        <v>20</v>
      </c>
      <c r="B23" s="1">
        <v>21630500</v>
      </c>
      <c r="C23" s="6">
        <f>SUM(B23-'22'!B23)</f>
        <v>30900</v>
      </c>
      <c r="D23" s="14"/>
      <c r="E23" s="1"/>
      <c r="F23" s="1"/>
      <c r="G23" s="33">
        <f>SUM(C23:C24)</f>
        <v>46360</v>
      </c>
    </row>
    <row r="24" spans="1:7" ht="17.25" x14ac:dyDescent="0.3">
      <c r="A24" s="1" t="s">
        <v>21</v>
      </c>
      <c r="B24" s="1">
        <v>3319150</v>
      </c>
      <c r="C24" s="6">
        <f>SUM(B24-'22'!B24)</f>
        <v>15460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53638000</v>
      </c>
      <c r="C25" s="6">
        <f>SUM(B25-'22'!B25)</f>
        <v>124000</v>
      </c>
      <c r="D25" s="14"/>
      <c r="E25" s="1"/>
      <c r="F25" s="1"/>
      <c r="G25" s="33">
        <f>SUM(C25:C26)</f>
        <v>165980</v>
      </c>
    </row>
    <row r="26" spans="1:7" ht="17.25" x14ac:dyDescent="0.3">
      <c r="A26" s="1" t="s">
        <v>23</v>
      </c>
      <c r="B26" s="1">
        <v>2012320</v>
      </c>
      <c r="C26" s="6">
        <f>SUM(B26-'22'!B26)</f>
        <v>41980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SUM(B27-'22'!B27)</f>
        <v>0</v>
      </c>
      <c r="D27" s="14"/>
      <c r="E27" s="1"/>
      <c r="F27" s="1"/>
      <c r="G27" s="33">
        <f>SUM(C27:C28)</f>
        <v>510</v>
      </c>
    </row>
    <row r="28" spans="1:7" ht="17.25" x14ac:dyDescent="0.3">
      <c r="A28" s="1" t="s">
        <v>25</v>
      </c>
      <c r="B28" s="1">
        <v>194310</v>
      </c>
      <c r="C28" s="6">
        <f>SUM(B28-'22'!B28)</f>
        <v>510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25949000</v>
      </c>
      <c r="C29" s="6">
        <f>SUM(B29-'22'!B29)</f>
        <v>67000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2978010</v>
      </c>
      <c r="C30" s="6">
        <f>SUM(B30-'22'!B30)</f>
        <v>37810</v>
      </c>
      <c r="D30" s="14"/>
      <c r="E30" s="1"/>
      <c r="F30" s="1"/>
      <c r="G30" s="21">
        <f>SUM(C29:C30)</f>
        <v>104810</v>
      </c>
    </row>
    <row r="31" spans="1:7" ht="17.25" x14ac:dyDescent="0.3">
      <c r="A31" s="1" t="s">
        <v>26</v>
      </c>
      <c r="B31" s="1">
        <v>180000</v>
      </c>
      <c r="C31" s="6">
        <f>SUM(B31-'22'!B31)</f>
        <v>0</v>
      </c>
      <c r="D31" s="14"/>
      <c r="E31" s="1"/>
      <c r="F31" s="1"/>
      <c r="G31" s="33">
        <f>SUM(C31:C32)</f>
        <v>16920</v>
      </c>
    </row>
    <row r="32" spans="1:7" ht="17.25" x14ac:dyDescent="0.3">
      <c r="A32" s="1" t="s">
        <v>27</v>
      </c>
      <c r="B32" s="1">
        <v>5414550</v>
      </c>
      <c r="C32" s="6">
        <f>SUM(B32-'22'!B32)</f>
        <v>16920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55328000</v>
      </c>
      <c r="C33" s="6">
        <f>SUM(B33-'22'!B33)</f>
        <v>84000</v>
      </c>
      <c r="D33" s="14"/>
      <c r="E33" s="1"/>
      <c r="F33" s="1"/>
      <c r="G33" s="33">
        <f>SUM(C33:C34)</f>
        <v>122290</v>
      </c>
    </row>
    <row r="34" spans="1:7" ht="17.25" x14ac:dyDescent="0.3">
      <c r="A34" s="1" t="s">
        <v>29</v>
      </c>
      <c r="B34" s="1">
        <v>1227440</v>
      </c>
      <c r="C34" s="6">
        <f>SUM(B34-'22'!B34)</f>
        <v>38290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28036600</v>
      </c>
      <c r="C35" s="6">
        <f>SUM(B35-'22'!B35)</f>
        <v>11900</v>
      </c>
      <c r="D35" s="14"/>
      <c r="E35" s="1">
        <v>0.52</v>
      </c>
      <c r="F35" s="1">
        <v>0.46</v>
      </c>
      <c r="G35" s="33">
        <f>SUM(C35:C36)</f>
        <v>28270</v>
      </c>
    </row>
    <row r="36" spans="1:7" ht="17.25" x14ac:dyDescent="0.3">
      <c r="A36" s="1" t="s">
        <v>44</v>
      </c>
      <c r="B36" s="1">
        <v>3018810</v>
      </c>
      <c r="C36" s="6">
        <f>SUM(B36-'22'!B36)</f>
        <v>16370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168600</v>
      </c>
      <c r="C37" s="6">
        <f>SUM(B37-'22'!B37)</f>
        <v>3100</v>
      </c>
      <c r="D37" s="14"/>
      <c r="E37" s="1">
        <v>0.68</v>
      </c>
      <c r="F37" s="1">
        <v>0.61</v>
      </c>
      <c r="G37" s="33">
        <f>SUM(C37:C38)</f>
        <v>15550</v>
      </c>
    </row>
    <row r="38" spans="1:7" ht="17.25" x14ac:dyDescent="0.3">
      <c r="A38" s="1" t="s">
        <v>46</v>
      </c>
      <c r="B38" s="1">
        <v>1270490</v>
      </c>
      <c r="C38" s="6">
        <f>SUM(B38-'22'!B38)</f>
        <v>12450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59215000</v>
      </c>
      <c r="C39" s="6">
        <f>SUM(B39-'22'!B39)</f>
        <v>53000</v>
      </c>
      <c r="D39" s="14"/>
      <c r="E39" s="1"/>
      <c r="F39" s="1"/>
      <c r="G39" s="33">
        <f>SUM(C39:C40)</f>
        <v>53000</v>
      </c>
    </row>
    <row r="40" spans="1:7" ht="17.25" x14ac:dyDescent="0.3">
      <c r="A40" s="1" t="s">
        <v>31</v>
      </c>
      <c r="B40" s="1">
        <v>9750370</v>
      </c>
      <c r="C40" s="6">
        <f>SUM(B40-'22'!B40)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SUM(B41-'22'!B41)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4393440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&amp;C&amp;20August 23, 2018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.140625" customWidth="1"/>
    <col min="3" max="3" width="16.140625" customWidth="1"/>
    <col min="4" max="4" width="8.42578125" customWidth="1"/>
    <col min="5" max="5" width="7.5703125" customWidth="1"/>
    <col min="6" max="6" width="6.7109375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214065000</v>
      </c>
      <c r="C2" s="6">
        <f>SUM(B2-'23'!B2)</f>
        <v>42000</v>
      </c>
      <c r="D2" s="8"/>
      <c r="E2" s="2"/>
      <c r="F2" s="3"/>
      <c r="G2" s="33">
        <f>SUM(C2:C3)</f>
        <v>89040</v>
      </c>
    </row>
    <row r="3" spans="1:7" ht="17.25" x14ac:dyDescent="0.3">
      <c r="A3" s="1" t="s">
        <v>0</v>
      </c>
      <c r="B3" s="1">
        <v>4479710</v>
      </c>
      <c r="C3" s="6">
        <f>SUM(B3-'23'!B3)</f>
        <v>47040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2021000</v>
      </c>
      <c r="C4" s="6">
        <f>SUM(B4-'23'!B4)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31696120</v>
      </c>
      <c r="C5" s="6">
        <f>SUM(B5-'23'!B5)</f>
        <v>92080</v>
      </c>
      <c r="D5" s="8"/>
      <c r="E5" s="1"/>
      <c r="F5" s="1"/>
      <c r="G5" s="12">
        <f>SUM(C5)</f>
        <v>92080</v>
      </c>
    </row>
    <row r="6" spans="1:7" ht="17.25" x14ac:dyDescent="0.3">
      <c r="A6" s="1" t="s">
        <v>4</v>
      </c>
      <c r="B6" s="1">
        <v>39011820</v>
      </c>
      <c r="C6" s="6">
        <f>SUM(B6-'23'!B6)</f>
        <v>6120</v>
      </c>
      <c r="D6" s="14"/>
      <c r="E6" s="1"/>
      <c r="F6" s="1"/>
      <c r="G6" s="12">
        <f>SUM(C6)</f>
        <v>6120</v>
      </c>
    </row>
    <row r="7" spans="1:7" ht="17.25" x14ac:dyDescent="0.3">
      <c r="A7" s="1" t="s">
        <v>5</v>
      </c>
      <c r="B7" s="1">
        <v>12963400</v>
      </c>
      <c r="C7" s="6">
        <f>SUM(B7-'23'!B7)</f>
        <v>8800</v>
      </c>
      <c r="D7" s="14"/>
      <c r="E7" s="1"/>
      <c r="F7" s="1"/>
      <c r="G7" s="33">
        <f>SUM(C7:C8)</f>
        <v>35250</v>
      </c>
    </row>
    <row r="8" spans="1:7" ht="17.25" x14ac:dyDescent="0.3">
      <c r="A8" s="1" t="s">
        <v>6</v>
      </c>
      <c r="B8" s="1">
        <v>4322840</v>
      </c>
      <c r="C8" s="6">
        <f>SUM(B8-'23'!B8)</f>
        <v>26450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93568390</v>
      </c>
      <c r="C9" s="6">
        <f>SUM(B9-'23'!B9)</f>
        <v>71920</v>
      </c>
      <c r="D9" s="14"/>
      <c r="E9" s="1"/>
      <c r="F9" s="1"/>
      <c r="G9" s="12">
        <f>SUM(C9)</f>
        <v>71920</v>
      </c>
    </row>
    <row r="10" spans="1:7" ht="17.25" x14ac:dyDescent="0.3">
      <c r="A10" s="1" t="s">
        <v>8</v>
      </c>
      <c r="B10" s="1">
        <v>56206100</v>
      </c>
      <c r="C10" s="6">
        <f>SUM(B10-'23'!B10)</f>
        <v>282100</v>
      </c>
      <c r="D10" s="14"/>
      <c r="E10" s="1"/>
      <c r="F10" s="1"/>
      <c r="G10" s="33">
        <f>SUM(C10:C11)</f>
        <v>282100</v>
      </c>
    </row>
    <row r="11" spans="1:7" ht="17.25" x14ac:dyDescent="0.3">
      <c r="A11" s="1" t="s">
        <v>9</v>
      </c>
      <c r="B11" s="1">
        <v>36407390</v>
      </c>
      <c r="C11" s="6">
        <f>SUM(B11-'23'!B11)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6806954000</v>
      </c>
      <c r="C12" s="6">
        <f>SUM(B12-'23'!B12)</f>
        <v>2098000</v>
      </c>
      <c r="D12" s="14"/>
      <c r="E12" s="1"/>
      <c r="F12" s="1">
        <v>2.2000000000000002</v>
      </c>
      <c r="G12" s="12">
        <f>SUM(C12)</f>
        <v>2098000</v>
      </c>
    </row>
    <row r="13" spans="1:7" ht="17.25" x14ac:dyDescent="0.3">
      <c r="A13" s="1" t="s">
        <v>11</v>
      </c>
      <c r="B13" s="11">
        <v>6666668204000</v>
      </c>
      <c r="C13" s="13">
        <f>SUM(B13-'23'!B13)</f>
        <v>426000</v>
      </c>
      <c r="D13" s="14"/>
      <c r="E13" s="1"/>
      <c r="F13" s="1"/>
      <c r="G13" s="12">
        <f>SUM(C13)</f>
        <v>426000</v>
      </c>
    </row>
    <row r="14" spans="1:7" ht="17.25" x14ac:dyDescent="0.3">
      <c r="A14" s="1" t="s">
        <v>12</v>
      </c>
      <c r="B14" s="1">
        <v>47196570</v>
      </c>
      <c r="C14" s="6">
        <f>SUM(B14-'23'!B14)</f>
        <v>65300</v>
      </c>
      <c r="D14" s="14"/>
      <c r="E14" s="1"/>
      <c r="F14" s="1"/>
      <c r="G14" s="12">
        <f>SUM(C14)</f>
        <v>65300</v>
      </c>
    </row>
    <row r="15" spans="1:7" ht="17.25" x14ac:dyDescent="0.3">
      <c r="A15" s="1" t="s">
        <v>13</v>
      </c>
      <c r="B15" s="1">
        <v>232825470</v>
      </c>
      <c r="C15" s="6">
        <f>SUM(B15-'23'!B15)</f>
        <v>185500</v>
      </c>
      <c r="D15" s="14"/>
      <c r="E15" s="1"/>
      <c r="F15" s="1"/>
      <c r="G15" s="30">
        <f>SUM(C15:C15)</f>
        <v>185500</v>
      </c>
    </row>
    <row r="16" spans="1:7" ht="17.25" x14ac:dyDescent="0.3">
      <c r="A16" s="1" t="s">
        <v>14</v>
      </c>
      <c r="B16" s="1">
        <v>234526000</v>
      </c>
      <c r="C16" s="6">
        <f>SUM(B16-'23'!B16)</f>
        <v>243000</v>
      </c>
      <c r="D16" s="14"/>
      <c r="E16" s="1"/>
      <c r="F16" s="1"/>
      <c r="G16" s="12">
        <f>SUM(C16)</f>
        <v>243000</v>
      </c>
    </row>
    <row r="17" spans="1:7" ht="17.25" x14ac:dyDescent="0.3">
      <c r="A17" s="1" t="s">
        <v>15</v>
      </c>
      <c r="B17" s="1">
        <v>4683330</v>
      </c>
      <c r="C17" s="6">
        <f>SUM(B17-'23'!B17)</f>
        <v>22470</v>
      </c>
      <c r="D17" s="14"/>
      <c r="E17" s="1"/>
      <c r="F17" s="1"/>
      <c r="G17" s="33">
        <f>SUM(C17:C18)</f>
        <v>22670</v>
      </c>
    </row>
    <row r="18" spans="1:7" ht="17.25" x14ac:dyDescent="0.3">
      <c r="A18" s="1" t="s">
        <v>16</v>
      </c>
      <c r="B18" s="1">
        <v>7390200</v>
      </c>
      <c r="C18" s="6">
        <f>SUM(B18-'23'!B18)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53137750</v>
      </c>
      <c r="C19" s="6">
        <f>SUM(B19-'23'!B19)</f>
        <v>32420</v>
      </c>
      <c r="D19" s="14"/>
      <c r="E19" s="1"/>
      <c r="F19" s="1"/>
      <c r="G19" s="12">
        <f>SUM(C19)</f>
        <v>32420</v>
      </c>
    </row>
    <row r="20" spans="1:7" ht="17.25" x14ac:dyDescent="0.3">
      <c r="A20" s="1" t="s">
        <v>18</v>
      </c>
      <c r="B20" s="1">
        <v>19454700</v>
      </c>
      <c r="C20" s="6">
        <f>SUM(B20-'23'!B20)</f>
        <v>64200</v>
      </c>
      <c r="D20" s="14"/>
      <c r="E20" s="1"/>
      <c r="F20" s="1"/>
      <c r="G20" s="12">
        <f>SUM(C20)</f>
        <v>64200</v>
      </c>
    </row>
    <row r="21" spans="1:7" ht="17.25" x14ac:dyDescent="0.3">
      <c r="A21" s="1" t="s">
        <v>19</v>
      </c>
      <c r="B21" s="1">
        <v>92518500</v>
      </c>
      <c r="C21" s="6">
        <f>SUM(B21-'23'!B21)</f>
        <v>61400</v>
      </c>
      <c r="D21" s="14"/>
      <c r="E21" s="1"/>
      <c r="F21" s="1"/>
      <c r="G21" s="12">
        <f>SUM(C21)</f>
        <v>61400</v>
      </c>
    </row>
    <row r="22" spans="1:7" ht="17.25" x14ac:dyDescent="0.3">
      <c r="A22" s="1" t="s">
        <v>42</v>
      </c>
      <c r="B22" s="1">
        <v>8886900</v>
      </c>
      <c r="C22" s="6">
        <f>SUM(B22-'23'!B22)</f>
        <v>48500</v>
      </c>
      <c r="D22" s="14"/>
      <c r="E22" s="1"/>
      <c r="F22" s="1"/>
      <c r="G22" s="27">
        <f>SUM(C22)</f>
        <v>48500</v>
      </c>
    </row>
    <row r="23" spans="1:7" ht="17.25" x14ac:dyDescent="0.3">
      <c r="A23" s="1" t="s">
        <v>20</v>
      </c>
      <c r="B23" s="1">
        <v>21663400</v>
      </c>
      <c r="C23" s="6">
        <f>SUM(B23-'23'!B23)</f>
        <v>32900</v>
      </c>
      <c r="D23" s="14"/>
      <c r="E23" s="1"/>
      <c r="F23" s="1"/>
      <c r="G23" s="33">
        <f>SUM(C23:C24)</f>
        <v>48500</v>
      </c>
    </row>
    <row r="24" spans="1:7" ht="17.25" x14ac:dyDescent="0.3">
      <c r="A24" s="1" t="s">
        <v>21</v>
      </c>
      <c r="B24" s="1">
        <v>3334750</v>
      </c>
      <c r="C24" s="6">
        <f>SUM(B24-'23'!B24)</f>
        <v>15600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53777000</v>
      </c>
      <c r="C25" s="6">
        <f>SUM(B25-'23'!B25)</f>
        <v>139000</v>
      </c>
      <c r="D25" s="14"/>
      <c r="E25" s="1"/>
      <c r="F25" s="1"/>
      <c r="G25" s="33">
        <f>SUM(C25:C26)</f>
        <v>181730</v>
      </c>
    </row>
    <row r="26" spans="1:7" ht="17.25" x14ac:dyDescent="0.3">
      <c r="A26" s="1" t="s">
        <v>23</v>
      </c>
      <c r="B26" s="1">
        <v>2055050</v>
      </c>
      <c r="C26" s="6">
        <f>SUM(B26-'23'!B26)</f>
        <v>42730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SUM(B27-'23'!B27)</f>
        <v>0</v>
      </c>
      <c r="D27" s="14"/>
      <c r="E27" s="1"/>
      <c r="F27" s="1"/>
      <c r="G27" s="33">
        <f>SUM(C27:C28)</f>
        <v>390</v>
      </c>
    </row>
    <row r="28" spans="1:7" ht="17.25" x14ac:dyDescent="0.3">
      <c r="A28" s="1" t="s">
        <v>25</v>
      </c>
      <c r="B28" s="1">
        <v>194700</v>
      </c>
      <c r="C28" s="6">
        <f>SUM(B28-'23'!B28)</f>
        <v>390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26018000</v>
      </c>
      <c r="C29" s="6">
        <f>SUM(B29-'23'!B29)</f>
        <v>69000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3016860</v>
      </c>
      <c r="C30" s="6">
        <f>SUM(B30-'23'!B30)</f>
        <v>38850</v>
      </c>
      <c r="D30" s="14"/>
      <c r="E30" s="1"/>
      <c r="F30" s="1"/>
      <c r="G30" s="21">
        <f>SUM(C29:C30)</f>
        <v>107850</v>
      </c>
    </row>
    <row r="31" spans="1:7" ht="17.25" x14ac:dyDescent="0.3">
      <c r="A31" s="1" t="s">
        <v>26</v>
      </c>
      <c r="B31" s="1">
        <v>180000</v>
      </c>
      <c r="C31" s="6">
        <f>SUM(B31-'23'!B31)</f>
        <v>0</v>
      </c>
      <c r="D31" s="14"/>
      <c r="E31" s="1"/>
      <c r="F31" s="1"/>
      <c r="G31" s="33">
        <f>SUM(C31:C32)</f>
        <v>16850</v>
      </c>
    </row>
    <row r="32" spans="1:7" ht="17.25" x14ac:dyDescent="0.3">
      <c r="A32" s="1" t="s">
        <v>27</v>
      </c>
      <c r="B32" s="1">
        <v>5431400</v>
      </c>
      <c r="C32" s="6">
        <f>SUM(B32-'23'!B32)</f>
        <v>16850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55423000</v>
      </c>
      <c r="C33" s="6">
        <f>SUM(B33-'23'!B33)</f>
        <v>95000</v>
      </c>
      <c r="D33" s="14"/>
      <c r="E33" s="1"/>
      <c r="F33" s="1"/>
      <c r="G33" s="33">
        <f>SUM(C33:C34)</f>
        <v>134110</v>
      </c>
    </row>
    <row r="34" spans="1:7" ht="17.25" x14ac:dyDescent="0.3">
      <c r="A34" s="1" t="s">
        <v>29</v>
      </c>
      <c r="B34" s="1">
        <v>1266550</v>
      </c>
      <c r="C34" s="6">
        <f>SUM(B34-'23'!B34)</f>
        <v>39110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28049900</v>
      </c>
      <c r="C35" s="6">
        <f>SUM(B35-'23'!B35)</f>
        <v>13300</v>
      </c>
      <c r="D35" s="14"/>
      <c r="E35" s="1">
        <v>0.96</v>
      </c>
      <c r="F35" s="1">
        <v>0.56000000000000005</v>
      </c>
      <c r="G35" s="33">
        <f>SUM(C35:C36)</f>
        <v>30090</v>
      </c>
    </row>
    <row r="36" spans="1:7" ht="17.25" x14ac:dyDescent="0.3">
      <c r="A36" s="1" t="s">
        <v>44</v>
      </c>
      <c r="B36" s="1">
        <v>3035600</v>
      </c>
      <c r="C36" s="6">
        <f>SUM(B36-'23'!B36)</f>
        <v>16790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171600</v>
      </c>
      <c r="C37" s="6">
        <f>SUM(B37-'23'!B37)</f>
        <v>3000</v>
      </c>
      <c r="D37" s="14"/>
      <c r="E37" s="1">
        <v>0.4</v>
      </c>
      <c r="F37" s="1">
        <v>0.26</v>
      </c>
      <c r="G37" s="33">
        <f>SUM(C37:C38)</f>
        <v>15400</v>
      </c>
    </row>
    <row r="38" spans="1:7" ht="17.25" x14ac:dyDescent="0.3">
      <c r="A38" s="1" t="s">
        <v>46</v>
      </c>
      <c r="B38" s="1">
        <v>1282890</v>
      </c>
      <c r="C38" s="6">
        <f>SUM(B38-'23'!B38)</f>
        <v>12400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59269000</v>
      </c>
      <c r="C39" s="6">
        <f>SUM(B39-'23'!B39)</f>
        <v>54000</v>
      </c>
      <c r="D39" s="14"/>
      <c r="E39" s="1"/>
      <c r="F39" s="1"/>
      <c r="G39" s="33">
        <f>SUM(C39:C40)</f>
        <v>54000</v>
      </c>
    </row>
    <row r="40" spans="1:7" ht="17.25" x14ac:dyDescent="0.3">
      <c r="A40" s="1" t="s">
        <v>31</v>
      </c>
      <c r="B40" s="1">
        <v>9750370</v>
      </c>
      <c r="C40" s="6">
        <f>SUM(B40-'23'!B40)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SUM(B41-'23'!B41)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4419420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&amp;C&amp;20August 24, 2018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25" sqref="B25:B40"/>
    </sheetView>
  </sheetViews>
  <sheetFormatPr defaultRowHeight="15" x14ac:dyDescent="0.25"/>
  <cols>
    <col min="1" max="1" width="17" customWidth="1"/>
    <col min="2" max="2" width="18" customWidth="1"/>
    <col min="3" max="3" width="15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214111000</v>
      </c>
      <c r="C2" s="6">
        <f>SUM(B2-'24'!B2)</f>
        <v>46000</v>
      </c>
      <c r="D2" s="8"/>
      <c r="E2" s="2"/>
      <c r="F2" s="3"/>
      <c r="G2" s="33">
        <f>SUM(C2:C3)</f>
        <v>95130</v>
      </c>
    </row>
    <row r="3" spans="1:7" ht="17.25" x14ac:dyDescent="0.3">
      <c r="A3" s="1" t="s">
        <v>0</v>
      </c>
      <c r="B3" s="1">
        <v>4528840</v>
      </c>
      <c r="C3" s="6">
        <f>SUM(B3-'24'!B3)</f>
        <v>49130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2042000</v>
      </c>
      <c r="C4" s="6">
        <f>SUM(B4-'24'!B4)</f>
        <v>21000</v>
      </c>
      <c r="D4" s="14"/>
      <c r="E4" s="1"/>
      <c r="F4" s="1"/>
      <c r="G4" s="12">
        <f>SUM(C4)</f>
        <v>21000</v>
      </c>
    </row>
    <row r="5" spans="1:7" ht="17.25" x14ac:dyDescent="0.3">
      <c r="A5" s="1" t="s">
        <v>3</v>
      </c>
      <c r="B5" s="1">
        <v>31786300</v>
      </c>
      <c r="C5" s="6">
        <f>SUM(B5-'24'!B5)</f>
        <v>90180</v>
      </c>
      <c r="D5" s="8"/>
      <c r="E5" s="1"/>
      <c r="F5" s="1"/>
      <c r="G5" s="12">
        <f>SUM(C5)</f>
        <v>90180</v>
      </c>
    </row>
    <row r="6" spans="1:7" ht="17.25" x14ac:dyDescent="0.3">
      <c r="A6" s="1" t="s">
        <v>4</v>
      </c>
      <c r="B6" s="1">
        <v>39015600</v>
      </c>
      <c r="C6" s="6">
        <f>SUM(B6-'24'!B6)</f>
        <v>3780</v>
      </c>
      <c r="D6" s="14"/>
      <c r="E6" s="1"/>
      <c r="F6" s="1"/>
      <c r="G6" s="12">
        <f>SUM(C6)</f>
        <v>3780</v>
      </c>
    </row>
    <row r="7" spans="1:7" ht="17.25" x14ac:dyDescent="0.3">
      <c r="A7" s="1" t="s">
        <v>5</v>
      </c>
      <c r="B7" s="1">
        <v>12971100</v>
      </c>
      <c r="C7" s="6">
        <f>SUM(B7-'24'!B7)</f>
        <v>7700</v>
      </c>
      <c r="D7" s="14"/>
      <c r="E7" s="1"/>
      <c r="F7" s="1"/>
      <c r="G7" s="33">
        <f>SUM(C7:C8)</f>
        <v>35240</v>
      </c>
    </row>
    <row r="8" spans="1:7" ht="17.25" x14ac:dyDescent="0.3">
      <c r="A8" s="1" t="s">
        <v>6</v>
      </c>
      <c r="B8" s="1">
        <v>4350380</v>
      </c>
      <c r="C8" s="6">
        <f>SUM(B8-'24'!B8)</f>
        <v>27540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93642510</v>
      </c>
      <c r="C9" s="6">
        <f>SUM(B9-'24'!B9)</f>
        <v>74120</v>
      </c>
      <c r="D9" s="14"/>
      <c r="E9" s="1"/>
      <c r="F9" s="1"/>
      <c r="G9" s="12">
        <f>SUM(C9)</f>
        <v>74120</v>
      </c>
    </row>
    <row r="10" spans="1:7" ht="17.25" x14ac:dyDescent="0.3">
      <c r="A10" s="1" t="s">
        <v>8</v>
      </c>
      <c r="B10" s="1">
        <v>56693600</v>
      </c>
      <c r="C10" s="6">
        <f>SUM(B10-'24'!B10)</f>
        <v>487500</v>
      </c>
      <c r="D10" s="14"/>
      <c r="E10" s="1"/>
      <c r="F10" s="1"/>
      <c r="G10" s="33">
        <f>SUM(C10:C11)</f>
        <v>487500</v>
      </c>
    </row>
    <row r="11" spans="1:7" ht="17.25" x14ac:dyDescent="0.3">
      <c r="A11" s="1" t="s">
        <v>9</v>
      </c>
      <c r="B11" s="1">
        <v>36407390</v>
      </c>
      <c r="C11" s="6">
        <f>SUM(B11-'24'!B11)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6808698000</v>
      </c>
      <c r="C12" s="6">
        <f>SUM(B12-'24'!B12)</f>
        <v>1744000</v>
      </c>
      <c r="D12" s="14"/>
      <c r="E12" s="1"/>
      <c r="F12" s="1"/>
      <c r="G12" s="12">
        <f>SUM(C12)</f>
        <v>1744000</v>
      </c>
    </row>
    <row r="13" spans="1:7" ht="17.25" x14ac:dyDescent="0.3">
      <c r="A13" s="1" t="s">
        <v>11</v>
      </c>
      <c r="B13" s="11">
        <v>6666668498000</v>
      </c>
      <c r="C13" s="13">
        <f>SUM(B13-'24'!B13)</f>
        <v>294000</v>
      </c>
      <c r="D13" s="14"/>
      <c r="E13" s="1"/>
      <c r="F13" s="1"/>
      <c r="G13" s="12">
        <f>SUM(C13)</f>
        <v>294000</v>
      </c>
    </row>
    <row r="14" spans="1:7" ht="17.25" x14ac:dyDescent="0.3">
      <c r="A14" s="1" t="s">
        <v>12</v>
      </c>
      <c r="B14" s="1">
        <v>47196570</v>
      </c>
      <c r="C14" s="6">
        <f>SUM(B14-'24'!B14)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232825470</v>
      </c>
      <c r="C15" s="6">
        <f>SUM(B15-'24'!B15)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234526000</v>
      </c>
      <c r="C16" s="6">
        <f>SUM(B16-'24'!B16)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4708370</v>
      </c>
      <c r="C17" s="6">
        <f>SUM(B17-'24'!B17)</f>
        <v>25040</v>
      </c>
      <c r="D17" s="14"/>
      <c r="E17" s="1"/>
      <c r="F17" s="1"/>
      <c r="G17" s="33">
        <f>SUM(C17:C18)</f>
        <v>25140</v>
      </c>
    </row>
    <row r="18" spans="1:7" ht="17.25" x14ac:dyDescent="0.3">
      <c r="A18" s="1" t="s">
        <v>16</v>
      </c>
      <c r="B18" s="1">
        <v>7390300</v>
      </c>
      <c r="C18" s="6">
        <f>SUM(B18-'24'!B18)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53174950</v>
      </c>
      <c r="C19" s="6">
        <f>SUM(B19-'24'!B19)</f>
        <v>37200</v>
      </c>
      <c r="D19" s="14"/>
      <c r="E19" s="1"/>
      <c r="F19" s="1"/>
      <c r="G19" s="12">
        <f>SUM(C19)</f>
        <v>37200</v>
      </c>
    </row>
    <row r="20" spans="1:7" ht="17.25" x14ac:dyDescent="0.3">
      <c r="A20" s="1" t="s">
        <v>18</v>
      </c>
      <c r="B20" s="1">
        <v>19512700</v>
      </c>
      <c r="C20" s="6">
        <f>SUM(B20-'24'!B20)</f>
        <v>58000</v>
      </c>
      <c r="D20" s="14"/>
      <c r="E20" s="1"/>
      <c r="F20" s="1"/>
      <c r="G20" s="12">
        <f>SUM(C20)</f>
        <v>58000</v>
      </c>
    </row>
    <row r="21" spans="1:7" ht="17.25" x14ac:dyDescent="0.3">
      <c r="A21" s="1" t="s">
        <v>19</v>
      </c>
      <c r="B21" s="1">
        <v>92518500</v>
      </c>
      <c r="C21" s="6">
        <f>SUM(B21-'24'!B21)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8936300</v>
      </c>
      <c r="C22" s="6">
        <f>SUM(B22-'24'!B22)</f>
        <v>49400</v>
      </c>
      <c r="D22" s="14"/>
      <c r="E22" s="1"/>
      <c r="F22" s="1"/>
      <c r="G22" s="27">
        <f>SUM(C22)</f>
        <v>49400</v>
      </c>
    </row>
    <row r="23" spans="1:7" ht="17.25" x14ac:dyDescent="0.3">
      <c r="A23" s="1" t="s">
        <v>20</v>
      </c>
      <c r="B23" s="1">
        <v>21697600</v>
      </c>
      <c r="C23" s="6">
        <f>SUM(B23-'24'!B23)</f>
        <v>34200</v>
      </c>
      <c r="D23" s="14"/>
      <c r="E23" s="1"/>
      <c r="F23" s="1"/>
      <c r="G23" s="33">
        <f>SUM(C23:C24)</f>
        <v>49100</v>
      </c>
    </row>
    <row r="24" spans="1:7" ht="17.25" x14ac:dyDescent="0.3">
      <c r="A24" s="1" t="s">
        <v>21</v>
      </c>
      <c r="B24" s="1">
        <v>3349650</v>
      </c>
      <c r="C24" s="6">
        <f>SUM(B24-'24'!B24)</f>
        <v>14900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53910000</v>
      </c>
      <c r="C25" s="6">
        <f>SUM(B25-'24'!B25)</f>
        <v>133000</v>
      </c>
      <c r="D25" s="14"/>
      <c r="E25" s="1"/>
      <c r="F25" s="1"/>
      <c r="G25" s="33">
        <f>SUM(C25:C26)</f>
        <v>177990</v>
      </c>
    </row>
    <row r="26" spans="1:7" ht="17.25" x14ac:dyDescent="0.3">
      <c r="A26" s="1" t="s">
        <v>23</v>
      </c>
      <c r="B26" s="1">
        <v>2100040</v>
      </c>
      <c r="C26" s="6">
        <f>SUM(B26-'24'!B26)</f>
        <v>44990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SUM(B27-'24'!B27)</f>
        <v>0</v>
      </c>
      <c r="D27" s="14"/>
      <c r="E27" s="1"/>
      <c r="F27" s="1"/>
      <c r="G27" s="33">
        <f>SUM(C27:C28)</f>
        <v>700</v>
      </c>
    </row>
    <row r="28" spans="1:7" ht="17.25" x14ac:dyDescent="0.3">
      <c r="A28" s="1" t="s">
        <v>25</v>
      </c>
      <c r="B28" s="1">
        <v>195400</v>
      </c>
      <c r="C28" s="6">
        <f>SUM(B28-'24'!B28)</f>
        <v>700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26094000</v>
      </c>
      <c r="C29" s="6">
        <f>SUM(B29-'24'!B29)</f>
        <v>76000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3057750</v>
      </c>
      <c r="C30" s="6">
        <f>SUM(B30-'24'!B30)</f>
        <v>40890</v>
      </c>
      <c r="D30" s="14"/>
      <c r="E30" s="1"/>
      <c r="F30" s="1"/>
      <c r="G30" s="21">
        <f>SUM(C29:C30)</f>
        <v>116890</v>
      </c>
    </row>
    <row r="31" spans="1:7" ht="17.25" x14ac:dyDescent="0.3">
      <c r="A31" s="1" t="s">
        <v>26</v>
      </c>
      <c r="B31" s="1">
        <v>180000</v>
      </c>
      <c r="C31" s="6">
        <f>SUM(B31-'24'!B31)</f>
        <v>0</v>
      </c>
      <c r="D31" s="14"/>
      <c r="E31" s="1"/>
      <c r="F31" s="1"/>
      <c r="G31" s="33">
        <f>SUM(C31:C32)</f>
        <v>17740</v>
      </c>
    </row>
    <row r="32" spans="1:7" ht="17.25" x14ac:dyDescent="0.3">
      <c r="A32" s="1" t="s">
        <v>27</v>
      </c>
      <c r="B32" s="1">
        <v>5449140</v>
      </c>
      <c r="C32" s="6">
        <f>SUM(B32-'24'!B32)</f>
        <v>17740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55507000</v>
      </c>
      <c r="C33" s="6">
        <f>SUM(B33-'24'!B33)</f>
        <v>84000</v>
      </c>
      <c r="D33" s="14"/>
      <c r="E33" s="1"/>
      <c r="F33" s="1"/>
      <c r="G33" s="33">
        <f>SUM(C33:C34)</f>
        <v>124960</v>
      </c>
    </row>
    <row r="34" spans="1:7" ht="17.25" x14ac:dyDescent="0.3">
      <c r="A34" s="1" t="s">
        <v>29</v>
      </c>
      <c r="B34" s="1">
        <v>1307510</v>
      </c>
      <c r="C34" s="6">
        <f>SUM(B34-'24'!B34)</f>
        <v>40960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28054200</v>
      </c>
      <c r="C35" s="6">
        <f>SUM(B35-'24'!B35)</f>
        <v>4300</v>
      </c>
      <c r="D35" s="14"/>
      <c r="E35" s="1"/>
      <c r="F35" s="1"/>
      <c r="G35" s="33">
        <f>SUM(C35:C36)</f>
        <v>17250</v>
      </c>
    </row>
    <row r="36" spans="1:7" ht="17.25" x14ac:dyDescent="0.3">
      <c r="A36" s="1" t="s">
        <v>44</v>
      </c>
      <c r="B36" s="1">
        <v>3048550</v>
      </c>
      <c r="C36" s="6">
        <f>SUM(B36-'24'!B36)</f>
        <v>12950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174300</v>
      </c>
      <c r="C37" s="6">
        <f>SUM(B37-'24'!B37)</f>
        <v>2700</v>
      </c>
      <c r="D37" s="14"/>
      <c r="E37" s="1"/>
      <c r="F37" s="1"/>
      <c r="G37" s="33">
        <f>SUM(C37:C38)</f>
        <v>10380</v>
      </c>
    </row>
    <row r="38" spans="1:7" ht="17.25" x14ac:dyDescent="0.3">
      <c r="A38" s="1" t="s">
        <v>46</v>
      </c>
      <c r="B38" s="1">
        <v>1290570</v>
      </c>
      <c r="C38" s="6">
        <f>SUM(B38-'24'!B38)</f>
        <v>7680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59310000</v>
      </c>
      <c r="C39" s="6">
        <f>SUM(B39-'24'!B39)</f>
        <v>41000</v>
      </c>
      <c r="D39" s="14"/>
      <c r="E39" s="1"/>
      <c r="F39" s="1"/>
      <c r="G39" s="33">
        <f>SUM(C39:C40)</f>
        <v>41000</v>
      </c>
    </row>
    <row r="40" spans="1:7" ht="17.25" x14ac:dyDescent="0.3">
      <c r="A40" s="1" t="s">
        <v>31</v>
      </c>
      <c r="B40" s="1">
        <v>9750370</v>
      </c>
      <c r="C40" s="6">
        <f>SUM(B40-'24'!B40)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&amp;C&amp;20August 25, 2018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B25" sqref="B25:B40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214156000</v>
      </c>
      <c r="C2" s="6">
        <f>SUM(B2-'25'!B2)</f>
        <v>45000</v>
      </c>
      <c r="D2" s="8"/>
      <c r="E2" s="2"/>
      <c r="F2" s="3"/>
      <c r="G2" s="33">
        <f>SUM(C2:C3)</f>
        <v>90140</v>
      </c>
    </row>
    <row r="3" spans="1:7" ht="17.25" x14ac:dyDescent="0.3">
      <c r="A3" s="1" t="s">
        <v>0</v>
      </c>
      <c r="B3" s="1">
        <v>4573980</v>
      </c>
      <c r="C3" s="6">
        <f>SUM(B3-'25'!B3)</f>
        <v>45140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2051000</v>
      </c>
      <c r="C4" s="6">
        <f>SUM(B4-'25'!B4)</f>
        <v>9000</v>
      </c>
      <c r="D4" s="14"/>
      <c r="E4" s="1"/>
      <c r="F4" s="1"/>
      <c r="G4" s="12">
        <f>SUM(C4)</f>
        <v>9000</v>
      </c>
    </row>
    <row r="5" spans="1:7" ht="17.25" x14ac:dyDescent="0.3">
      <c r="A5" s="1" t="s">
        <v>3</v>
      </c>
      <c r="B5" s="1">
        <v>31875360</v>
      </c>
      <c r="C5" s="6">
        <f>SUM(B5-'25'!B5)</f>
        <v>89060</v>
      </c>
      <c r="D5" s="8"/>
      <c r="E5" s="1"/>
      <c r="F5" s="1"/>
      <c r="G5" s="12">
        <f>SUM(C5)</f>
        <v>89060</v>
      </c>
    </row>
    <row r="6" spans="1:7" ht="17.25" x14ac:dyDescent="0.3">
      <c r="A6" s="1" t="s">
        <v>4</v>
      </c>
      <c r="B6" s="1">
        <v>39020830</v>
      </c>
      <c r="C6" s="6">
        <f>SUM(B6-'25'!B6)</f>
        <v>5230</v>
      </c>
      <c r="D6" s="14"/>
      <c r="E6" s="1"/>
      <c r="F6" s="1"/>
      <c r="G6" s="12">
        <f>SUM(C6)</f>
        <v>5230</v>
      </c>
    </row>
    <row r="7" spans="1:7" ht="17.25" x14ac:dyDescent="0.3">
      <c r="A7" s="1" t="s">
        <v>5</v>
      </c>
      <c r="B7" s="1">
        <v>12980800</v>
      </c>
      <c r="C7" s="6">
        <f>SUM(B7-'25'!B7)</f>
        <v>9700</v>
      </c>
      <c r="D7" s="14"/>
      <c r="E7" s="1"/>
      <c r="F7" s="1"/>
      <c r="G7" s="33">
        <f>SUM(C7:C8)</f>
        <v>35750</v>
      </c>
    </row>
    <row r="8" spans="1:7" ht="17.25" x14ac:dyDescent="0.3">
      <c r="A8" s="1" t="s">
        <v>6</v>
      </c>
      <c r="B8" s="1">
        <v>4376430</v>
      </c>
      <c r="C8" s="6">
        <f>SUM(B8-'25'!B8)</f>
        <v>26050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93713340</v>
      </c>
      <c r="C9" s="6">
        <f>SUM(B9-'25'!B9)</f>
        <v>70830</v>
      </c>
      <c r="D9" s="14"/>
      <c r="E9" s="1"/>
      <c r="F9" s="1"/>
      <c r="G9" s="12">
        <f>SUM(C9)</f>
        <v>70830</v>
      </c>
    </row>
    <row r="10" spans="1:7" ht="17.25" x14ac:dyDescent="0.3">
      <c r="A10" s="1" t="s">
        <v>8</v>
      </c>
      <c r="B10" s="1">
        <v>57107000</v>
      </c>
      <c r="C10" s="6">
        <f>SUM(B10-'25'!B10)</f>
        <v>413400</v>
      </c>
      <c r="D10" s="14"/>
      <c r="E10" s="1"/>
      <c r="F10" s="1"/>
      <c r="G10" s="33">
        <f>SUM(C10:C11)</f>
        <v>413400</v>
      </c>
    </row>
    <row r="11" spans="1:7" ht="17.25" x14ac:dyDescent="0.3">
      <c r="A11" s="1" t="s">
        <v>9</v>
      </c>
      <c r="B11" s="1">
        <v>36407390</v>
      </c>
      <c r="C11" s="6">
        <f>SUM(B11-'25'!B11)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6810395000</v>
      </c>
      <c r="C12" s="6">
        <f>SUM(B12-'25'!B12)</f>
        <v>1697000</v>
      </c>
      <c r="D12" s="14"/>
      <c r="E12" s="1"/>
      <c r="F12" s="1"/>
      <c r="G12" s="12">
        <f>SUM(C12)</f>
        <v>1697000</v>
      </c>
    </row>
    <row r="13" spans="1:7" ht="17.25" x14ac:dyDescent="0.3">
      <c r="A13" s="1" t="s">
        <v>11</v>
      </c>
      <c r="B13" s="11">
        <v>6666668946000</v>
      </c>
      <c r="C13" s="13">
        <f>SUM(B13-'25'!B13)</f>
        <v>448000</v>
      </c>
      <c r="D13" s="14"/>
      <c r="E13" s="1"/>
      <c r="F13" s="1"/>
      <c r="G13" s="12">
        <f>SUM(C13)</f>
        <v>448000</v>
      </c>
    </row>
    <row r="14" spans="1:7" ht="17.25" x14ac:dyDescent="0.3">
      <c r="A14" s="1" t="s">
        <v>12</v>
      </c>
      <c r="B14" s="1">
        <v>47321800</v>
      </c>
      <c r="C14" s="6">
        <f>SUM(B14-'25'!B14)</f>
        <v>125230</v>
      </c>
      <c r="D14" s="14"/>
      <c r="E14" s="1"/>
      <c r="F14" s="1"/>
      <c r="G14" s="12">
        <f>SUM(C14)</f>
        <v>125230</v>
      </c>
    </row>
    <row r="15" spans="1:7" ht="17.25" x14ac:dyDescent="0.3">
      <c r="A15" s="1" t="s">
        <v>13</v>
      </c>
      <c r="B15" s="1">
        <v>233205380</v>
      </c>
      <c r="C15" s="6">
        <f>SUM(B15-'25'!B15)</f>
        <v>379910</v>
      </c>
      <c r="D15" s="14"/>
      <c r="E15" s="1"/>
      <c r="F15" s="1"/>
      <c r="G15" s="30">
        <f>SUM(C15:C15)</f>
        <v>379910</v>
      </c>
    </row>
    <row r="16" spans="1:7" ht="17.25" x14ac:dyDescent="0.3">
      <c r="A16" s="1" t="s">
        <v>14</v>
      </c>
      <c r="B16" s="1">
        <v>234913000</v>
      </c>
      <c r="C16" s="6">
        <f>SUM(B16-'25'!B16)</f>
        <v>387000</v>
      </c>
      <c r="D16" s="14"/>
      <c r="E16" s="1"/>
      <c r="F16" s="1"/>
      <c r="G16" s="12">
        <f>SUM(C16)</f>
        <v>387000</v>
      </c>
    </row>
    <row r="17" spans="1:7" ht="17.25" x14ac:dyDescent="0.3">
      <c r="A17" s="1" t="s">
        <v>15</v>
      </c>
      <c r="B17" s="1">
        <v>4737660</v>
      </c>
      <c r="C17" s="6">
        <f>SUM(B17-'25'!B17)</f>
        <v>29290</v>
      </c>
      <c r="D17" s="14"/>
      <c r="E17" s="1"/>
      <c r="F17" s="1"/>
      <c r="G17" s="33">
        <f>SUM(C17:C18)</f>
        <v>29590</v>
      </c>
    </row>
    <row r="18" spans="1:7" ht="17.25" x14ac:dyDescent="0.3">
      <c r="A18" s="1" t="s">
        <v>16</v>
      </c>
      <c r="B18" s="1">
        <v>7390600</v>
      </c>
      <c r="C18" s="6">
        <f>SUM(B18-'25'!B18)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53208880</v>
      </c>
      <c r="C19" s="6">
        <f>SUM(B19-'25'!B19)</f>
        <v>33930</v>
      </c>
      <c r="D19" s="14"/>
      <c r="E19" s="1"/>
      <c r="F19" s="1"/>
      <c r="G19" s="12">
        <f>SUM(C19)</f>
        <v>33930</v>
      </c>
    </row>
    <row r="20" spans="1:7" ht="17.25" x14ac:dyDescent="0.3">
      <c r="A20" s="1" t="s">
        <v>18</v>
      </c>
      <c r="B20" s="1">
        <v>19568500</v>
      </c>
      <c r="C20" s="6">
        <f>SUM(B20-'25'!B20)</f>
        <v>55800</v>
      </c>
      <c r="D20" s="14"/>
      <c r="E20" s="1"/>
      <c r="F20" s="1"/>
      <c r="G20" s="12">
        <f>SUM(C20)</f>
        <v>55800</v>
      </c>
    </row>
    <row r="21" spans="1:7" ht="17.25" x14ac:dyDescent="0.3">
      <c r="A21" s="1" t="s">
        <v>19</v>
      </c>
      <c r="B21" s="1">
        <v>92639600</v>
      </c>
      <c r="C21" s="6">
        <f>SUM(B21-'25'!B21)</f>
        <v>121100</v>
      </c>
      <c r="D21" s="14"/>
      <c r="E21" s="1"/>
      <c r="F21" s="1"/>
      <c r="G21" s="12">
        <f>SUM(C21)</f>
        <v>121100</v>
      </c>
    </row>
    <row r="22" spans="1:7" ht="17.25" x14ac:dyDescent="0.3">
      <c r="A22" s="1" t="s">
        <v>42</v>
      </c>
      <c r="B22" s="1">
        <v>8989000</v>
      </c>
      <c r="C22" s="6">
        <f>SUM(B22-'25'!B22)</f>
        <v>52700</v>
      </c>
      <c r="D22" s="14"/>
      <c r="E22" s="1"/>
      <c r="F22" s="1"/>
      <c r="G22" s="27">
        <f>SUM(C22)</f>
        <v>52700</v>
      </c>
    </row>
    <row r="23" spans="1:7" ht="17.25" x14ac:dyDescent="0.3">
      <c r="A23" s="1" t="s">
        <v>20</v>
      </c>
      <c r="B23" s="1">
        <v>21733600</v>
      </c>
      <c r="C23" s="6">
        <f>SUM(B23-'25'!B23)</f>
        <v>36000</v>
      </c>
      <c r="D23" s="14"/>
      <c r="E23" s="1"/>
      <c r="F23" s="1"/>
      <c r="G23" s="33">
        <f>SUM(C23:C24)</f>
        <v>50920</v>
      </c>
    </row>
    <row r="24" spans="1:7" ht="17.25" x14ac:dyDescent="0.3">
      <c r="A24" s="1" t="s">
        <v>21</v>
      </c>
      <c r="B24" s="1">
        <v>3364570</v>
      </c>
      <c r="C24" s="6">
        <f>SUM(B24-'25'!B24)</f>
        <v>14920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53910000</v>
      </c>
      <c r="C25" s="6">
        <f>SUM(B25-'25'!B25)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2100040</v>
      </c>
      <c r="C26" s="6">
        <f>SUM(B26-'25'!B26)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SUM(B27-'25'!B27)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195400</v>
      </c>
      <c r="C28" s="6">
        <f>SUM(B28-'25'!B28)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26094000</v>
      </c>
      <c r="C29" s="6">
        <f>SUM(B29-'25'!B29)</f>
        <v>0</v>
      </c>
      <c r="D29" s="14"/>
      <c r="E29" s="1"/>
      <c r="F29" s="1"/>
      <c r="G29" s="22"/>
    </row>
    <row r="30" spans="1:7" ht="17.25" x14ac:dyDescent="0.3">
      <c r="A30" s="1" t="s">
        <v>41</v>
      </c>
      <c r="B30" s="1">
        <v>3057750</v>
      </c>
      <c r="C30" s="6">
        <f>SUM(B30-'25'!B30)</f>
        <v>0</v>
      </c>
      <c r="D30" s="14"/>
      <c r="E30" s="1"/>
      <c r="F30" s="1"/>
      <c r="G30" s="22">
        <f>SUM(C29:C30)</f>
        <v>0</v>
      </c>
    </row>
    <row r="31" spans="1:7" ht="17.25" x14ac:dyDescent="0.3">
      <c r="A31" s="1" t="s">
        <v>26</v>
      </c>
      <c r="B31" s="1">
        <v>180000</v>
      </c>
      <c r="C31" s="6">
        <f>SUM(B31-'25'!B31)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5449140</v>
      </c>
      <c r="C32" s="6">
        <f>SUM(B32-'25'!B32)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55507000</v>
      </c>
      <c r="C33" s="6">
        <f>SUM(B33-'25'!B33)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1307510</v>
      </c>
      <c r="C34" s="6">
        <f>SUM(B34-'25'!B34)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28054200</v>
      </c>
      <c r="C35" s="6">
        <f>SUM(B35-'25'!B35)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3048550</v>
      </c>
      <c r="C36" s="6">
        <f>SUM(B36-'25'!B36)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174300</v>
      </c>
      <c r="C37" s="6">
        <f>SUM(B37-'25'!B37)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1290570</v>
      </c>
      <c r="C38" s="6">
        <f>SUM(B38-'25'!B38)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59310000</v>
      </c>
      <c r="C39" s="6">
        <f>SUM(B39-'25'!B39)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9750370</v>
      </c>
      <c r="C40" s="6">
        <f>SUM(B40-'25'!B40)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&amp;C&amp;20August 26, 2018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0" sqref="B40:B41"/>
    </sheetView>
  </sheetViews>
  <sheetFormatPr defaultRowHeight="15" x14ac:dyDescent="0.25"/>
  <cols>
    <col min="1" max="1" width="16" customWidth="1"/>
    <col min="2" max="2" width="17.85546875" customWidth="1"/>
    <col min="3" max="3" width="17" customWidth="1"/>
    <col min="5" max="5" width="6.7109375" customWidth="1"/>
    <col min="6" max="6" width="6.42578125" customWidth="1"/>
    <col min="7" max="7" width="16.28515625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214212000</v>
      </c>
      <c r="C2" s="6">
        <f>SUM(B2-'26'!B2)</f>
        <v>56000</v>
      </c>
      <c r="D2" s="8"/>
      <c r="E2" s="2"/>
      <c r="F2" s="3"/>
      <c r="G2" s="33">
        <f>SUM(C2:C3)</f>
        <v>104000</v>
      </c>
    </row>
    <row r="3" spans="1:7" ht="17.25" x14ac:dyDescent="0.3">
      <c r="A3" s="1" t="s">
        <v>0</v>
      </c>
      <c r="B3" s="1">
        <v>4621980</v>
      </c>
      <c r="C3" s="6">
        <f>SUM(B3-'26'!B3)</f>
        <v>48000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2060000</v>
      </c>
      <c r="C4" s="6">
        <f>SUM(B4-'26'!B4)</f>
        <v>9000</v>
      </c>
      <c r="D4" s="14"/>
      <c r="E4" s="1"/>
      <c r="F4" s="1"/>
      <c r="G4" s="7">
        <f>SUM(C4)</f>
        <v>9000</v>
      </c>
    </row>
    <row r="5" spans="1:7" ht="17.25" x14ac:dyDescent="0.3">
      <c r="A5" s="1" t="s">
        <v>3</v>
      </c>
      <c r="B5" s="1">
        <v>31980440</v>
      </c>
      <c r="C5" s="6">
        <f>SUM(B5-'26'!B5)</f>
        <v>105080</v>
      </c>
      <c r="D5" s="8"/>
      <c r="E5" s="1"/>
      <c r="F5" s="1"/>
      <c r="G5" s="12">
        <f>SUM(C5)</f>
        <v>105080</v>
      </c>
    </row>
    <row r="6" spans="1:7" ht="17.25" x14ac:dyDescent="0.3">
      <c r="A6" s="1" t="s">
        <v>4</v>
      </c>
      <c r="B6" s="1">
        <v>39026150</v>
      </c>
      <c r="C6" s="6">
        <f>SUM(B6-'26'!B6)</f>
        <v>5320</v>
      </c>
      <c r="D6" s="14"/>
      <c r="E6" s="1"/>
      <c r="F6" s="1"/>
      <c r="G6" s="7">
        <f>SUM(C6)</f>
        <v>5320</v>
      </c>
    </row>
    <row r="7" spans="1:7" ht="17.25" x14ac:dyDescent="0.3">
      <c r="A7" s="1" t="s">
        <v>5</v>
      </c>
      <c r="B7" s="1">
        <v>12992100</v>
      </c>
      <c r="C7" s="6">
        <f>SUM(B7-'26'!B7)</f>
        <v>11300</v>
      </c>
      <c r="D7" s="14"/>
      <c r="E7" s="1"/>
      <c r="F7" s="1"/>
      <c r="G7" s="33">
        <f>SUM(C7:C8)</f>
        <v>38040</v>
      </c>
    </row>
    <row r="8" spans="1:7" ht="17.25" x14ac:dyDescent="0.3">
      <c r="A8" s="1" t="s">
        <v>6</v>
      </c>
      <c r="B8" s="1">
        <v>4403170</v>
      </c>
      <c r="C8" s="6">
        <f>SUM(B8-'26'!B8)</f>
        <v>26740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93784780</v>
      </c>
      <c r="C9" s="6">
        <f>SUM(B9-'26'!B9)</f>
        <v>71440</v>
      </c>
      <c r="D9" s="14"/>
      <c r="E9" s="1"/>
      <c r="F9" s="1"/>
      <c r="G9" s="12">
        <f>SUM(C9)</f>
        <v>71440</v>
      </c>
    </row>
    <row r="10" spans="1:7" ht="17.25" x14ac:dyDescent="0.3">
      <c r="A10" s="1" t="s">
        <v>8</v>
      </c>
      <c r="B10" s="1">
        <v>57486400</v>
      </c>
      <c r="C10" s="6">
        <f>SUM(B10-'26'!B10)</f>
        <v>379400</v>
      </c>
      <c r="D10" s="14"/>
      <c r="E10" s="1"/>
      <c r="F10" s="1"/>
      <c r="G10" s="33">
        <f>SUM(C10:C11)</f>
        <v>379400</v>
      </c>
    </row>
    <row r="11" spans="1:7" ht="17.25" x14ac:dyDescent="0.3">
      <c r="A11" s="1" t="s">
        <v>9</v>
      </c>
      <c r="B11" s="1">
        <v>36407390</v>
      </c>
      <c r="C11" s="6">
        <f>SUM(B11-'26'!B11)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6812853000</v>
      </c>
      <c r="C12" s="6">
        <f>SUM(B12-'26'!B12)</f>
        <v>2458000</v>
      </c>
      <c r="D12" s="14"/>
      <c r="E12" s="1"/>
      <c r="F12" s="1">
        <v>2.2000000000000002</v>
      </c>
      <c r="G12" s="12">
        <f>SUM(C12)</f>
        <v>2458000</v>
      </c>
    </row>
    <row r="13" spans="1:7" ht="17.25" x14ac:dyDescent="0.3">
      <c r="A13" s="1" t="s">
        <v>11</v>
      </c>
      <c r="B13" s="11">
        <v>6666669327000</v>
      </c>
      <c r="C13" s="13">
        <f>SUM(B13-'26'!B13)</f>
        <v>381000</v>
      </c>
      <c r="D13" s="14"/>
      <c r="E13" s="1"/>
      <c r="F13" s="1"/>
      <c r="G13" s="12">
        <f>SUM(C13)</f>
        <v>381000</v>
      </c>
    </row>
    <row r="14" spans="1:7" ht="17.25" x14ac:dyDescent="0.3">
      <c r="A14" s="1" t="s">
        <v>12</v>
      </c>
      <c r="B14" s="1">
        <v>47365360</v>
      </c>
      <c r="C14" s="6">
        <f>SUM(B14-'26'!B14)</f>
        <v>43560</v>
      </c>
      <c r="D14" s="1"/>
      <c r="E14" s="1"/>
      <c r="F14" s="1"/>
      <c r="G14" s="12">
        <f>SUM(C14)</f>
        <v>43560</v>
      </c>
    </row>
    <row r="15" spans="1:7" ht="17.25" x14ac:dyDescent="0.3">
      <c r="A15" s="1" t="s">
        <v>13</v>
      </c>
      <c r="B15" s="1">
        <v>233411790</v>
      </c>
      <c r="C15" s="6">
        <f>SUM(B15-'26'!B15)</f>
        <v>206410</v>
      </c>
      <c r="D15" s="14"/>
      <c r="E15" s="1"/>
      <c r="F15" s="1"/>
      <c r="G15" s="28">
        <f>SUM(C15:C15)</f>
        <v>206410</v>
      </c>
    </row>
    <row r="16" spans="1:7" ht="17.25" x14ac:dyDescent="0.3">
      <c r="A16" s="1" t="s">
        <v>14</v>
      </c>
      <c r="B16" s="1">
        <v>235040000</v>
      </c>
      <c r="C16" s="6">
        <f>SUM(B16-'26'!B16)</f>
        <v>127000</v>
      </c>
      <c r="D16" s="14"/>
      <c r="E16" s="1"/>
      <c r="F16" s="1"/>
      <c r="G16" s="12">
        <f>SUM(C16)</f>
        <v>127000</v>
      </c>
    </row>
    <row r="17" spans="1:7" ht="17.25" x14ac:dyDescent="0.3">
      <c r="A17" s="1" t="s">
        <v>15</v>
      </c>
      <c r="B17" s="1">
        <v>4744740</v>
      </c>
      <c r="C17" s="6">
        <f>SUM(B17-'26'!B17)</f>
        <v>7080</v>
      </c>
      <c r="D17" s="14"/>
      <c r="E17" s="1"/>
      <c r="F17" s="1"/>
      <c r="G17" s="33">
        <f>SUM(C17:C18)</f>
        <v>7280</v>
      </c>
    </row>
    <row r="18" spans="1:7" ht="17.25" x14ac:dyDescent="0.3">
      <c r="A18" s="1" t="s">
        <v>16</v>
      </c>
      <c r="B18" s="1">
        <v>7390800</v>
      </c>
      <c r="C18" s="6">
        <f>SUM(B18-'26'!B18)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53253470</v>
      </c>
      <c r="C19" s="6">
        <f>SUM(B19-'26'!B19)</f>
        <v>44590</v>
      </c>
      <c r="D19" s="14"/>
      <c r="E19" s="1"/>
      <c r="F19" s="1"/>
      <c r="G19" s="12">
        <f>SUM(C19)</f>
        <v>44590</v>
      </c>
    </row>
    <row r="20" spans="1:7" ht="17.25" x14ac:dyDescent="0.3">
      <c r="A20" s="1" t="s">
        <v>18</v>
      </c>
      <c r="B20" s="1">
        <v>19635500</v>
      </c>
      <c r="C20" s="6">
        <f>SUM(B20-'26'!B20)</f>
        <v>67000</v>
      </c>
      <c r="D20" s="14"/>
      <c r="E20" s="1"/>
      <c r="F20" s="1"/>
      <c r="G20" s="12">
        <f>SUM(C20)</f>
        <v>67000</v>
      </c>
    </row>
    <row r="21" spans="1:7" ht="17.25" x14ac:dyDescent="0.3">
      <c r="A21" s="1" t="s">
        <v>19</v>
      </c>
      <c r="B21" s="1">
        <v>92707600</v>
      </c>
      <c r="C21" s="6">
        <f>SUM(B21-'26'!B21)</f>
        <v>68000</v>
      </c>
      <c r="D21" s="14"/>
      <c r="E21" s="1"/>
      <c r="F21" s="1"/>
      <c r="G21" s="12">
        <f>SUM(C21)</f>
        <v>68000</v>
      </c>
    </row>
    <row r="22" spans="1:7" ht="17.25" x14ac:dyDescent="0.3">
      <c r="A22" s="1" t="s">
        <v>42</v>
      </c>
      <c r="B22" s="1">
        <v>9045300</v>
      </c>
      <c r="C22" s="6">
        <f>SUM(B22-'26'!B22)</f>
        <v>56300</v>
      </c>
      <c r="D22" s="14"/>
      <c r="E22" s="1"/>
      <c r="F22" s="1"/>
      <c r="G22" s="27">
        <f>SUM(C22)</f>
        <v>56300</v>
      </c>
    </row>
    <row r="23" spans="1:7" ht="17.25" x14ac:dyDescent="0.3">
      <c r="A23" s="1" t="s">
        <v>20</v>
      </c>
      <c r="B23" s="1">
        <v>21780700</v>
      </c>
      <c r="C23" s="6">
        <f>SUM(B23-'26'!B23)</f>
        <v>47100</v>
      </c>
      <c r="D23" s="14"/>
      <c r="E23" s="1"/>
      <c r="F23" s="1"/>
      <c r="G23" s="33">
        <f>SUM(C23:C24)</f>
        <v>62500</v>
      </c>
    </row>
    <row r="24" spans="1:7" ht="17.25" x14ac:dyDescent="0.3">
      <c r="A24" s="1" t="s">
        <v>21</v>
      </c>
      <c r="B24" s="1">
        <v>3379970</v>
      </c>
      <c r="C24" s="6">
        <f>SUM(B24-'26'!B24)</f>
        <v>15400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54241000</v>
      </c>
      <c r="C25" s="6">
        <f>SUM(B25-'26'!B25)</f>
        <v>331000</v>
      </c>
      <c r="D25" s="14"/>
      <c r="E25" s="1"/>
      <c r="F25" s="1"/>
      <c r="G25" s="33">
        <f>SUM(C25:C26)</f>
        <v>413580</v>
      </c>
    </row>
    <row r="26" spans="1:7" ht="17.25" x14ac:dyDescent="0.3">
      <c r="A26" s="1" t="s">
        <v>23</v>
      </c>
      <c r="B26" s="1">
        <v>2182620</v>
      </c>
      <c r="C26" s="6">
        <f>SUM(B26-'26'!B26)</f>
        <v>82580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SUM(B27-'26'!B27)</f>
        <v>0</v>
      </c>
      <c r="D27" s="14"/>
      <c r="E27" s="1"/>
      <c r="F27" s="1"/>
      <c r="G27" s="31">
        <f>SUM(C27:C28)</f>
        <v>1440</v>
      </c>
    </row>
    <row r="28" spans="1:7" ht="17.25" x14ac:dyDescent="0.3">
      <c r="A28" s="1" t="s">
        <v>25</v>
      </c>
      <c r="B28" s="1">
        <v>196840</v>
      </c>
      <c r="C28" s="6">
        <f>SUM(B28-'26'!B28)</f>
        <v>1440</v>
      </c>
      <c r="D28" s="14"/>
      <c r="E28" s="1"/>
      <c r="F28" s="1"/>
      <c r="G28" s="37"/>
    </row>
    <row r="29" spans="1:7" ht="17.25" x14ac:dyDescent="0.3">
      <c r="A29" s="1" t="s">
        <v>40</v>
      </c>
      <c r="B29" s="1">
        <v>26261000</v>
      </c>
      <c r="C29" s="6">
        <f>SUM(B29-'26'!B29)</f>
        <v>167000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3132370</v>
      </c>
      <c r="C30" s="6">
        <f>SUM(B30-'26'!B30)</f>
        <v>74620</v>
      </c>
      <c r="D30" s="14"/>
      <c r="E30" s="1"/>
      <c r="F30" s="1"/>
      <c r="G30" s="21">
        <f>SUM(C29:C30)</f>
        <v>241620</v>
      </c>
    </row>
    <row r="31" spans="1:7" ht="17.25" x14ac:dyDescent="0.3">
      <c r="A31" s="1" t="s">
        <v>26</v>
      </c>
      <c r="B31" s="1">
        <v>181000</v>
      </c>
      <c r="C31" s="6">
        <f>SUM(B31-'26'!B31)</f>
        <v>1000</v>
      </c>
      <c r="D31" s="14"/>
      <c r="E31" s="1"/>
      <c r="F31" s="1"/>
      <c r="G31" s="33">
        <f>SUM(C31:C32)</f>
        <v>38370</v>
      </c>
    </row>
    <row r="32" spans="1:7" ht="17.25" x14ac:dyDescent="0.3">
      <c r="A32" s="1" t="s">
        <v>27</v>
      </c>
      <c r="B32" s="1">
        <v>5486510</v>
      </c>
      <c r="C32" s="6">
        <f>SUM(B32-'26'!B32)</f>
        <v>37370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55621000</v>
      </c>
      <c r="C33" s="6">
        <f>SUM(B33-'26'!B33)</f>
        <v>114000</v>
      </c>
      <c r="D33" s="14"/>
      <c r="E33" s="1"/>
      <c r="F33" s="1"/>
      <c r="G33" s="33">
        <f>SUM(C33:C34)</f>
        <v>188440</v>
      </c>
    </row>
    <row r="34" spans="1:7" ht="17.25" x14ac:dyDescent="0.3">
      <c r="A34" s="1" t="s">
        <v>29</v>
      </c>
      <c r="B34" s="1">
        <v>1381950</v>
      </c>
      <c r="C34" s="6">
        <f>SUM(B34-'26'!B34)</f>
        <v>74440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28058200</v>
      </c>
      <c r="C35" s="6">
        <f>SUM(B35-'26'!B35)</f>
        <v>4000</v>
      </c>
      <c r="D35" s="14"/>
      <c r="E35" s="1">
        <v>0.87</v>
      </c>
      <c r="F35" s="1">
        <v>0.8</v>
      </c>
      <c r="G35" s="33">
        <f>SUM(C35:C36)</f>
        <v>28440</v>
      </c>
    </row>
    <row r="36" spans="1:7" ht="17.25" x14ac:dyDescent="0.3">
      <c r="A36" s="1" t="s">
        <v>44</v>
      </c>
      <c r="B36" s="1">
        <v>3072990</v>
      </c>
      <c r="C36" s="6">
        <f>SUM(B36-'26'!B36)</f>
        <v>24440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178600</v>
      </c>
      <c r="C37" s="6">
        <f>SUM(B37-'26'!B37)</f>
        <v>4300</v>
      </c>
      <c r="D37" s="14"/>
      <c r="E37" s="1">
        <v>1.29</v>
      </c>
      <c r="F37" s="1">
        <v>1.17</v>
      </c>
      <c r="G37" s="33">
        <f>SUM(C37:C38)</f>
        <v>18250</v>
      </c>
    </row>
    <row r="38" spans="1:7" ht="17.25" x14ac:dyDescent="0.3">
      <c r="A38" s="1" t="s">
        <v>46</v>
      </c>
      <c r="B38" s="1">
        <v>1304520</v>
      </c>
      <c r="C38" s="6">
        <f>SUM(B38-'26'!B38)</f>
        <v>13950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59398000</v>
      </c>
      <c r="C39" s="6">
        <f>SUM(B39-'26'!B39)</f>
        <v>88000</v>
      </c>
      <c r="D39" s="14"/>
      <c r="E39" s="1"/>
      <c r="F39" s="1"/>
      <c r="G39" s="33">
        <f>SUM(C39:C40)</f>
        <v>88000</v>
      </c>
    </row>
    <row r="40" spans="1:7" ht="17.25" x14ac:dyDescent="0.3">
      <c r="A40" s="1" t="s">
        <v>31</v>
      </c>
      <c r="B40" s="1">
        <v>9750370</v>
      </c>
      <c r="C40" s="6">
        <f>SUM(B40-'26'!B40)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SUM(B41-'26'!B41)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625" bottom="0.75" header="0.3" footer="0.3"/>
  <pageSetup orientation="portrait" r:id="rId1"/>
  <headerFooter>
    <oddHeader>&amp;C&amp;20August 27, 2018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9.140625" customWidth="1"/>
    <col min="3" max="3" width="14.710937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214266000</v>
      </c>
      <c r="C2" s="6">
        <f>SUM(B2-'27'!B2)</f>
        <v>54000</v>
      </c>
      <c r="D2" s="8"/>
      <c r="E2" s="2"/>
      <c r="F2" s="3"/>
      <c r="G2" s="33">
        <f>SUM(C2:C3)</f>
        <v>103150</v>
      </c>
    </row>
    <row r="3" spans="1:7" ht="17.25" x14ac:dyDescent="0.3">
      <c r="A3" s="1" t="s">
        <v>0</v>
      </c>
      <c r="B3" s="1">
        <v>4671130</v>
      </c>
      <c r="C3" s="6">
        <f>SUM(B3-'27'!B3)</f>
        <v>49150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2084000</v>
      </c>
      <c r="C4" s="6">
        <f>SUM(B4-'27'!B4)</f>
        <v>24000</v>
      </c>
      <c r="D4" s="14"/>
      <c r="E4" s="1"/>
      <c r="F4" s="1"/>
      <c r="G4" s="12">
        <f>SUM(C4)</f>
        <v>24000</v>
      </c>
    </row>
    <row r="5" spans="1:7" ht="17.25" x14ac:dyDescent="0.3">
      <c r="A5" s="1" t="s">
        <v>3</v>
      </c>
      <c r="B5" s="1">
        <v>32088270</v>
      </c>
      <c r="C5" s="6">
        <f>SUM(B5-'27'!B5)</f>
        <v>107830</v>
      </c>
      <c r="D5" s="8"/>
      <c r="E5" s="1"/>
      <c r="F5" s="1"/>
      <c r="G5" s="12">
        <f>SUM(C5)</f>
        <v>107830</v>
      </c>
    </row>
    <row r="6" spans="1:7" ht="17.25" x14ac:dyDescent="0.3">
      <c r="A6" s="1" t="s">
        <v>4</v>
      </c>
      <c r="B6" s="1">
        <v>39031100</v>
      </c>
      <c r="C6" s="6">
        <f>SUM(B6-'27'!B6)</f>
        <v>4950</v>
      </c>
      <c r="D6" s="14"/>
      <c r="E6" s="1"/>
      <c r="F6" s="1"/>
      <c r="G6" s="12">
        <f>SUM(C6)</f>
        <v>4950</v>
      </c>
    </row>
    <row r="7" spans="1:7" ht="17.25" x14ac:dyDescent="0.3">
      <c r="A7" s="1" t="s">
        <v>5</v>
      </c>
      <c r="B7" s="1">
        <v>13003800</v>
      </c>
      <c r="C7" s="6">
        <f>SUM(B7-'27'!B7)</f>
        <v>11700</v>
      </c>
      <c r="D7" s="14"/>
      <c r="E7" s="1"/>
      <c r="F7" s="1"/>
      <c r="G7" s="33">
        <f>SUM(C7:C8)</f>
        <v>12480</v>
      </c>
    </row>
    <row r="8" spans="1:7" ht="17.25" x14ac:dyDescent="0.3">
      <c r="A8" s="1" t="s">
        <v>6</v>
      </c>
      <c r="B8" s="1">
        <v>4403950</v>
      </c>
      <c r="C8" s="6">
        <f>SUM(B8-'27'!B8)</f>
        <v>780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93858220</v>
      </c>
      <c r="C9" s="6">
        <f>SUM(B9-'27'!B9)</f>
        <v>73440</v>
      </c>
      <c r="D9" s="14"/>
      <c r="E9" s="1"/>
      <c r="F9" s="1"/>
      <c r="G9" s="12">
        <f>SUM(C9)</f>
        <v>73440</v>
      </c>
    </row>
    <row r="10" spans="1:7" ht="17.25" x14ac:dyDescent="0.3">
      <c r="A10" s="1" t="s">
        <v>8</v>
      </c>
      <c r="B10" s="1">
        <v>57972400</v>
      </c>
      <c r="C10" s="6">
        <f>SUM(B10-'27'!B10)</f>
        <v>486000</v>
      </c>
      <c r="D10" s="14"/>
      <c r="E10" s="1"/>
      <c r="F10" s="1"/>
      <c r="G10" s="33">
        <f>SUM(C10:C11)</f>
        <v>486000</v>
      </c>
    </row>
    <row r="11" spans="1:7" ht="17.25" x14ac:dyDescent="0.3">
      <c r="A11" s="1" t="s">
        <v>9</v>
      </c>
      <c r="B11" s="1">
        <v>36407390</v>
      </c>
      <c r="C11" s="6">
        <f>SUM(B11-'27'!B11)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1">
        <v>6814897000</v>
      </c>
      <c r="C12" s="6">
        <f>SUM(B12-'27'!B12)</f>
        <v>2044000</v>
      </c>
      <c r="D12" s="14"/>
      <c r="E12" s="1"/>
      <c r="F12" s="1">
        <v>2.4</v>
      </c>
      <c r="G12" s="12">
        <f>SUM(C12)</f>
        <v>2044000</v>
      </c>
    </row>
    <row r="13" spans="1:7" ht="17.25" x14ac:dyDescent="0.3">
      <c r="A13" s="1" t="s">
        <v>11</v>
      </c>
      <c r="B13" s="11">
        <v>6666669765000</v>
      </c>
      <c r="C13" s="13">
        <f>SUM(B13-'27'!B13)</f>
        <v>438000</v>
      </c>
      <c r="D13" s="14"/>
      <c r="E13" s="1"/>
      <c r="F13" s="1"/>
      <c r="G13" s="12">
        <f>SUM(C13)</f>
        <v>438000</v>
      </c>
    </row>
    <row r="14" spans="1:7" ht="17.25" x14ac:dyDescent="0.3">
      <c r="A14" s="1" t="s">
        <v>12</v>
      </c>
      <c r="B14" s="1">
        <v>47454510</v>
      </c>
      <c r="C14" s="6">
        <f>SUM(B14-'27'!B14)</f>
        <v>89150</v>
      </c>
      <c r="D14" s="14"/>
      <c r="E14" s="1"/>
      <c r="F14" s="1"/>
      <c r="G14" s="12">
        <f>SUM(C14)</f>
        <v>89150</v>
      </c>
    </row>
    <row r="15" spans="1:7" ht="17.25" x14ac:dyDescent="0.3">
      <c r="A15" s="1" t="s">
        <v>13</v>
      </c>
      <c r="B15" s="1">
        <v>233613210</v>
      </c>
      <c r="C15" s="6">
        <f>SUM(B15-'27'!B15)</f>
        <v>201420</v>
      </c>
      <c r="D15" s="14"/>
      <c r="E15" s="1"/>
      <c r="F15" s="1"/>
      <c r="G15" s="28">
        <f>SUM(C15:C15)</f>
        <v>201420</v>
      </c>
    </row>
    <row r="16" spans="1:7" ht="17.25" x14ac:dyDescent="0.3">
      <c r="A16" s="1" t="s">
        <v>14</v>
      </c>
      <c r="B16" s="1">
        <v>235312000</v>
      </c>
      <c r="C16" s="6">
        <f>SUM(B16-'27'!B16)</f>
        <v>272000</v>
      </c>
      <c r="D16" s="14"/>
      <c r="E16" s="1"/>
      <c r="F16" s="1"/>
      <c r="G16" s="12">
        <f>SUM(C16)</f>
        <v>272000</v>
      </c>
    </row>
    <row r="17" spans="1:7" ht="17.25" x14ac:dyDescent="0.3">
      <c r="A17" s="1" t="s">
        <v>15</v>
      </c>
      <c r="B17" s="1">
        <v>4789890</v>
      </c>
      <c r="C17" s="6">
        <f>SUM(B17-'27'!B17)</f>
        <v>45150</v>
      </c>
      <c r="D17" s="14"/>
      <c r="E17" s="1"/>
      <c r="F17" s="1"/>
      <c r="G17" s="33">
        <f>SUM(C17:C18)</f>
        <v>45550</v>
      </c>
    </row>
    <row r="18" spans="1:7" ht="17.25" x14ac:dyDescent="0.3">
      <c r="A18" s="1" t="s">
        <v>16</v>
      </c>
      <c r="B18" s="1">
        <v>7391200</v>
      </c>
      <c r="C18" s="6">
        <f>SUM(B18-'27'!B18)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53296020</v>
      </c>
      <c r="C19" s="6">
        <f>SUM(B19-'27'!B19)</f>
        <v>42550</v>
      </c>
      <c r="D19" s="14"/>
      <c r="E19" s="1"/>
      <c r="F19" s="1"/>
      <c r="G19" s="12">
        <f>SUM(C19)</f>
        <v>42550</v>
      </c>
    </row>
    <row r="20" spans="1:7" ht="17.25" x14ac:dyDescent="0.3">
      <c r="A20" s="1" t="s">
        <v>18</v>
      </c>
      <c r="B20" s="1">
        <v>19728100</v>
      </c>
      <c r="C20" s="6">
        <f>SUM(B20-'27'!B20)</f>
        <v>92600</v>
      </c>
      <c r="D20" s="14"/>
      <c r="E20" s="1"/>
      <c r="F20" s="1"/>
      <c r="G20" s="12">
        <f>SUM(C20)</f>
        <v>92600</v>
      </c>
    </row>
    <row r="21" spans="1:7" ht="17.25" x14ac:dyDescent="0.3">
      <c r="A21" s="1" t="s">
        <v>19</v>
      </c>
      <c r="B21" s="1">
        <v>92774700</v>
      </c>
      <c r="C21" s="6">
        <f>SUM(B21-'27'!B21)</f>
        <v>67100</v>
      </c>
      <c r="D21" s="14"/>
      <c r="E21" s="1"/>
      <c r="F21" s="1"/>
      <c r="G21" s="12">
        <f>SUM(C21)</f>
        <v>67100</v>
      </c>
    </row>
    <row r="22" spans="1:7" ht="17.25" x14ac:dyDescent="0.3">
      <c r="A22" s="1" t="s">
        <v>42</v>
      </c>
      <c r="B22" s="1">
        <v>9096800</v>
      </c>
      <c r="C22" s="6">
        <f>SUM(B22-'27'!B22)</f>
        <v>51500</v>
      </c>
      <c r="D22" s="14"/>
      <c r="E22" s="1"/>
      <c r="F22" s="1"/>
      <c r="G22" s="27">
        <f>SUM(C22)</f>
        <v>51500</v>
      </c>
    </row>
    <row r="23" spans="1:7" ht="17.25" x14ac:dyDescent="0.3">
      <c r="A23" s="1" t="s">
        <v>20</v>
      </c>
      <c r="B23" s="1">
        <v>21819000</v>
      </c>
      <c r="C23" s="6">
        <f>SUM(B23-'27'!B23)</f>
        <v>38300</v>
      </c>
      <c r="D23" s="14"/>
      <c r="E23" s="1"/>
      <c r="F23" s="1"/>
      <c r="G23" s="33">
        <f>SUM(C23:C24)</f>
        <v>52750</v>
      </c>
    </row>
    <row r="24" spans="1:7" ht="17.25" x14ac:dyDescent="0.3">
      <c r="A24" s="1" t="s">
        <v>21</v>
      </c>
      <c r="B24" s="1">
        <v>3394420</v>
      </c>
      <c r="C24" s="6">
        <f>SUM(B24-'27'!B24)</f>
        <v>14450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54400000</v>
      </c>
      <c r="C25" s="6">
        <f>SUM(B25-'27'!B25)</f>
        <v>159000</v>
      </c>
      <c r="D25" s="14"/>
      <c r="E25" s="1"/>
      <c r="F25" s="1"/>
      <c r="G25" s="33">
        <f>SUM(C25:C26)</f>
        <v>202080</v>
      </c>
    </row>
    <row r="26" spans="1:7" ht="17.25" x14ac:dyDescent="0.3">
      <c r="A26" s="1" t="s">
        <v>23</v>
      </c>
      <c r="B26" s="1">
        <v>2225700</v>
      </c>
      <c r="C26" s="6">
        <f>SUM(B26-'27'!B26)</f>
        <v>43080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SUM(B27-'27'!B27)</f>
        <v>0</v>
      </c>
      <c r="D27" s="14"/>
      <c r="E27" s="1"/>
      <c r="F27" s="1"/>
      <c r="G27" s="33">
        <f>SUM(C27:C28)</f>
        <v>530</v>
      </c>
    </row>
    <row r="28" spans="1:7" ht="17.25" x14ac:dyDescent="0.3">
      <c r="A28" s="1" t="s">
        <v>25</v>
      </c>
      <c r="B28" s="1">
        <v>197370</v>
      </c>
      <c r="C28" s="6">
        <f>SUM(B28-'27'!B28)</f>
        <v>530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26350000</v>
      </c>
      <c r="C29" s="6">
        <f>SUM(B29-'27'!B29)</f>
        <v>89000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3171640</v>
      </c>
      <c r="C30" s="6">
        <f>SUM(B30-'27'!B30)</f>
        <v>39270</v>
      </c>
      <c r="D30" s="14"/>
      <c r="E30" s="1"/>
      <c r="F30" s="1"/>
      <c r="G30" s="21">
        <f>SUM(C29:C30)</f>
        <v>128270</v>
      </c>
    </row>
    <row r="31" spans="1:7" ht="17.25" x14ac:dyDescent="0.3">
      <c r="A31" s="1" t="s">
        <v>26</v>
      </c>
      <c r="B31" s="1">
        <v>181000</v>
      </c>
      <c r="C31" s="6">
        <f>SUM(B31-'27'!B31)</f>
        <v>0</v>
      </c>
      <c r="D31" s="14"/>
      <c r="E31" s="1"/>
      <c r="F31" s="1"/>
      <c r="G31" s="33">
        <f>SUM(C31:C32)</f>
        <v>17870</v>
      </c>
    </row>
    <row r="32" spans="1:7" ht="17.25" x14ac:dyDescent="0.3">
      <c r="A32" s="1" t="s">
        <v>27</v>
      </c>
      <c r="B32" s="1">
        <v>5504380</v>
      </c>
      <c r="C32" s="6">
        <f>SUM(B32-'27'!B32)</f>
        <v>17870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55776000</v>
      </c>
      <c r="C33" s="6">
        <f>SUM(B33-'27'!B33)</f>
        <v>155000</v>
      </c>
      <c r="D33" s="14"/>
      <c r="E33" s="1"/>
      <c r="F33" s="1"/>
      <c r="G33" s="33">
        <f>SUM(C33:C34)</f>
        <v>195700</v>
      </c>
    </row>
    <row r="34" spans="1:7" ht="17.25" x14ac:dyDescent="0.3">
      <c r="A34" s="1" t="s">
        <v>29</v>
      </c>
      <c r="B34" s="1">
        <v>1422650</v>
      </c>
      <c r="C34" s="6">
        <f>SUM(B34-'27'!B34)</f>
        <v>40700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28063200</v>
      </c>
      <c r="C35" s="6">
        <f>SUM(B35-'27'!B35)</f>
        <v>5000</v>
      </c>
      <c r="D35" s="14"/>
      <c r="E35" s="1"/>
      <c r="F35" s="1"/>
      <c r="G35" s="33">
        <f>SUM(C35:C36)</f>
        <v>20210</v>
      </c>
    </row>
    <row r="36" spans="1:7" ht="17.25" x14ac:dyDescent="0.3">
      <c r="A36" s="1" t="s">
        <v>44</v>
      </c>
      <c r="B36" s="1">
        <v>3088200</v>
      </c>
      <c r="C36" s="6">
        <f>SUM(B36-'27'!B36)</f>
        <v>15210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181100</v>
      </c>
      <c r="C37" s="6">
        <f>SUM(B37-'27'!B37)</f>
        <v>2500</v>
      </c>
      <c r="D37" s="14"/>
      <c r="E37" s="1"/>
      <c r="F37" s="1"/>
      <c r="G37" s="33">
        <f>SUM(C37:C38)</f>
        <v>11860</v>
      </c>
    </row>
    <row r="38" spans="1:7" ht="17.25" x14ac:dyDescent="0.3">
      <c r="A38" s="1" t="s">
        <v>46</v>
      </c>
      <c r="B38" s="1">
        <v>1313880</v>
      </c>
      <c r="C38" s="6">
        <f>SUM(B38-'27'!B38)</f>
        <v>9360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59446000</v>
      </c>
      <c r="C39" s="6">
        <f>SUM(B39-'27'!B39)</f>
        <v>48000</v>
      </c>
      <c r="D39" s="14"/>
      <c r="E39" s="1"/>
      <c r="F39" s="1"/>
      <c r="G39" s="33">
        <f>SUM(C39:C40)</f>
        <v>48000</v>
      </c>
    </row>
    <row r="40" spans="1:7" ht="17.25" x14ac:dyDescent="0.3">
      <c r="A40" s="1" t="s">
        <v>31</v>
      </c>
      <c r="B40" s="1">
        <v>9750370</v>
      </c>
      <c r="C40" s="6">
        <f>SUM(B40-'27'!B40)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4832990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&amp;C&amp;20August 28, 2018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214317000</v>
      </c>
      <c r="C2" s="6">
        <f>SUM(B2-'28'!B2)</f>
        <v>51000</v>
      </c>
      <c r="D2" s="8"/>
      <c r="E2" s="2"/>
      <c r="F2" s="3"/>
      <c r="G2" s="33">
        <f>SUM(C2:C3)</f>
        <v>97700</v>
      </c>
    </row>
    <row r="3" spans="1:7" ht="17.25" x14ac:dyDescent="0.3">
      <c r="A3" s="1" t="s">
        <v>0</v>
      </c>
      <c r="B3" s="1">
        <v>4717830</v>
      </c>
      <c r="C3" s="6">
        <f>SUM(B3-'28'!B3)</f>
        <v>46700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2091000</v>
      </c>
      <c r="C4" s="6">
        <f>SUM(B4-'28'!B4)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32183520</v>
      </c>
      <c r="C5" s="6">
        <f>SUM(B5-'28'!B5)</f>
        <v>95250</v>
      </c>
      <c r="D5" s="8"/>
      <c r="E5" s="1"/>
      <c r="F5" s="1"/>
      <c r="G5" s="12">
        <f>SUM(C5)</f>
        <v>95250</v>
      </c>
    </row>
    <row r="6" spans="1:7" ht="17.25" x14ac:dyDescent="0.3">
      <c r="A6" s="1" t="s">
        <v>4</v>
      </c>
      <c r="B6" s="1">
        <v>39040910</v>
      </c>
      <c r="C6" s="6">
        <f>SUM(B6-'28'!B6)</f>
        <v>9810</v>
      </c>
      <c r="D6" s="14"/>
      <c r="E6" s="1"/>
      <c r="F6" s="1"/>
      <c r="G6" s="12">
        <f>SUM(C6)</f>
        <v>9810</v>
      </c>
    </row>
    <row r="7" spans="1:7" ht="17.25" x14ac:dyDescent="0.3">
      <c r="A7" s="1" t="s">
        <v>5</v>
      </c>
      <c r="B7" s="1">
        <v>13013200</v>
      </c>
      <c r="C7" s="6">
        <f>SUM(B7-'28'!B7)</f>
        <v>9400</v>
      </c>
      <c r="D7" s="14"/>
      <c r="E7" s="1"/>
      <c r="F7" s="1"/>
      <c r="G7" s="33">
        <f>SUM(C7:C8)</f>
        <v>62730</v>
      </c>
    </row>
    <row r="8" spans="1:7" ht="17.25" x14ac:dyDescent="0.3">
      <c r="A8" s="1" t="s">
        <v>6</v>
      </c>
      <c r="B8" s="1">
        <v>4457280</v>
      </c>
      <c r="C8" s="6">
        <f>SUM(B8-'28'!B8)</f>
        <v>53330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93934170</v>
      </c>
      <c r="C9" s="6">
        <f>SUM(B9-'28'!B9)</f>
        <v>75950</v>
      </c>
      <c r="D9" s="14"/>
      <c r="E9" s="1"/>
      <c r="F9" s="1"/>
      <c r="G9" s="12">
        <f>SUM(C9)</f>
        <v>75950</v>
      </c>
    </row>
    <row r="10" spans="1:7" ht="17.25" x14ac:dyDescent="0.3">
      <c r="A10" s="1" t="s">
        <v>8</v>
      </c>
      <c r="B10" s="1">
        <v>58443800</v>
      </c>
      <c r="C10" s="6">
        <f>SUM(B10-'28'!B10)</f>
        <v>471400</v>
      </c>
      <c r="D10" s="14"/>
      <c r="E10" s="1"/>
      <c r="F10" s="1"/>
      <c r="G10" s="33">
        <f>SUM(C10:C11)</f>
        <v>471400</v>
      </c>
    </row>
    <row r="11" spans="1:7" ht="17.25" x14ac:dyDescent="0.3">
      <c r="A11" s="1" t="s">
        <v>9</v>
      </c>
      <c r="B11" s="1">
        <v>36407390</v>
      </c>
      <c r="C11" s="6">
        <f>SUM(B11-'28'!B11)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6817083000</v>
      </c>
      <c r="C12" s="6">
        <f>SUM(B12-'28'!B12)</f>
        <v>2186000</v>
      </c>
      <c r="D12" s="14"/>
      <c r="E12" s="1"/>
      <c r="F12" s="1">
        <v>2.4</v>
      </c>
      <c r="G12" s="12">
        <f>SUM(C12)</f>
        <v>2186000</v>
      </c>
    </row>
    <row r="13" spans="1:7" ht="17.25" x14ac:dyDescent="0.3">
      <c r="A13" s="1" t="s">
        <v>11</v>
      </c>
      <c r="B13" s="11">
        <v>6666670072000</v>
      </c>
      <c r="C13" s="13">
        <f>SUM(B13-'28'!B13)</f>
        <v>307000</v>
      </c>
      <c r="D13" s="14"/>
      <c r="E13" s="1"/>
      <c r="F13" s="1"/>
      <c r="G13" s="12">
        <f>SUM(C13)</f>
        <v>307000</v>
      </c>
    </row>
    <row r="14" spans="1:7" ht="17.25" x14ac:dyDescent="0.3">
      <c r="A14" s="1" t="s">
        <v>12</v>
      </c>
      <c r="B14" s="1">
        <v>47521920</v>
      </c>
      <c r="C14" s="6">
        <f>SUM(B14-'28'!B14)</f>
        <v>67410</v>
      </c>
      <c r="D14" s="14"/>
      <c r="E14" s="1"/>
      <c r="F14" s="1"/>
      <c r="G14" s="12">
        <f>SUM(C14)</f>
        <v>67410</v>
      </c>
    </row>
    <row r="15" spans="1:7" ht="17.25" x14ac:dyDescent="0.3">
      <c r="A15" s="1" t="s">
        <v>13</v>
      </c>
      <c r="B15" s="1">
        <v>233804860</v>
      </c>
      <c r="C15" s="6">
        <f>SUM(B15-'28'!B15)</f>
        <v>191650</v>
      </c>
      <c r="D15" s="14"/>
      <c r="E15" s="1"/>
      <c r="F15" s="1"/>
      <c r="G15" s="28">
        <f>SUM(C15:C15)</f>
        <v>191650</v>
      </c>
    </row>
    <row r="16" spans="1:7" ht="17.25" x14ac:dyDescent="0.3">
      <c r="A16" s="1" t="s">
        <v>14</v>
      </c>
      <c r="B16" s="1">
        <v>235456000</v>
      </c>
      <c r="C16" s="6">
        <f>SUM(B16-'28'!B16)</f>
        <v>144000</v>
      </c>
      <c r="D16" s="14"/>
      <c r="E16" s="1"/>
      <c r="F16" s="1"/>
      <c r="G16" s="12">
        <f>SUM(C16)</f>
        <v>144000</v>
      </c>
    </row>
    <row r="17" spans="1:7" ht="17.25" x14ac:dyDescent="0.3">
      <c r="A17" s="1" t="s">
        <v>15</v>
      </c>
      <c r="B17" s="1">
        <v>4813570</v>
      </c>
      <c r="C17" s="6">
        <f>SUM(B17-'28'!B17)</f>
        <v>23680</v>
      </c>
      <c r="D17" s="14"/>
      <c r="E17" s="1"/>
      <c r="F17" s="1"/>
      <c r="G17" s="33">
        <f>SUM(C17:C18)</f>
        <v>23980</v>
      </c>
    </row>
    <row r="18" spans="1:7" ht="17.25" x14ac:dyDescent="0.3">
      <c r="A18" s="1" t="s">
        <v>16</v>
      </c>
      <c r="B18" s="1">
        <v>7391500</v>
      </c>
      <c r="C18" s="6">
        <f>SUM(B18-'28'!B18)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53331720</v>
      </c>
      <c r="C19" s="6">
        <f>SUM(B19-'28'!B19)</f>
        <v>35700</v>
      </c>
      <c r="D19" s="14"/>
      <c r="E19" s="1"/>
      <c r="F19" s="1"/>
      <c r="G19" s="12">
        <f>SUM(C19)</f>
        <v>35700</v>
      </c>
    </row>
    <row r="20" spans="1:7" ht="17.25" x14ac:dyDescent="0.3">
      <c r="A20" s="1" t="s">
        <v>18</v>
      </c>
      <c r="B20" s="1">
        <v>19807400</v>
      </c>
      <c r="C20" s="6">
        <f>SUM(B20-'28'!B20)</f>
        <v>79300</v>
      </c>
      <c r="D20" s="14"/>
      <c r="E20" s="1"/>
      <c r="F20" s="1"/>
      <c r="G20" s="12">
        <f>SUM(C20)</f>
        <v>79300</v>
      </c>
    </row>
    <row r="21" spans="1:7" ht="17.25" x14ac:dyDescent="0.3">
      <c r="A21" s="1" t="s">
        <v>19</v>
      </c>
      <c r="B21" s="1">
        <v>92838100</v>
      </c>
      <c r="C21" s="6">
        <f>SUM(B21-'28'!B21)</f>
        <v>63400</v>
      </c>
      <c r="D21" s="14"/>
      <c r="E21" s="1"/>
      <c r="F21" s="1"/>
      <c r="G21" s="12">
        <f>SUM(C21)</f>
        <v>63400</v>
      </c>
    </row>
    <row r="22" spans="1:7" ht="17.25" x14ac:dyDescent="0.3">
      <c r="A22" s="1" t="s">
        <v>42</v>
      </c>
      <c r="B22" s="1">
        <v>9146700</v>
      </c>
      <c r="C22" s="6">
        <f>SUM(B22-'28'!B22)</f>
        <v>49900</v>
      </c>
      <c r="D22" s="14"/>
      <c r="E22" s="1"/>
      <c r="F22" s="1"/>
      <c r="G22" s="27">
        <f>SUM(C22)</f>
        <v>49900</v>
      </c>
    </row>
    <row r="23" spans="1:7" ht="17.25" x14ac:dyDescent="0.3">
      <c r="A23" s="1" t="s">
        <v>20</v>
      </c>
      <c r="B23" s="1">
        <v>21856700</v>
      </c>
      <c r="C23" s="6">
        <f>SUM(B23-'28'!B23)</f>
        <v>37700</v>
      </c>
      <c r="D23" s="14"/>
      <c r="E23" s="1"/>
      <c r="F23" s="1"/>
      <c r="G23" s="33">
        <f>SUM(C23:C24)</f>
        <v>51370</v>
      </c>
    </row>
    <row r="24" spans="1:7" ht="17.25" x14ac:dyDescent="0.3">
      <c r="A24" s="1" t="s">
        <v>21</v>
      </c>
      <c r="B24" s="1">
        <v>3408090</v>
      </c>
      <c r="C24" s="6">
        <f>SUM(B24-'28'!B24)</f>
        <v>13670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54571000</v>
      </c>
      <c r="C25" s="6">
        <f>SUM(B25-'28'!B25)</f>
        <v>171000</v>
      </c>
      <c r="D25" s="14"/>
      <c r="E25" s="1"/>
      <c r="F25" s="1"/>
      <c r="G25" s="33">
        <f>SUM(C25:C26)</f>
        <v>213330</v>
      </c>
    </row>
    <row r="26" spans="1:7" ht="17.25" x14ac:dyDescent="0.3">
      <c r="A26" s="1" t="s">
        <v>23</v>
      </c>
      <c r="B26" s="1">
        <v>2268030</v>
      </c>
      <c r="C26" s="6">
        <f>SUM(B26-'28'!B26)</f>
        <v>42330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SUM(B27-'28'!B27)</f>
        <v>0</v>
      </c>
      <c r="D27" s="14"/>
      <c r="E27" s="1"/>
      <c r="F27" s="1"/>
      <c r="G27" s="33">
        <f>SUM(C27:C28)</f>
        <v>540</v>
      </c>
    </row>
    <row r="28" spans="1:7" ht="17.25" x14ac:dyDescent="0.3">
      <c r="A28" s="1" t="s">
        <v>25</v>
      </c>
      <c r="B28" s="1">
        <v>197910</v>
      </c>
      <c r="C28" s="6">
        <f>SUM(B28-'28'!B28)</f>
        <v>540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26438000</v>
      </c>
      <c r="C29" s="6">
        <f>SUM(B29-'28'!B29)</f>
        <v>88000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3209940</v>
      </c>
      <c r="C30" s="6">
        <f>SUM(B30-'28'!B30)</f>
        <v>38300</v>
      </c>
      <c r="D30" s="14"/>
      <c r="E30" s="1"/>
      <c r="F30" s="1"/>
      <c r="G30" s="21">
        <f>SUM(C29:C30)</f>
        <v>126300</v>
      </c>
    </row>
    <row r="31" spans="1:7" ht="17.25" x14ac:dyDescent="0.3">
      <c r="A31" s="1" t="s">
        <v>26</v>
      </c>
      <c r="B31" s="1">
        <v>181000</v>
      </c>
      <c r="C31" s="6">
        <f>SUM(B31-'28'!B31)</f>
        <v>0</v>
      </c>
      <c r="D31" s="14"/>
      <c r="E31" s="1"/>
      <c r="F31" s="1"/>
      <c r="G31" s="33">
        <f>SUM(C31:C32)</f>
        <v>17200</v>
      </c>
    </row>
    <row r="32" spans="1:7" ht="17.25" x14ac:dyDescent="0.3">
      <c r="A32" s="1" t="s">
        <v>27</v>
      </c>
      <c r="B32" s="1">
        <v>5521580</v>
      </c>
      <c r="C32" s="6">
        <f>SUM(B32-'28'!B32)</f>
        <v>17200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55856000</v>
      </c>
      <c r="C33" s="6">
        <f>SUM(B33-'28'!B33)</f>
        <v>80000</v>
      </c>
      <c r="D33" s="14"/>
      <c r="E33" s="1"/>
      <c r="F33" s="1"/>
      <c r="G33" s="33">
        <f>SUM(C33:C34)</f>
        <v>116440</v>
      </c>
    </row>
    <row r="34" spans="1:7" ht="17.25" x14ac:dyDescent="0.3">
      <c r="A34" s="1" t="s">
        <v>29</v>
      </c>
      <c r="B34" s="1">
        <v>1459090</v>
      </c>
      <c r="C34" s="6">
        <f>SUM(B34-'28'!B34)</f>
        <v>36440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28068600</v>
      </c>
      <c r="C35" s="6">
        <f>SUM(B35-'28'!B35)</f>
        <v>5400</v>
      </c>
      <c r="D35" s="14"/>
      <c r="E35" s="1"/>
      <c r="F35" s="1"/>
      <c r="G35" s="33">
        <f>SUM(C35:C36)</f>
        <v>17560</v>
      </c>
    </row>
    <row r="36" spans="1:7" ht="17.25" x14ac:dyDescent="0.3">
      <c r="A36" s="1" t="s">
        <v>44</v>
      </c>
      <c r="B36" s="1">
        <v>3100360</v>
      </c>
      <c r="C36" s="6">
        <f>SUM(B36-'28'!B36)</f>
        <v>12160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183400</v>
      </c>
      <c r="C37" s="6">
        <f>SUM(B37-'28'!B37)</f>
        <v>2300</v>
      </c>
      <c r="D37" s="14"/>
      <c r="E37" s="1"/>
      <c r="F37" s="1"/>
      <c r="G37" s="33">
        <f>SUM(C37:C38)</f>
        <v>9120</v>
      </c>
    </row>
    <row r="38" spans="1:7" ht="17.25" x14ac:dyDescent="0.3">
      <c r="A38" s="1" t="s">
        <v>46</v>
      </c>
      <c r="B38" s="1">
        <v>1320700</v>
      </c>
      <c r="C38" s="6">
        <f>SUM(B38-'28'!B38)</f>
        <v>6820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59481000</v>
      </c>
      <c r="C39" s="6">
        <f>SUM(B39-'28'!B39)</f>
        <v>35000</v>
      </c>
      <c r="D39" s="14"/>
      <c r="E39" s="1"/>
      <c r="F39" s="1"/>
      <c r="G39" s="33">
        <f>SUM(C39:C40)</f>
        <v>38390</v>
      </c>
    </row>
    <row r="40" spans="1:7" ht="17.25" x14ac:dyDescent="0.3">
      <c r="A40" s="1" t="s">
        <v>31</v>
      </c>
      <c r="B40" s="1">
        <v>9753760</v>
      </c>
      <c r="C40" s="6">
        <f>SUM(B40-'28'!B40)</f>
        <v>3390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SUM(B41-'28'!B41)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4558430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&amp;C&amp;20August 29,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6.28515625" customWidth="1"/>
    <col min="2" max="2" width="18.28515625" customWidth="1"/>
    <col min="3" max="3" width="15.7109375" customWidth="1"/>
    <col min="4" max="4" width="6.7109375" customWidth="1"/>
    <col min="5" max="5" width="7.140625" customWidth="1"/>
    <col min="6" max="6" width="6.140625" customWidth="1"/>
    <col min="7" max="7" width="19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213047000</v>
      </c>
      <c r="C2" s="6">
        <f>SUM(B2-'2'!B2)</f>
        <v>49000</v>
      </c>
      <c r="D2" s="8"/>
      <c r="E2" s="2"/>
      <c r="F2" s="3"/>
      <c r="G2" s="33">
        <f>SUM(C2:C3)</f>
        <v>96870</v>
      </c>
    </row>
    <row r="3" spans="1:7" ht="17.25" x14ac:dyDescent="0.3">
      <c r="A3" s="1" t="s">
        <v>0</v>
      </c>
      <c r="B3" s="1">
        <v>3482750</v>
      </c>
      <c r="C3" s="6">
        <f>SUM(B3-'2'!B3)</f>
        <v>47870</v>
      </c>
      <c r="D3" s="14"/>
      <c r="E3" s="1"/>
      <c r="F3" s="1"/>
      <c r="G3" s="34"/>
    </row>
    <row r="4" spans="1:7" ht="17.25" x14ac:dyDescent="0.3">
      <c r="A4" s="1" t="s">
        <v>2</v>
      </c>
      <c r="B4" s="1">
        <v>1773000</v>
      </c>
      <c r="C4" s="6">
        <f>SUM(B4-'2'!B4)</f>
        <v>18000</v>
      </c>
      <c r="D4" s="14"/>
      <c r="E4" s="1"/>
      <c r="F4" s="1"/>
      <c r="G4" s="12">
        <f>SUM(C4)</f>
        <v>18000</v>
      </c>
    </row>
    <row r="5" spans="1:7" ht="17.25" x14ac:dyDescent="0.3">
      <c r="A5" s="1" t="s">
        <v>3</v>
      </c>
      <c r="B5" s="1">
        <v>29636160</v>
      </c>
      <c r="C5" s="6">
        <f>SUM(B5-'2'!B5)</f>
        <v>99700</v>
      </c>
      <c r="D5" s="8"/>
      <c r="E5" s="1"/>
      <c r="F5" s="1"/>
      <c r="G5" s="12">
        <f>SUM(C5)</f>
        <v>99700</v>
      </c>
    </row>
    <row r="6" spans="1:7" ht="17.25" x14ac:dyDescent="0.3">
      <c r="A6" s="1" t="s">
        <v>4</v>
      </c>
      <c r="B6" s="1">
        <v>38879690</v>
      </c>
      <c r="C6" s="6">
        <f>SUM(B6-'2'!B6)</f>
        <v>7800</v>
      </c>
      <c r="D6" s="14"/>
      <c r="E6" s="1"/>
      <c r="F6" s="1"/>
      <c r="G6" s="12">
        <f>SUM(C6)</f>
        <v>7800</v>
      </c>
    </row>
    <row r="7" spans="1:7" ht="17.25" x14ac:dyDescent="0.3">
      <c r="A7" s="1" t="s">
        <v>5</v>
      </c>
      <c r="B7" s="1">
        <v>12760700</v>
      </c>
      <c r="C7" s="6">
        <f>SUM(B7-'2'!B7)</f>
        <v>9200</v>
      </c>
      <c r="D7" s="14"/>
      <c r="E7" s="1"/>
      <c r="F7" s="1"/>
      <c r="G7" s="33">
        <f>SUM(C7:C8)</f>
        <v>36320</v>
      </c>
    </row>
    <row r="8" spans="1:7" ht="17.25" x14ac:dyDescent="0.3">
      <c r="A8" s="1" t="s">
        <v>6</v>
      </c>
      <c r="B8" s="1">
        <v>3759690</v>
      </c>
      <c r="C8" s="6">
        <f>SUM(B8-'2'!B8)</f>
        <v>27120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91892930</v>
      </c>
      <c r="C9" s="6">
        <f>SUM(B9-'2'!B9)</f>
        <v>68780</v>
      </c>
      <c r="D9" s="14"/>
      <c r="E9" s="1"/>
      <c r="F9" s="1"/>
      <c r="G9" s="12">
        <f>SUM(C9)</f>
        <v>68780</v>
      </c>
    </row>
    <row r="10" spans="1:7" ht="17.25" x14ac:dyDescent="0.3">
      <c r="A10" s="1" t="s">
        <v>8</v>
      </c>
      <c r="B10" s="1">
        <v>47274700</v>
      </c>
      <c r="C10" s="6">
        <f>SUM(B10-'2'!B10)</f>
        <v>201500</v>
      </c>
      <c r="D10" s="14"/>
      <c r="E10" s="1"/>
      <c r="F10" s="1"/>
      <c r="G10" s="33">
        <f>SUM(C10:C11)</f>
        <v>201500</v>
      </c>
    </row>
    <row r="11" spans="1:7" ht="17.25" x14ac:dyDescent="0.3">
      <c r="A11" s="1" t="s">
        <v>9</v>
      </c>
      <c r="B11" s="1">
        <v>36407390</v>
      </c>
      <c r="C11" s="6">
        <f>SUM(B11-'2'!B11)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6765910000</v>
      </c>
      <c r="C12" s="6">
        <f>SUM(B12-'2'!B12)</f>
        <v>1991000</v>
      </c>
      <c r="D12" s="14"/>
      <c r="E12" s="1"/>
      <c r="F12" s="1">
        <v>2.2999999999999998</v>
      </c>
      <c r="G12" s="12">
        <f>SUM(C12)</f>
        <v>1991000</v>
      </c>
    </row>
    <row r="13" spans="1:7" ht="17.25" x14ac:dyDescent="0.3">
      <c r="A13" s="1" t="s">
        <v>11</v>
      </c>
      <c r="B13" s="11">
        <v>6666670986000</v>
      </c>
      <c r="C13" s="13">
        <f>SUM(B13-'2'!B13)</f>
        <v>458000</v>
      </c>
      <c r="D13" s="14"/>
      <c r="E13" s="1"/>
      <c r="F13" s="1"/>
      <c r="G13" s="12">
        <f>SUM(C13)</f>
        <v>458000</v>
      </c>
    </row>
    <row r="14" spans="1:7" ht="17.25" x14ac:dyDescent="0.3">
      <c r="A14" s="1" t="s">
        <v>12</v>
      </c>
      <c r="B14" s="1">
        <v>46166510</v>
      </c>
      <c r="C14" s="6">
        <f>SUM(B14-'2'!B14)</f>
        <v>71580</v>
      </c>
      <c r="D14" s="14"/>
      <c r="E14" s="1"/>
      <c r="F14" s="1"/>
      <c r="G14" s="12">
        <f>SUM(C14)</f>
        <v>71580</v>
      </c>
    </row>
    <row r="15" spans="1:7" ht="17.25" x14ac:dyDescent="0.3">
      <c r="A15" s="1" t="s">
        <v>13</v>
      </c>
      <c r="B15" s="1">
        <v>228824790</v>
      </c>
      <c r="C15" s="6">
        <f>SUM(B15-'2'!B15)</f>
        <v>178920</v>
      </c>
      <c r="D15" s="14"/>
      <c r="E15" s="1"/>
      <c r="F15" s="1"/>
      <c r="G15" s="30">
        <f>SUM(C15:C15)</f>
        <v>178920</v>
      </c>
    </row>
    <row r="16" spans="1:7" ht="17.25" x14ac:dyDescent="0.3">
      <c r="A16" s="1" t="s">
        <v>14</v>
      </c>
      <c r="B16" s="1">
        <v>230701000</v>
      </c>
      <c r="C16" s="6">
        <f>SUM(B16-'2'!B16)</f>
        <v>262000</v>
      </c>
      <c r="D16" s="14"/>
      <c r="E16" s="1"/>
      <c r="F16" s="1"/>
      <c r="G16" s="12">
        <f>SUM(C16)</f>
        <v>262000</v>
      </c>
    </row>
    <row r="17" spans="1:7" ht="17.25" x14ac:dyDescent="0.3">
      <c r="A17" s="1" t="s">
        <v>15</v>
      </c>
      <c r="B17" s="1">
        <v>4069510</v>
      </c>
      <c r="C17" s="6">
        <f>SUM(B17-'2'!B17)</f>
        <v>29480</v>
      </c>
      <c r="D17" s="14"/>
      <c r="E17" s="1"/>
      <c r="F17" s="1"/>
      <c r="G17" s="33">
        <f>SUM(C17:C18)</f>
        <v>29880</v>
      </c>
    </row>
    <row r="18" spans="1:7" ht="17.25" x14ac:dyDescent="0.3">
      <c r="A18" s="1" t="s">
        <v>16</v>
      </c>
      <c r="B18" s="1">
        <v>7383300</v>
      </c>
      <c r="C18" s="6">
        <f>SUM(B18-'2'!B18)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52453320</v>
      </c>
      <c r="C19" s="6">
        <f>SUM(B19-'2'!B19)</f>
        <v>36080</v>
      </c>
      <c r="D19" s="14"/>
      <c r="E19" s="1"/>
      <c r="F19" s="1"/>
      <c r="G19" s="12">
        <f>SUM(C19)</f>
        <v>36080</v>
      </c>
    </row>
    <row r="20" spans="1:7" ht="17.25" x14ac:dyDescent="0.3">
      <c r="A20" s="1" t="s">
        <v>18</v>
      </c>
      <c r="B20" s="1">
        <v>18094300</v>
      </c>
      <c r="C20" s="6">
        <f>SUM(B20-'2'!B20)</f>
        <v>72500</v>
      </c>
      <c r="D20" s="14"/>
      <c r="E20" s="1"/>
      <c r="F20" s="1"/>
      <c r="G20" s="12">
        <f>SUM(C20)</f>
        <v>72500</v>
      </c>
    </row>
    <row r="21" spans="1:7" ht="17.25" x14ac:dyDescent="0.3">
      <c r="A21" s="1" t="s">
        <v>19</v>
      </c>
      <c r="B21" s="1">
        <v>91262700</v>
      </c>
      <c r="C21" s="6">
        <f>SUM(B21-'2'!B21)</f>
        <v>55800</v>
      </c>
      <c r="D21" s="14"/>
      <c r="E21" s="1"/>
      <c r="F21" s="1"/>
      <c r="G21" s="12">
        <f>SUM(C21)</f>
        <v>55800</v>
      </c>
    </row>
    <row r="22" spans="1:7" ht="17.25" x14ac:dyDescent="0.3">
      <c r="A22" s="1" t="s">
        <v>42</v>
      </c>
      <c r="B22" s="1">
        <v>7742400</v>
      </c>
      <c r="C22" s="6">
        <f>SUM(B22-'2'!B22)</f>
        <v>53900</v>
      </c>
      <c r="D22" s="14"/>
      <c r="E22" s="1"/>
      <c r="F22" s="1"/>
      <c r="G22" s="30">
        <f>SUM(C22)</f>
        <v>53900</v>
      </c>
    </row>
    <row r="23" spans="1:7" ht="17.25" x14ac:dyDescent="0.3">
      <c r="A23" s="1" t="s">
        <v>20</v>
      </c>
      <c r="B23" s="1">
        <v>21018000</v>
      </c>
      <c r="C23" s="6">
        <f>SUM(B23-'2'!B23)</f>
        <v>28200</v>
      </c>
      <c r="D23" s="14"/>
      <c r="E23" s="1"/>
      <c r="F23" s="1"/>
      <c r="G23" s="33">
        <f>SUM(C23:C24)</f>
        <v>37600</v>
      </c>
    </row>
    <row r="24" spans="1:7" ht="17.25" x14ac:dyDescent="0.3">
      <c r="A24" s="1" t="s">
        <v>21</v>
      </c>
      <c r="B24" s="1">
        <v>3006690</v>
      </c>
      <c r="C24" s="6">
        <f>SUM(B24-'2'!B24)</f>
        <v>9400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50735000</v>
      </c>
      <c r="C25" s="6">
        <f>SUM(B25-'2'!B25)</f>
        <v>133000</v>
      </c>
      <c r="D25" s="14"/>
      <c r="E25" s="1"/>
      <c r="F25" s="1"/>
      <c r="G25" s="33">
        <f>SUM(C25:C26)</f>
        <v>175650</v>
      </c>
    </row>
    <row r="26" spans="1:7" ht="17.25" x14ac:dyDescent="0.3">
      <c r="A26" s="1" t="s">
        <v>23</v>
      </c>
      <c r="B26" s="1">
        <v>1160880</v>
      </c>
      <c r="C26" s="6">
        <f>SUM(B26-'2'!B26)</f>
        <v>42650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SUM(B27-'2'!B27)</f>
        <v>0</v>
      </c>
      <c r="D27" s="14"/>
      <c r="E27" s="1"/>
      <c r="F27" s="1"/>
      <c r="G27" s="33">
        <f>SUM(C27:C28)</f>
        <v>790</v>
      </c>
    </row>
    <row r="28" spans="1:7" ht="17.25" x14ac:dyDescent="0.3">
      <c r="A28" s="1" t="s">
        <v>25</v>
      </c>
      <c r="B28" s="1">
        <v>183230</v>
      </c>
      <c r="C28" s="6">
        <f>SUM(B28-'2'!B28)</f>
        <v>790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24190000</v>
      </c>
      <c r="C29" s="6">
        <f>SUM(B29-'2'!B29)</f>
        <v>99000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2253900</v>
      </c>
      <c r="C30" s="6">
        <f>SUM(B30-'2'!B30)</f>
        <v>37370</v>
      </c>
      <c r="D30" s="14"/>
      <c r="E30" s="1"/>
      <c r="F30" s="1"/>
      <c r="G30" s="21">
        <f>SUM(C29:C30)</f>
        <v>136370</v>
      </c>
    </row>
    <row r="31" spans="1:7" ht="17.25" x14ac:dyDescent="0.3">
      <c r="A31" s="1" t="s">
        <v>26</v>
      </c>
      <c r="B31" s="1">
        <v>132000</v>
      </c>
      <c r="C31" s="6">
        <f>SUM(B31-'2'!B31)</f>
        <v>0</v>
      </c>
      <c r="D31" s="14"/>
      <c r="E31" s="1"/>
      <c r="F31" s="1"/>
      <c r="G31" s="33">
        <f>SUM(C31:C32)</f>
        <v>22710</v>
      </c>
    </row>
    <row r="32" spans="1:7" ht="17.25" x14ac:dyDescent="0.3">
      <c r="A32" s="1" t="s">
        <v>27</v>
      </c>
      <c r="B32" s="1">
        <v>4895080</v>
      </c>
      <c r="C32" s="6">
        <f>SUM(B32-'2'!B32)</f>
        <v>22710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53689000</v>
      </c>
      <c r="C33" s="6">
        <f>SUM(B33-'2'!B33)</f>
        <v>74000</v>
      </c>
      <c r="D33" s="14"/>
      <c r="E33" s="1"/>
      <c r="F33" s="1"/>
      <c r="G33" s="33">
        <f>SUM(C33:C34)</f>
        <v>113590</v>
      </c>
    </row>
    <row r="34" spans="1:7" ht="17.25" x14ac:dyDescent="0.3">
      <c r="A34" s="1" t="s">
        <v>29</v>
      </c>
      <c r="B34" s="1">
        <v>447160</v>
      </c>
      <c r="C34" s="6">
        <f>SUM(B34-'2'!B34)</f>
        <v>39590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27965700</v>
      </c>
      <c r="C35" s="6">
        <f>SUM(B35-'2'!B35)</f>
        <v>1200</v>
      </c>
      <c r="D35" s="14"/>
      <c r="E35" s="1">
        <v>1.1000000000000001</v>
      </c>
      <c r="F35" s="1">
        <v>1.02</v>
      </c>
      <c r="G35" s="33">
        <f>SUM(C35:C36)</f>
        <v>12210</v>
      </c>
    </row>
    <row r="36" spans="1:7" ht="17.25" x14ac:dyDescent="0.3">
      <c r="A36" s="1" t="s">
        <v>44</v>
      </c>
      <c r="B36" s="1">
        <v>2776640</v>
      </c>
      <c r="C36" s="6">
        <f>SUM(B36-'2'!B36)</f>
        <v>11010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137200</v>
      </c>
      <c r="C37" s="6">
        <f>SUM(B37-'2'!B37)</f>
        <v>100</v>
      </c>
      <c r="D37" s="14"/>
      <c r="E37" s="1">
        <v>1.41</v>
      </c>
      <c r="F37" s="1">
        <v>1.35</v>
      </c>
      <c r="G37" s="21"/>
    </row>
    <row r="38" spans="1:7" ht="17.25" x14ac:dyDescent="0.3">
      <c r="A38" s="1" t="s">
        <v>46</v>
      </c>
      <c r="B38" s="1">
        <v>1136150</v>
      </c>
      <c r="C38" s="6">
        <f>SUM(B38-'2'!B38)</f>
        <v>4220</v>
      </c>
      <c r="D38" s="14"/>
      <c r="E38" s="1"/>
      <c r="F38" s="1"/>
      <c r="G38" s="21">
        <f>SUM(C37:C38)</f>
        <v>4320</v>
      </c>
    </row>
    <row r="39" spans="1:7" ht="17.25" x14ac:dyDescent="0.3">
      <c r="A39" s="1" t="s">
        <v>30</v>
      </c>
      <c r="B39" s="1">
        <v>58417000</v>
      </c>
      <c r="C39" s="6">
        <f>SUM(B39-'2'!B39)</f>
        <v>17000</v>
      </c>
      <c r="D39" s="14"/>
      <c r="E39" s="1"/>
      <c r="F39" s="1"/>
      <c r="G39" s="33">
        <f>SUM(C39:C40)</f>
        <v>53990</v>
      </c>
    </row>
    <row r="40" spans="1:7" ht="17.25" x14ac:dyDescent="0.3">
      <c r="A40" s="1" t="s">
        <v>31</v>
      </c>
      <c r="B40" s="1">
        <v>9720630</v>
      </c>
      <c r="C40" s="6">
        <f>SUM(B40-'2'!B40)</f>
        <v>36990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4295860</v>
      </c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60416666666666663" bottom="0.75" header="0.3" footer="0.3"/>
  <pageSetup orientation="portrait" r:id="rId1"/>
  <headerFooter>
    <oddHeader>&amp;C&amp;"-,Bold"&amp;18August 3, 2018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214366000</v>
      </c>
      <c r="C2" s="6">
        <f>SUM(B2-'29'!B2)</f>
        <v>49000</v>
      </c>
      <c r="D2" s="8"/>
      <c r="E2" s="2"/>
      <c r="F2" s="3"/>
      <c r="G2" s="33">
        <f>SUM(C2:C3)</f>
        <v>97310</v>
      </c>
    </row>
    <row r="3" spans="1:7" ht="17.25" x14ac:dyDescent="0.3">
      <c r="A3" s="1" t="s">
        <v>0</v>
      </c>
      <c r="B3" s="1">
        <v>4766140</v>
      </c>
      <c r="C3" s="6">
        <f>SUM(B3-'29'!B3)</f>
        <v>48310</v>
      </c>
      <c r="D3" s="14"/>
      <c r="E3" s="1"/>
      <c r="F3" s="1"/>
      <c r="G3" s="34"/>
    </row>
    <row r="4" spans="1:7" ht="17.25" x14ac:dyDescent="0.3">
      <c r="A4" s="1" t="s">
        <v>2</v>
      </c>
      <c r="B4" s="1">
        <v>2109000</v>
      </c>
      <c r="C4" s="6">
        <f>SUM(B4-'29'!B4)</f>
        <v>18000</v>
      </c>
      <c r="D4" s="14"/>
      <c r="E4" s="1"/>
      <c r="F4" s="1"/>
      <c r="G4" s="12">
        <f>SUM(C4)</f>
        <v>18000</v>
      </c>
    </row>
    <row r="5" spans="1:7" ht="17.25" x14ac:dyDescent="0.3">
      <c r="A5" s="1" t="s">
        <v>3</v>
      </c>
      <c r="B5" s="1">
        <v>32280550</v>
      </c>
      <c r="C5" s="6">
        <f>SUM(B5-'29'!B5)</f>
        <v>97030</v>
      </c>
      <c r="D5" s="8"/>
      <c r="E5" s="1"/>
      <c r="F5" s="1"/>
      <c r="G5" s="12">
        <f>SUM(C5)</f>
        <v>97030</v>
      </c>
    </row>
    <row r="6" spans="1:7" ht="17.25" x14ac:dyDescent="0.3">
      <c r="A6" s="1" t="s">
        <v>4</v>
      </c>
      <c r="B6" s="1">
        <v>39044780</v>
      </c>
      <c r="C6" s="6">
        <f>SUM(B6-'29'!B6)</f>
        <v>3870</v>
      </c>
      <c r="D6" s="14"/>
      <c r="E6" s="1"/>
      <c r="F6" s="1"/>
      <c r="G6" s="12">
        <f>SUM(C6)</f>
        <v>3870</v>
      </c>
    </row>
    <row r="7" spans="1:7" ht="17.25" x14ac:dyDescent="0.3">
      <c r="A7" s="1" t="s">
        <v>5</v>
      </c>
      <c r="B7" s="1">
        <v>13028100</v>
      </c>
      <c r="C7" s="6">
        <f>SUM(B7-'29'!B7)</f>
        <v>14900</v>
      </c>
      <c r="D7" s="14"/>
      <c r="E7" s="1"/>
      <c r="F7" s="1"/>
      <c r="G7" s="33">
        <f>SUM(C7:C8)</f>
        <v>43490</v>
      </c>
    </row>
    <row r="8" spans="1:7" ht="17.25" x14ac:dyDescent="0.3">
      <c r="A8" s="1" t="s">
        <v>6</v>
      </c>
      <c r="B8" s="1">
        <v>4485870</v>
      </c>
      <c r="C8" s="6">
        <f>SUM(B8-'29'!B8)</f>
        <v>28590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94009470</v>
      </c>
      <c r="C9" s="6">
        <f>SUM(B9-'29'!B9)</f>
        <v>75300</v>
      </c>
      <c r="D9" s="14"/>
      <c r="E9" s="1"/>
      <c r="F9" s="1"/>
      <c r="G9" s="12">
        <f>SUM(C9)</f>
        <v>75300</v>
      </c>
    </row>
    <row r="10" spans="1:7" ht="17.25" x14ac:dyDescent="0.3">
      <c r="A10" s="1" t="s">
        <v>8</v>
      </c>
      <c r="B10" s="1">
        <v>58980200</v>
      </c>
      <c r="C10" s="6">
        <f>SUM(B10-'29'!B10)</f>
        <v>536400</v>
      </c>
      <c r="D10" s="14"/>
      <c r="E10" s="1"/>
      <c r="F10" s="1"/>
      <c r="G10" s="33">
        <f>SUM(C10:C11)</f>
        <v>536400</v>
      </c>
    </row>
    <row r="11" spans="1:7" ht="17.25" x14ac:dyDescent="0.3">
      <c r="A11" s="1" t="s">
        <v>9</v>
      </c>
      <c r="B11" s="1">
        <v>36407390</v>
      </c>
      <c r="C11" s="6">
        <f>SUM(B11-'29'!B11)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6819020000</v>
      </c>
      <c r="C12" s="6">
        <f>SUM(B12-'29'!B12)</f>
        <v>1937000</v>
      </c>
      <c r="D12" s="14"/>
      <c r="E12" s="1"/>
      <c r="F12" s="1">
        <v>2.4</v>
      </c>
      <c r="G12" s="12">
        <f>SUM(C12)</f>
        <v>1937000</v>
      </c>
    </row>
    <row r="13" spans="1:7" ht="17.25" x14ac:dyDescent="0.3">
      <c r="A13" s="1" t="s">
        <v>11</v>
      </c>
      <c r="B13" s="11">
        <v>6666670510000</v>
      </c>
      <c r="C13" s="13">
        <f>SUM(B13-'29'!B13)</f>
        <v>438000</v>
      </c>
      <c r="D13" s="14"/>
      <c r="E13" s="1"/>
      <c r="F13" s="1"/>
      <c r="G13" s="12">
        <f>SUM(C13)</f>
        <v>438000</v>
      </c>
    </row>
    <row r="14" spans="1:7" ht="17.25" x14ac:dyDescent="0.3">
      <c r="A14" s="1" t="s">
        <v>12</v>
      </c>
      <c r="B14" s="1">
        <v>47585400</v>
      </c>
      <c r="C14" s="6">
        <f>SUM(B14-'29'!B14)</f>
        <v>63480</v>
      </c>
      <c r="D14" s="14"/>
      <c r="E14" s="1"/>
      <c r="F14" s="1"/>
      <c r="G14" s="12">
        <f>SUM(C14)</f>
        <v>63480</v>
      </c>
    </row>
    <row r="15" spans="1:7" ht="17.25" x14ac:dyDescent="0.3">
      <c r="A15" s="1" t="s">
        <v>13</v>
      </c>
      <c r="B15" s="1">
        <v>233998100</v>
      </c>
      <c r="C15" s="6">
        <f>SUM(B15-'29'!B15)</f>
        <v>193240</v>
      </c>
      <c r="D15" s="14"/>
      <c r="E15" s="1"/>
      <c r="F15" s="1"/>
      <c r="G15" s="28">
        <f>SUM(C15:C15)</f>
        <v>193240</v>
      </c>
    </row>
    <row r="16" spans="1:7" ht="17.25" x14ac:dyDescent="0.3">
      <c r="A16" s="1" t="s">
        <v>14</v>
      </c>
      <c r="B16" s="1">
        <v>235705000</v>
      </c>
      <c r="C16" s="6">
        <f>SUM(B16-'29'!B16)</f>
        <v>249000</v>
      </c>
      <c r="D16" s="14"/>
      <c r="E16" s="1"/>
      <c r="F16" s="1"/>
      <c r="G16" s="12">
        <f>SUM(C16)</f>
        <v>249000</v>
      </c>
    </row>
    <row r="17" spans="1:7" ht="17.25" x14ac:dyDescent="0.3">
      <c r="A17" s="1" t="s">
        <v>15</v>
      </c>
      <c r="B17" s="1">
        <v>4840510</v>
      </c>
      <c r="C17" s="6">
        <f>SUM(B17-'29'!B17)</f>
        <v>26940</v>
      </c>
      <c r="D17" s="14"/>
      <c r="E17" s="1"/>
      <c r="F17" s="1"/>
      <c r="G17" s="33">
        <f>SUM(C17:C18)</f>
        <v>27140</v>
      </c>
    </row>
    <row r="18" spans="1:7" ht="17.25" x14ac:dyDescent="0.3">
      <c r="A18" s="1" t="s">
        <v>16</v>
      </c>
      <c r="B18" s="1">
        <v>7391700</v>
      </c>
      <c r="C18" s="6">
        <f>SUM(B18-'29'!B18)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53362950</v>
      </c>
      <c r="C19" s="6">
        <f>SUM(B19-'29'!B19)</f>
        <v>31230</v>
      </c>
      <c r="D19" s="14"/>
      <c r="E19" s="1"/>
      <c r="F19" s="1"/>
      <c r="G19" s="12">
        <f>SUM(C19)</f>
        <v>31230</v>
      </c>
    </row>
    <row r="20" spans="1:7" ht="17.25" x14ac:dyDescent="0.3">
      <c r="A20" s="1" t="s">
        <v>18</v>
      </c>
      <c r="B20" s="1">
        <v>19890300</v>
      </c>
      <c r="C20" s="6">
        <f>SUM(B20-'29'!B20)</f>
        <v>82900</v>
      </c>
      <c r="D20" s="14"/>
      <c r="E20" s="1"/>
      <c r="F20" s="1"/>
      <c r="G20" s="12">
        <f>SUM(C20)</f>
        <v>82900</v>
      </c>
    </row>
    <row r="21" spans="1:7" ht="17.25" x14ac:dyDescent="0.3">
      <c r="A21" s="1" t="s">
        <v>19</v>
      </c>
      <c r="B21" s="1">
        <v>92896300</v>
      </c>
      <c r="C21" s="6">
        <f>SUM(B21-'29'!B21)</f>
        <v>58200</v>
      </c>
      <c r="D21" s="14"/>
      <c r="E21" s="1"/>
      <c r="F21" s="1"/>
      <c r="G21" s="12">
        <f>SUM(C21)</f>
        <v>58200</v>
      </c>
    </row>
    <row r="22" spans="1:7" ht="17.25" x14ac:dyDescent="0.3">
      <c r="A22" s="1" t="s">
        <v>42</v>
      </c>
      <c r="B22" s="1">
        <v>9198800</v>
      </c>
      <c r="C22" s="6">
        <f>SUM(B22-'29'!B22)</f>
        <v>52100</v>
      </c>
      <c r="D22" s="14"/>
      <c r="E22" s="1"/>
      <c r="F22" s="1"/>
      <c r="G22" s="27">
        <f>SUM(C22)</f>
        <v>52100</v>
      </c>
    </row>
    <row r="23" spans="1:7" ht="17.25" x14ac:dyDescent="0.3">
      <c r="A23" s="1" t="s">
        <v>20</v>
      </c>
      <c r="B23" s="1">
        <v>21896000</v>
      </c>
      <c r="C23" s="6">
        <f>SUM(B23-'29'!B23)</f>
        <v>39300</v>
      </c>
      <c r="D23" s="14"/>
      <c r="E23" s="1"/>
      <c r="F23" s="1"/>
      <c r="G23" s="33">
        <f>SUM(C23:C24)</f>
        <v>53220</v>
      </c>
    </row>
    <row r="24" spans="1:7" ht="17.25" x14ac:dyDescent="0.3">
      <c r="A24" s="1" t="s">
        <v>21</v>
      </c>
      <c r="B24" s="1">
        <v>3422010</v>
      </c>
      <c r="C24" s="6">
        <f>SUM(B24-'29'!B24)</f>
        <v>13920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54748000</v>
      </c>
      <c r="C25" s="6">
        <f>SUM(B25-'29'!B25)</f>
        <v>177000</v>
      </c>
      <c r="D25" s="14"/>
      <c r="E25" s="1"/>
      <c r="F25" s="1"/>
      <c r="G25" s="33">
        <f>SUM(C25:C26)</f>
        <v>219590</v>
      </c>
    </row>
    <row r="26" spans="1:7" ht="17.25" x14ac:dyDescent="0.3">
      <c r="A26" s="1" t="s">
        <v>23</v>
      </c>
      <c r="B26" s="1">
        <v>2310620</v>
      </c>
      <c r="C26" s="6">
        <f>SUM(B26-'29'!B26)</f>
        <v>42590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SUM(B27-'29'!B27)</f>
        <v>0</v>
      </c>
      <c r="D27" s="14"/>
      <c r="E27" s="1"/>
      <c r="F27" s="1"/>
      <c r="G27" s="33">
        <f>SUM(C27:C28)</f>
        <v>490</v>
      </c>
    </row>
    <row r="28" spans="1:7" ht="17.25" x14ac:dyDescent="0.3">
      <c r="A28" s="1" t="s">
        <v>25</v>
      </c>
      <c r="B28" s="1">
        <v>198400</v>
      </c>
      <c r="C28" s="6">
        <f>SUM(B28-'29'!B28)</f>
        <v>490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26525000</v>
      </c>
      <c r="C29" s="6">
        <f>SUM(B29-'29'!B29)</f>
        <v>87000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3248560</v>
      </c>
      <c r="C30" s="6">
        <f>SUM(B30-'29'!B30)</f>
        <v>38620</v>
      </c>
      <c r="D30" s="14"/>
      <c r="E30" s="1"/>
      <c r="F30" s="1"/>
      <c r="G30" s="21">
        <f>SUM(C29:C30)</f>
        <v>125620</v>
      </c>
    </row>
    <row r="31" spans="1:7" ht="17.25" x14ac:dyDescent="0.3">
      <c r="A31" s="1" t="s">
        <v>26</v>
      </c>
      <c r="B31" s="1">
        <v>181000</v>
      </c>
      <c r="C31" s="6">
        <f>SUM(B31-'29'!B31)</f>
        <v>0</v>
      </c>
      <c r="D31" s="14"/>
      <c r="E31" s="1"/>
      <c r="F31" s="1"/>
      <c r="G31" s="33">
        <f>SUM(C31:C32)</f>
        <v>11830</v>
      </c>
    </row>
    <row r="32" spans="1:7" ht="17.25" x14ac:dyDescent="0.3">
      <c r="A32" s="1" t="s">
        <v>27</v>
      </c>
      <c r="B32" s="1">
        <v>5533410</v>
      </c>
      <c r="C32" s="6">
        <f>SUM(B32-'29'!B32)</f>
        <v>11830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55945000</v>
      </c>
      <c r="C33" s="6">
        <f>SUM(B33-'29'!B33)</f>
        <v>89000</v>
      </c>
      <c r="D33" s="14"/>
      <c r="E33" s="1"/>
      <c r="F33" s="1"/>
      <c r="G33" s="33">
        <f>SUM(C33:C34)</f>
        <v>127020</v>
      </c>
    </row>
    <row r="34" spans="1:7" ht="17.25" x14ac:dyDescent="0.3">
      <c r="A34" s="1" t="s">
        <v>29</v>
      </c>
      <c r="B34" s="1">
        <v>1497110</v>
      </c>
      <c r="C34" s="6">
        <f>SUM(B34-'29'!B34)</f>
        <v>38020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28068700</v>
      </c>
      <c r="C35" s="6">
        <f>SUM(B35-'29'!B35)</f>
        <v>100</v>
      </c>
      <c r="D35" s="14"/>
      <c r="E35" s="1"/>
      <c r="F35" s="1"/>
      <c r="G35" s="33">
        <f>SUM(C35:C36)</f>
        <v>9840</v>
      </c>
    </row>
    <row r="36" spans="1:7" ht="17.25" x14ac:dyDescent="0.3">
      <c r="A36" s="1" t="s">
        <v>44</v>
      </c>
      <c r="B36" s="1">
        <v>3110100</v>
      </c>
      <c r="C36" s="6">
        <f>SUM(B36-'29'!B36)</f>
        <v>9740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186000</v>
      </c>
      <c r="C37" s="6">
        <f>SUM(B37-'29'!B37)</f>
        <v>2600</v>
      </c>
      <c r="D37" s="14"/>
      <c r="E37" s="1"/>
      <c r="F37" s="1"/>
      <c r="G37" s="33">
        <f>SUM(C37:C38)</f>
        <v>10610</v>
      </c>
    </row>
    <row r="38" spans="1:7" ht="17.25" x14ac:dyDescent="0.3">
      <c r="A38" s="1" t="s">
        <v>46</v>
      </c>
      <c r="B38" s="1">
        <v>1328710</v>
      </c>
      <c r="C38" s="6">
        <f>SUM(B38-'29'!B38)</f>
        <v>8010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59560000</v>
      </c>
      <c r="C39" s="6">
        <f>SUM(B39-'29'!B39)</f>
        <v>79000</v>
      </c>
      <c r="D39" s="14"/>
      <c r="E39" s="1"/>
      <c r="F39" s="1"/>
      <c r="G39" s="33">
        <f>SUM(C39:C40)</f>
        <v>79000</v>
      </c>
    </row>
    <row r="40" spans="1:7" ht="17.25" x14ac:dyDescent="0.3">
      <c r="A40" s="1" t="s">
        <v>31</v>
      </c>
      <c r="B40" s="1">
        <v>9753760</v>
      </c>
      <c r="C40" s="6">
        <f>SUM(B40-'29'!B40)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>
        <f>SUM(G2:G41)</f>
        <v>4640910</v>
      </c>
    </row>
    <row r="43" spans="1:7" x14ac:dyDescent="0.25">
      <c r="B43" s="10"/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&amp;C&amp;20August 30, 2018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8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214514000</v>
      </c>
      <c r="C2" s="6">
        <f>SUM(B2-'30'!B2)</f>
        <v>148000</v>
      </c>
      <c r="D2" s="8"/>
      <c r="E2" s="2"/>
      <c r="F2" s="3"/>
      <c r="G2" s="33">
        <f>SUM(C2:C3)</f>
        <v>194580</v>
      </c>
    </row>
    <row r="3" spans="1:7" ht="17.25" x14ac:dyDescent="0.3">
      <c r="A3" s="1" t="s">
        <v>0</v>
      </c>
      <c r="B3" s="1">
        <v>4812720</v>
      </c>
      <c r="C3" s="6">
        <f>SUM(B3-'30'!B3)</f>
        <v>46580</v>
      </c>
      <c r="D3" s="14"/>
      <c r="E3" s="1"/>
      <c r="F3" s="1"/>
      <c r="G3" s="34"/>
    </row>
    <row r="4" spans="1:7" ht="17.25" x14ac:dyDescent="0.3">
      <c r="A4" s="1" t="s">
        <v>2</v>
      </c>
      <c r="B4" s="1">
        <v>2123000</v>
      </c>
      <c r="C4" s="6">
        <f>SUM(B4-'30'!B4)</f>
        <v>14000</v>
      </c>
      <c r="D4" s="14"/>
      <c r="E4" s="1"/>
      <c r="F4" s="1"/>
      <c r="G4" s="12">
        <f>SUM(C4)</f>
        <v>14000</v>
      </c>
    </row>
    <row r="5" spans="1:7" ht="17.25" x14ac:dyDescent="0.3">
      <c r="A5" s="1" t="s">
        <v>3</v>
      </c>
      <c r="B5" s="1">
        <v>32374050</v>
      </c>
      <c r="C5" s="6">
        <f>SUM(B5-'30'!B5)</f>
        <v>93500</v>
      </c>
      <c r="D5" s="8"/>
      <c r="E5" s="1"/>
      <c r="F5" s="1"/>
      <c r="G5" s="12">
        <f>SUM(C5)</f>
        <v>93500</v>
      </c>
    </row>
    <row r="6" spans="1:7" ht="17.25" x14ac:dyDescent="0.3">
      <c r="A6" s="1" t="s">
        <v>4</v>
      </c>
      <c r="B6" s="1">
        <v>39049090</v>
      </c>
      <c r="C6" s="6">
        <f>SUM(B6-'30'!B6)</f>
        <v>4310</v>
      </c>
      <c r="D6" s="14"/>
      <c r="E6" s="1"/>
      <c r="F6" s="1"/>
      <c r="G6" s="12">
        <f>SUM(C6)</f>
        <v>4310</v>
      </c>
    </row>
    <row r="7" spans="1:7" ht="17.25" x14ac:dyDescent="0.3">
      <c r="A7" s="1" t="s">
        <v>5</v>
      </c>
      <c r="B7" s="1">
        <v>13038400</v>
      </c>
      <c r="C7" s="6">
        <f>SUM(B7-'30'!B7)</f>
        <v>10300</v>
      </c>
      <c r="D7" s="14"/>
      <c r="E7" s="1"/>
      <c r="F7" s="1"/>
      <c r="G7" s="33">
        <f>SUM(C7:C8)</f>
        <v>36410</v>
      </c>
    </row>
    <row r="8" spans="1:7" ht="17.25" x14ac:dyDescent="0.3">
      <c r="A8" s="1" t="s">
        <v>6</v>
      </c>
      <c r="B8" s="1">
        <v>4511980</v>
      </c>
      <c r="C8" s="6">
        <f>SUM(B8-'30'!B8)</f>
        <v>26110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94081800</v>
      </c>
      <c r="C9" s="6">
        <f>SUM(B9-'30'!B9)</f>
        <v>72330</v>
      </c>
      <c r="D9" s="14"/>
      <c r="E9" s="1"/>
      <c r="F9" s="1"/>
      <c r="G9" s="12">
        <f>SUM(C9)</f>
        <v>72330</v>
      </c>
    </row>
    <row r="10" spans="1:7" ht="17.25" x14ac:dyDescent="0.3">
      <c r="A10" s="1" t="s">
        <v>8</v>
      </c>
      <c r="B10" s="1">
        <v>59469400</v>
      </c>
      <c r="C10" s="6">
        <f>SUM(B10-'30'!B10)</f>
        <v>489200</v>
      </c>
      <c r="D10" s="14"/>
      <c r="E10" s="1"/>
      <c r="F10" s="1"/>
      <c r="G10" s="33">
        <f>SUM(C10:C11)</f>
        <v>489200</v>
      </c>
    </row>
    <row r="11" spans="1:7" ht="17.25" x14ac:dyDescent="0.3">
      <c r="A11" s="1" t="s">
        <v>9</v>
      </c>
      <c r="B11" s="1">
        <v>36407390</v>
      </c>
      <c r="C11" s="6">
        <f>SUM(B11-'30'!B11)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6821182000</v>
      </c>
      <c r="C12" s="6">
        <f>SUM(B12-'30'!B12)</f>
        <v>2162000</v>
      </c>
      <c r="D12" s="14"/>
      <c r="E12" s="1"/>
      <c r="F12" s="1">
        <v>2.4</v>
      </c>
      <c r="G12" s="12">
        <f>SUM(C12)</f>
        <v>2162000</v>
      </c>
    </row>
    <row r="13" spans="1:7" ht="17.25" x14ac:dyDescent="0.3">
      <c r="A13" s="1" t="s">
        <v>11</v>
      </c>
      <c r="B13" s="11">
        <v>6666670971000</v>
      </c>
      <c r="C13" s="13">
        <f>SUM(B13-'30'!B13)</f>
        <v>461000</v>
      </c>
      <c r="D13" s="14"/>
      <c r="E13" s="1"/>
      <c r="F13" s="1"/>
      <c r="G13" s="12">
        <f>SUM(C13)</f>
        <v>461000</v>
      </c>
    </row>
    <row r="14" spans="1:7" ht="17.25" x14ac:dyDescent="0.3">
      <c r="A14" s="1" t="s">
        <v>12</v>
      </c>
      <c r="B14" s="1">
        <v>47628360</v>
      </c>
      <c r="C14" s="6">
        <f>SUM(B14-'30'!B14)</f>
        <v>42960</v>
      </c>
      <c r="D14" s="14"/>
      <c r="E14" s="1"/>
      <c r="F14" s="1"/>
      <c r="G14" s="12">
        <f>SUM(C14)</f>
        <v>42960</v>
      </c>
    </row>
    <row r="15" spans="1:7" ht="17.25" x14ac:dyDescent="0.3">
      <c r="A15" s="1" t="s">
        <v>13</v>
      </c>
      <c r="B15" s="1">
        <v>234183670</v>
      </c>
      <c r="C15" s="6">
        <f>SUM(B15-'30'!B15)</f>
        <v>185570</v>
      </c>
      <c r="D15" s="14"/>
      <c r="E15" s="1"/>
      <c r="F15" s="1"/>
      <c r="G15" s="28">
        <f>SUM(C15:C15)</f>
        <v>185570</v>
      </c>
    </row>
    <row r="16" spans="1:7" ht="17.25" x14ac:dyDescent="0.3">
      <c r="A16" s="1" t="s">
        <v>14</v>
      </c>
      <c r="B16" s="1">
        <v>235868000</v>
      </c>
      <c r="C16" s="6">
        <f>SUM(B16-'30'!B16)</f>
        <v>163000</v>
      </c>
      <c r="D16" s="14"/>
      <c r="E16" s="1"/>
      <c r="F16" s="1"/>
      <c r="G16" s="12">
        <f>SUM(C16)</f>
        <v>163000</v>
      </c>
    </row>
    <row r="17" spans="1:7" ht="17.25" x14ac:dyDescent="0.3">
      <c r="A17" s="1" t="s">
        <v>15</v>
      </c>
      <c r="B17" s="1">
        <v>4865690</v>
      </c>
      <c r="C17" s="6">
        <f>SUM(B17-'30'!B17)</f>
        <v>25180</v>
      </c>
      <c r="D17" s="14"/>
      <c r="E17" s="1"/>
      <c r="F17" s="1"/>
      <c r="G17" s="33">
        <f>SUM(C17:C18)</f>
        <v>25380</v>
      </c>
    </row>
    <row r="18" spans="1:7" ht="17.25" x14ac:dyDescent="0.3">
      <c r="A18" s="1" t="s">
        <v>16</v>
      </c>
      <c r="B18" s="1">
        <v>7391900</v>
      </c>
      <c r="C18" s="6">
        <f>SUM(B18-'30'!B18)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53397500</v>
      </c>
      <c r="C19" s="6">
        <f>SUM(B19-'30'!B19)</f>
        <v>34550</v>
      </c>
      <c r="D19" s="14"/>
      <c r="E19" s="1"/>
      <c r="F19" s="1"/>
      <c r="G19" s="12">
        <f>SUM(C19)</f>
        <v>34550</v>
      </c>
    </row>
    <row r="20" spans="1:7" ht="17.25" x14ac:dyDescent="0.3">
      <c r="A20" s="1" t="s">
        <v>18</v>
      </c>
      <c r="B20" s="1">
        <v>19970100</v>
      </c>
      <c r="C20" s="6">
        <f>SUM(B20-'30'!B20)</f>
        <v>79800</v>
      </c>
      <c r="D20" s="14"/>
      <c r="E20" s="1"/>
      <c r="F20" s="1"/>
      <c r="G20" s="12">
        <f>SUM(C20)</f>
        <v>79800</v>
      </c>
    </row>
    <row r="21" spans="1:7" ht="17.25" x14ac:dyDescent="0.3">
      <c r="A21" s="1" t="s">
        <v>19</v>
      </c>
      <c r="B21" s="1">
        <v>92952600</v>
      </c>
      <c r="C21" s="6">
        <f>SUM(B21-'30'!B21)</f>
        <v>56300</v>
      </c>
      <c r="D21" s="14"/>
      <c r="E21" s="1"/>
      <c r="F21" s="1"/>
      <c r="G21" s="12">
        <f>SUM(C21)</f>
        <v>56300</v>
      </c>
    </row>
    <row r="22" spans="1:7" ht="17.25" x14ac:dyDescent="0.3">
      <c r="A22" s="1" t="s">
        <v>42</v>
      </c>
      <c r="B22" s="1">
        <v>9250200</v>
      </c>
      <c r="C22" s="6">
        <f>SUM(B22-'30'!B22)</f>
        <v>51400</v>
      </c>
      <c r="D22" s="14"/>
      <c r="E22" s="1"/>
      <c r="F22" s="1"/>
      <c r="G22" s="27">
        <f>SUM(C22)</f>
        <v>51400</v>
      </c>
    </row>
    <row r="23" spans="1:7" ht="17.25" x14ac:dyDescent="0.3">
      <c r="A23" s="1" t="s">
        <v>20</v>
      </c>
      <c r="B23" s="1">
        <v>21931800</v>
      </c>
      <c r="C23" s="6">
        <f>SUM(B23-'30'!B23)</f>
        <v>35800</v>
      </c>
      <c r="D23" s="14"/>
      <c r="E23" s="1"/>
      <c r="F23" s="1"/>
      <c r="G23" s="33">
        <f>SUM(C23:C24)</f>
        <v>49220</v>
      </c>
    </row>
    <row r="24" spans="1:7" ht="17.25" x14ac:dyDescent="0.3">
      <c r="A24" s="1" t="s">
        <v>21</v>
      </c>
      <c r="B24" s="1">
        <v>3435430</v>
      </c>
      <c r="C24" s="6">
        <f>SUM(B24-'30'!B24)</f>
        <v>13420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54917000</v>
      </c>
      <c r="C25" s="6">
        <f>SUM(B25-'30'!B25)</f>
        <v>169000</v>
      </c>
      <c r="D25" s="14"/>
      <c r="E25" s="1"/>
      <c r="F25" s="1"/>
      <c r="G25" s="33">
        <f>SUM(C25:C26)</f>
        <v>212390</v>
      </c>
    </row>
    <row r="26" spans="1:7" ht="17.25" x14ac:dyDescent="0.3">
      <c r="A26" s="1" t="s">
        <v>23</v>
      </c>
      <c r="B26" s="1">
        <v>2354010</v>
      </c>
      <c r="C26" s="6">
        <f>SUM(B26-'30'!B26)</f>
        <v>43390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SUM(B27-'30'!B27)</f>
        <v>0</v>
      </c>
      <c r="D27" s="14"/>
      <c r="E27" s="1"/>
      <c r="F27" s="1"/>
      <c r="G27" s="33">
        <f>SUM(C27:C28)</f>
        <v>610</v>
      </c>
    </row>
    <row r="28" spans="1:7" ht="17.25" x14ac:dyDescent="0.3">
      <c r="A28" s="1" t="s">
        <v>25</v>
      </c>
      <c r="B28" s="1">
        <v>199010</v>
      </c>
      <c r="C28" s="6">
        <f>SUM(B28-'30'!B28)</f>
        <v>610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26609000</v>
      </c>
      <c r="C29" s="6">
        <f>SUM(B29-'30'!B29)</f>
        <v>84000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3287920</v>
      </c>
      <c r="C30" s="6">
        <f>SUM(B30-'30'!B30)</f>
        <v>39360</v>
      </c>
      <c r="D30" s="14"/>
      <c r="E30" s="1"/>
      <c r="F30" s="1"/>
      <c r="G30" s="21">
        <f>SUM(C29:C30)</f>
        <v>123360</v>
      </c>
    </row>
    <row r="31" spans="1:7" ht="17.25" x14ac:dyDescent="0.3">
      <c r="A31" s="1" t="s">
        <v>26</v>
      </c>
      <c r="B31" s="1">
        <v>181000</v>
      </c>
      <c r="C31" s="6">
        <f>SUM(B31-'30'!B31)</f>
        <v>0</v>
      </c>
      <c r="D31" s="14"/>
      <c r="E31" s="1"/>
      <c r="F31" s="1"/>
      <c r="G31" s="33">
        <f>SUM(C31:C32)</f>
        <v>21010</v>
      </c>
    </row>
    <row r="32" spans="1:7" ht="17.25" x14ac:dyDescent="0.3">
      <c r="A32" s="1" t="s">
        <v>27</v>
      </c>
      <c r="B32" s="1">
        <v>5554420</v>
      </c>
      <c r="C32" s="6">
        <f>SUM(B32-'30'!B32)</f>
        <v>21010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56044000</v>
      </c>
      <c r="C33" s="6">
        <f>SUM(B33-'30'!B33)</f>
        <v>99000</v>
      </c>
      <c r="D33" s="14"/>
      <c r="E33" s="1"/>
      <c r="F33" s="1"/>
      <c r="G33" s="33">
        <f>SUM(C33:C34)</f>
        <v>137700</v>
      </c>
    </row>
    <row r="34" spans="1:7" ht="17.25" x14ac:dyDescent="0.3">
      <c r="A34" s="1" t="s">
        <v>29</v>
      </c>
      <c r="B34" s="1">
        <v>1535810</v>
      </c>
      <c r="C34" s="6">
        <f>SUM(B34-'30'!B34)</f>
        <v>38700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28069600</v>
      </c>
      <c r="C35" s="6">
        <f>SUM(B35-'30'!B35)</f>
        <v>900</v>
      </c>
      <c r="D35" s="14"/>
      <c r="E35" s="1"/>
      <c r="F35" s="1"/>
      <c r="G35" s="33">
        <f>SUM(C35:C36)</f>
        <v>12400</v>
      </c>
    </row>
    <row r="36" spans="1:7" ht="17.25" x14ac:dyDescent="0.3">
      <c r="A36" s="1" t="s">
        <v>44</v>
      </c>
      <c r="B36" s="1">
        <v>3121600</v>
      </c>
      <c r="C36" s="6">
        <f>SUM(B36-'30'!B36)</f>
        <v>11500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188200</v>
      </c>
      <c r="C37" s="6">
        <f>SUM(B37-'30'!B37)</f>
        <v>2200</v>
      </c>
      <c r="D37" s="14"/>
      <c r="E37" s="1"/>
      <c r="F37" s="1"/>
      <c r="G37" s="33">
        <f>SUM(C37:C38)</f>
        <v>8660</v>
      </c>
    </row>
    <row r="38" spans="1:7" ht="17.25" x14ac:dyDescent="0.3">
      <c r="A38" s="1" t="s">
        <v>46</v>
      </c>
      <c r="B38" s="1">
        <v>1335170</v>
      </c>
      <c r="C38" s="6">
        <f>SUM(B38-'30'!B38)</f>
        <v>6460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59605000</v>
      </c>
      <c r="C39" s="6">
        <f>SUM(B39-'30'!B39)</f>
        <v>45000</v>
      </c>
      <c r="D39" s="14"/>
      <c r="E39" s="1"/>
      <c r="F39" s="1"/>
      <c r="G39" s="33">
        <f>SUM(C39:C40)</f>
        <v>55000</v>
      </c>
    </row>
    <row r="40" spans="1:7" ht="17.25" x14ac:dyDescent="0.3">
      <c r="A40" s="1" t="s">
        <v>31</v>
      </c>
      <c r="B40" s="1">
        <v>9763760</v>
      </c>
      <c r="C40" s="6">
        <f>SUM(B40-'30'!B40)</f>
        <v>10000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>
        <f>SUM(G2:G41)</f>
        <v>4786640</v>
      </c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291666666666663" bottom="0.75" header="0.3" footer="0.3"/>
  <pageSetup orientation="portrait" r:id="rId1"/>
  <headerFooter>
    <oddHeader>&amp;C&amp;20August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B41" sqref="B41"/>
    </sheetView>
  </sheetViews>
  <sheetFormatPr defaultRowHeight="15" x14ac:dyDescent="0.25"/>
  <cols>
    <col min="1" max="1" width="16.42578125" customWidth="1"/>
    <col min="2" max="2" width="18.140625" customWidth="1"/>
    <col min="3" max="3" width="15.5703125" customWidth="1"/>
    <col min="4" max="4" width="7.7109375" customWidth="1"/>
    <col min="5" max="5" width="7.140625" customWidth="1"/>
    <col min="6" max="6" width="6.140625" customWidth="1"/>
    <col min="7" max="7" width="18.42578125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8" customHeight="1" x14ac:dyDescent="0.3">
      <c r="A2" s="1" t="s">
        <v>1</v>
      </c>
      <c r="B2" s="1">
        <v>213101000</v>
      </c>
      <c r="C2" s="6">
        <f>SUM(B2-'3'!B2)</f>
        <v>54000</v>
      </c>
      <c r="D2" s="8"/>
      <c r="E2" s="2"/>
      <c r="F2" s="3"/>
      <c r="G2" s="33">
        <f>SUM(C2:C3)</f>
        <v>100240</v>
      </c>
    </row>
    <row r="3" spans="1:7" ht="17.25" x14ac:dyDescent="0.3">
      <c r="A3" s="1" t="s">
        <v>0</v>
      </c>
      <c r="B3" s="1">
        <v>3528990</v>
      </c>
      <c r="C3" s="6">
        <f>SUM(B3-'3'!B3)</f>
        <v>46240</v>
      </c>
      <c r="D3" s="14"/>
      <c r="E3" s="1"/>
      <c r="F3" s="1"/>
      <c r="G3" s="34"/>
    </row>
    <row r="4" spans="1:7" ht="17.25" x14ac:dyDescent="0.3">
      <c r="A4" s="1" t="s">
        <v>2</v>
      </c>
      <c r="B4" s="1">
        <v>1796000</v>
      </c>
      <c r="C4" s="6">
        <f>SUM(B4-'3'!B4)</f>
        <v>23000</v>
      </c>
      <c r="D4" s="14"/>
      <c r="E4" s="1"/>
      <c r="F4" s="1"/>
      <c r="G4" s="15">
        <f>SUM(C4)</f>
        <v>23000</v>
      </c>
    </row>
    <row r="5" spans="1:7" ht="17.25" x14ac:dyDescent="0.3">
      <c r="A5" s="1" t="s">
        <v>3</v>
      </c>
      <c r="B5" s="1">
        <v>29737780</v>
      </c>
      <c r="C5" s="6">
        <f>SUM(B5-'3'!B5)</f>
        <v>101620</v>
      </c>
      <c r="D5" s="8"/>
      <c r="E5" s="1"/>
      <c r="F5" s="1"/>
      <c r="G5" s="12">
        <f>SUM(C5)</f>
        <v>101620</v>
      </c>
    </row>
    <row r="6" spans="1:7" ht="17.25" x14ac:dyDescent="0.3">
      <c r="A6" s="1" t="s">
        <v>4</v>
      </c>
      <c r="B6" s="1">
        <v>38888280</v>
      </c>
      <c r="C6" s="6">
        <f>SUM(B6-'3'!B6)</f>
        <v>8590</v>
      </c>
      <c r="D6" s="14"/>
      <c r="E6" s="1"/>
      <c r="F6" s="1"/>
      <c r="G6" s="12">
        <f>SUM(C6)</f>
        <v>8590</v>
      </c>
    </row>
    <row r="7" spans="1:7" ht="17.25" x14ac:dyDescent="0.3">
      <c r="A7" s="1" t="s">
        <v>5</v>
      </c>
      <c r="B7" s="1">
        <v>12769300</v>
      </c>
      <c r="C7" s="6">
        <f>SUM(B7-'3'!B7)</f>
        <v>8600</v>
      </c>
      <c r="D7" s="14"/>
      <c r="E7" s="1"/>
      <c r="F7" s="1"/>
      <c r="G7" s="33">
        <f>SUM(C7:C8)</f>
        <v>33980</v>
      </c>
    </row>
    <row r="8" spans="1:7" ht="17.25" x14ac:dyDescent="0.3">
      <c r="A8" s="1" t="s">
        <v>6</v>
      </c>
      <c r="B8" s="1">
        <v>3785070</v>
      </c>
      <c r="C8" s="6">
        <f>SUM(B8-'3'!B8)</f>
        <v>25380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91959700</v>
      </c>
      <c r="C9" s="6">
        <f>SUM(B9-'3'!B9)</f>
        <v>66770</v>
      </c>
      <c r="D9" s="14"/>
      <c r="E9" s="1"/>
      <c r="F9" s="1"/>
      <c r="G9" s="12">
        <f>SUM(C9)</f>
        <v>66770</v>
      </c>
    </row>
    <row r="10" spans="1:7" ht="17.25" x14ac:dyDescent="0.3">
      <c r="A10" s="1" t="s">
        <v>8</v>
      </c>
      <c r="B10" s="1">
        <v>47741400</v>
      </c>
      <c r="C10" s="6">
        <f>SUM(B10-'3'!B10)</f>
        <v>466700</v>
      </c>
      <c r="D10" s="14"/>
      <c r="E10" s="1"/>
      <c r="F10" s="1"/>
      <c r="G10" s="33">
        <f>SUM(C10:C11)</f>
        <v>466700</v>
      </c>
    </row>
    <row r="11" spans="1:7" ht="17.25" x14ac:dyDescent="0.3">
      <c r="A11" s="1" t="s">
        <v>9</v>
      </c>
      <c r="B11" s="1">
        <v>36407390</v>
      </c>
      <c r="C11" s="6">
        <f>SUM(B11-'3'!B11)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6767898000</v>
      </c>
      <c r="C12" s="6">
        <f>SUM(B12-'3'!B12)</f>
        <v>1988000</v>
      </c>
      <c r="D12" s="14"/>
      <c r="E12" s="1"/>
      <c r="F12" s="1"/>
      <c r="G12" s="12">
        <f>SUM(C12)</f>
        <v>1988000</v>
      </c>
    </row>
    <row r="13" spans="1:7" ht="17.25" x14ac:dyDescent="0.3">
      <c r="A13" s="1" t="s">
        <v>11</v>
      </c>
      <c r="B13" s="11">
        <v>6666671278000</v>
      </c>
      <c r="C13" s="13">
        <f>SUM(B13-'3'!B13)</f>
        <v>292000</v>
      </c>
      <c r="D13" s="14"/>
      <c r="E13" s="1"/>
      <c r="F13" s="1"/>
      <c r="G13" s="12">
        <f>SUM(C13)</f>
        <v>292000</v>
      </c>
    </row>
    <row r="14" spans="1:7" ht="17.25" x14ac:dyDescent="0.3">
      <c r="A14" s="1" t="s">
        <v>12</v>
      </c>
      <c r="B14" s="1">
        <v>46193370</v>
      </c>
      <c r="C14" s="6">
        <f>SUM(B14-'3'!B14)</f>
        <v>26860</v>
      </c>
      <c r="D14" s="14"/>
      <c r="E14" s="1"/>
      <c r="F14" s="1"/>
      <c r="G14" s="12">
        <f>SUM(C14)</f>
        <v>26860</v>
      </c>
    </row>
    <row r="15" spans="1:7" ht="17.25" x14ac:dyDescent="0.3">
      <c r="A15" s="1" t="s">
        <v>13</v>
      </c>
      <c r="B15" s="1">
        <v>229018020</v>
      </c>
      <c r="C15" s="6">
        <f>SUM(B15-'3'!B15)</f>
        <v>193230</v>
      </c>
      <c r="D15" s="14"/>
      <c r="E15" s="1"/>
      <c r="F15" s="1"/>
      <c r="G15" s="30">
        <f>SUM(C15:C15)</f>
        <v>193230</v>
      </c>
    </row>
    <row r="16" spans="1:7" ht="17.25" x14ac:dyDescent="0.3">
      <c r="A16" s="1" t="s">
        <v>14</v>
      </c>
      <c r="B16" s="1">
        <v>230793000</v>
      </c>
      <c r="C16" s="6">
        <f>SUM(B16-'3'!B16)</f>
        <v>92000</v>
      </c>
      <c r="D16" s="14"/>
      <c r="E16" s="1"/>
      <c r="F16" s="1"/>
      <c r="G16" s="12">
        <f>SUM(C16)</f>
        <v>92000</v>
      </c>
    </row>
    <row r="17" spans="1:7" ht="17.25" x14ac:dyDescent="0.3">
      <c r="A17" s="1" t="s">
        <v>15</v>
      </c>
      <c r="B17" s="1">
        <v>4099150</v>
      </c>
      <c r="C17" s="6">
        <f>SUM(B17-'3'!B17)</f>
        <v>29640</v>
      </c>
      <c r="D17" s="14"/>
      <c r="E17" s="1"/>
      <c r="F17" s="1"/>
      <c r="G17" s="33">
        <f>SUM(C17:C18)</f>
        <v>30140</v>
      </c>
    </row>
    <row r="18" spans="1:7" ht="17.25" x14ac:dyDescent="0.3">
      <c r="A18" s="1" t="s">
        <v>16</v>
      </c>
      <c r="B18" s="1">
        <v>7383800</v>
      </c>
      <c r="C18" s="6">
        <f>SUM(B18-'3'!B18)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52478390</v>
      </c>
      <c r="C19" s="6">
        <f>SUM(B19-'3'!B19)</f>
        <v>25070</v>
      </c>
      <c r="D19" s="14"/>
      <c r="E19" s="1"/>
      <c r="F19" s="1"/>
      <c r="G19" s="12">
        <f>SUM(C19)</f>
        <v>25070</v>
      </c>
    </row>
    <row r="20" spans="1:7" ht="17.25" x14ac:dyDescent="0.3">
      <c r="A20" s="1" t="s">
        <v>18</v>
      </c>
      <c r="B20" s="1">
        <v>18164300</v>
      </c>
      <c r="C20" s="6">
        <f>SUM(B20-'3'!B20)</f>
        <v>70000</v>
      </c>
      <c r="D20" s="14"/>
      <c r="E20" s="1"/>
      <c r="F20" s="1"/>
      <c r="G20" s="12">
        <f>SUM(C20)</f>
        <v>70000</v>
      </c>
    </row>
    <row r="21" spans="1:7" ht="17.25" x14ac:dyDescent="0.3">
      <c r="A21" s="1" t="s">
        <v>19</v>
      </c>
      <c r="B21" s="1">
        <v>91328200</v>
      </c>
      <c r="C21" s="6">
        <f>SUM(B21-'3'!B21)</f>
        <v>65500</v>
      </c>
      <c r="D21" s="14"/>
      <c r="E21" s="1"/>
      <c r="F21" s="1"/>
      <c r="G21" s="12">
        <f>SUM(C21)</f>
        <v>65500</v>
      </c>
    </row>
    <row r="22" spans="1:7" ht="17.25" x14ac:dyDescent="0.3">
      <c r="A22" s="1" t="s">
        <v>42</v>
      </c>
      <c r="B22" s="1">
        <v>7742400</v>
      </c>
      <c r="C22" s="6">
        <f>SUM(B22-'3'!B22)</f>
        <v>0</v>
      </c>
      <c r="D22" s="14"/>
      <c r="E22" s="1"/>
      <c r="F22" s="1"/>
      <c r="G22" s="30">
        <f>SUM(C22)</f>
        <v>0</v>
      </c>
    </row>
    <row r="23" spans="1:7" ht="17.25" x14ac:dyDescent="0.3">
      <c r="A23" s="1" t="s">
        <v>20</v>
      </c>
      <c r="B23" s="1">
        <v>21018000</v>
      </c>
      <c r="C23" s="6">
        <f>SUM(B23-'3'!B23)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3006690</v>
      </c>
      <c r="C24" s="6">
        <f>SUM(B24-'3'!B24)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50735000</v>
      </c>
      <c r="C25" s="6">
        <f>SUM(B25-'3'!B25)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1160880</v>
      </c>
      <c r="C26" s="6">
        <f>SUM(B26-'3'!B26)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SUM(B27-'3'!B27)</f>
        <v>0</v>
      </c>
      <c r="D27" s="14"/>
      <c r="E27" s="1"/>
      <c r="F27" s="1"/>
      <c r="G27" s="35">
        <f>SUM(C27:C28)</f>
        <v>0</v>
      </c>
    </row>
    <row r="28" spans="1:7" ht="17.25" x14ac:dyDescent="0.3">
      <c r="A28" s="1" t="s">
        <v>25</v>
      </c>
      <c r="B28" s="1">
        <v>183230</v>
      </c>
      <c r="C28" s="6">
        <f>SUM(B28-'3'!B28)</f>
        <v>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24190000</v>
      </c>
      <c r="C29" s="6">
        <f>SUM(B29-'3'!B29)</f>
        <v>0</v>
      </c>
      <c r="D29" s="14"/>
      <c r="E29" s="1"/>
      <c r="F29" s="1"/>
      <c r="G29" s="24"/>
    </row>
    <row r="30" spans="1:7" ht="17.25" x14ac:dyDescent="0.3">
      <c r="A30" s="1" t="s">
        <v>41</v>
      </c>
      <c r="B30" s="1">
        <v>2253900</v>
      </c>
      <c r="C30" s="6">
        <f>SUM(B30-'3'!B30)</f>
        <v>0</v>
      </c>
      <c r="D30" s="14"/>
      <c r="E30" s="1"/>
      <c r="F30" s="1"/>
      <c r="G30" s="24">
        <f>SUM(C29:C30)</f>
        <v>0</v>
      </c>
    </row>
    <row r="31" spans="1:7" ht="17.25" x14ac:dyDescent="0.3">
      <c r="A31" s="1" t="s">
        <v>26</v>
      </c>
      <c r="B31" s="1">
        <v>132000</v>
      </c>
      <c r="C31" s="6">
        <f>SUM(B31-'3'!B31)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4895080</v>
      </c>
      <c r="C32" s="6">
        <f>SUM(B32-'3'!B32)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53689000</v>
      </c>
      <c r="C33" s="6">
        <f>SUM(B33-'3'!B33)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447160</v>
      </c>
      <c r="C34" s="6">
        <f>SUM(B34-'3'!B34)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27965700</v>
      </c>
      <c r="C35" s="6">
        <f>SUM(B35-'3'!B35)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2776640</v>
      </c>
      <c r="C36" s="6">
        <f>SUM(B36-'3'!B36)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137100</v>
      </c>
      <c r="C37" s="6">
        <f>SUM(B37-'2'!B37)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1136150</v>
      </c>
      <c r="C38" s="6">
        <f>SUM(B38-'3'!B38)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58417000</v>
      </c>
      <c r="C39" s="6">
        <f>SUM(B39-'3'!B39)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9720630</v>
      </c>
      <c r="C40" s="6">
        <f>SUM(B40-'3'!B40)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C42">
        <v>2131</v>
      </c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&amp;C&amp;20August 4,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41" sqref="B41"/>
    </sheetView>
  </sheetViews>
  <sheetFormatPr defaultRowHeight="15" x14ac:dyDescent="0.25"/>
  <cols>
    <col min="1" max="1" width="16.28515625" customWidth="1"/>
    <col min="2" max="2" width="18.140625" customWidth="1"/>
    <col min="3" max="3" width="13.7109375" customWidth="1"/>
    <col min="4" max="5" width="7" customWidth="1"/>
    <col min="6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213149000</v>
      </c>
      <c r="C2" s="6">
        <f>SUM(B2-'4'!B2)</f>
        <v>48000</v>
      </c>
      <c r="D2" s="8"/>
      <c r="E2" s="2"/>
      <c r="F2" s="3"/>
      <c r="G2" s="33">
        <f>SUM(C2:C3)</f>
        <v>95700</v>
      </c>
    </row>
    <row r="3" spans="1:7" ht="17.25" x14ac:dyDescent="0.3">
      <c r="A3" s="1" t="s">
        <v>0</v>
      </c>
      <c r="B3" s="1">
        <v>3576690</v>
      </c>
      <c r="C3" s="6">
        <f>SUM(B3-'4'!B3)</f>
        <v>47700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1796000</v>
      </c>
      <c r="C4" s="6">
        <f>SUM(B4-'4'!B4)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29836700</v>
      </c>
      <c r="C5" s="6">
        <f>SUM(B5-'4'!B5)</f>
        <v>98920</v>
      </c>
      <c r="D5" s="8"/>
      <c r="E5" s="1"/>
      <c r="F5" s="1"/>
      <c r="G5" s="12">
        <f>SUM(C5)</f>
        <v>98920</v>
      </c>
    </row>
    <row r="6" spans="1:7" ht="17.25" x14ac:dyDescent="0.3">
      <c r="A6" s="1" t="s">
        <v>4</v>
      </c>
      <c r="B6" s="1">
        <v>38898970</v>
      </c>
      <c r="C6" s="6">
        <f>SUM(B6-'4'!B6)</f>
        <v>10690</v>
      </c>
      <c r="D6" s="14"/>
      <c r="E6" s="1"/>
      <c r="F6" s="1"/>
      <c r="G6" s="12">
        <f>SUM(C6)</f>
        <v>10690</v>
      </c>
    </row>
    <row r="7" spans="1:7" ht="17.25" x14ac:dyDescent="0.3">
      <c r="A7" s="1" t="s">
        <v>5</v>
      </c>
      <c r="B7" s="1">
        <v>12781200</v>
      </c>
      <c r="C7" s="6">
        <f>SUM(B7-'4'!B7)</f>
        <v>11900</v>
      </c>
      <c r="D7" s="14"/>
      <c r="E7" s="1"/>
      <c r="F7" s="1"/>
      <c r="G7" s="33">
        <f>SUM(C7:C8)</f>
        <v>39050</v>
      </c>
    </row>
    <row r="8" spans="1:7" ht="17.25" x14ac:dyDescent="0.3">
      <c r="A8" s="1" t="s">
        <v>6</v>
      </c>
      <c r="B8" s="1">
        <v>3812220</v>
      </c>
      <c r="C8" s="6">
        <f>SUM(B8-'4'!B8)</f>
        <v>27150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92028440</v>
      </c>
      <c r="C9" s="6">
        <f>SUM(B9-'4'!B9)</f>
        <v>68740</v>
      </c>
      <c r="D9" s="14"/>
      <c r="E9" s="1"/>
      <c r="F9" s="1"/>
      <c r="G9" s="12">
        <f>SUM(C9)</f>
        <v>68740</v>
      </c>
    </row>
    <row r="10" spans="1:7" ht="17.25" x14ac:dyDescent="0.3">
      <c r="A10" s="1" t="s">
        <v>8</v>
      </c>
      <c r="B10" s="1">
        <v>48148600</v>
      </c>
      <c r="C10" s="6">
        <f>SUM(B10-'4'!B10)</f>
        <v>407200</v>
      </c>
      <c r="D10" s="14"/>
      <c r="E10" s="1"/>
      <c r="F10" s="1"/>
      <c r="G10" s="33">
        <f>SUM(C10:C11)</f>
        <v>407200</v>
      </c>
    </row>
    <row r="11" spans="1:7" ht="17.25" x14ac:dyDescent="0.3">
      <c r="A11" s="1" t="s">
        <v>9</v>
      </c>
      <c r="B11" s="1">
        <v>36407390</v>
      </c>
      <c r="C11" s="6">
        <f>SUM(B11-'4'!B11)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6769943000</v>
      </c>
      <c r="C12" s="6">
        <f>SUM(B12-'4'!B12)</f>
        <v>2045000</v>
      </c>
      <c r="D12" s="14"/>
      <c r="E12" s="1"/>
      <c r="F12" s="1"/>
      <c r="G12" s="12">
        <f>SUM(C12)</f>
        <v>2045000</v>
      </c>
    </row>
    <row r="13" spans="1:7" ht="17.25" x14ac:dyDescent="0.3">
      <c r="A13" s="1" t="s">
        <v>11</v>
      </c>
      <c r="B13" s="11">
        <v>6666671753000</v>
      </c>
      <c r="C13" s="13">
        <f>SUM(B13-'4'!B13)</f>
        <v>475000</v>
      </c>
      <c r="D13" s="14"/>
      <c r="E13" s="1"/>
      <c r="F13" s="1"/>
      <c r="G13" s="12">
        <f>SUM(C13)</f>
        <v>475000</v>
      </c>
    </row>
    <row r="14" spans="1:7" ht="17.25" x14ac:dyDescent="0.3">
      <c r="A14" s="1" t="s">
        <v>12</v>
      </c>
      <c r="B14" s="1">
        <v>46193370</v>
      </c>
      <c r="C14" s="6">
        <f>SUM(B14-'4'!B14)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229018020</v>
      </c>
      <c r="C15" s="6">
        <f>SUM(B15-'4'!B15)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230793000</v>
      </c>
      <c r="C16" s="6">
        <f>SUM(B16-'4'!B16)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4130220</v>
      </c>
      <c r="C17" s="6">
        <f>SUM(B17-'4'!B17)</f>
        <v>31070</v>
      </c>
      <c r="D17" s="14"/>
      <c r="E17" s="1"/>
      <c r="F17" s="1"/>
      <c r="G17" s="33">
        <f>SUM(C17:C18)</f>
        <v>31370</v>
      </c>
    </row>
    <row r="18" spans="1:7" ht="17.25" x14ac:dyDescent="0.3">
      <c r="A18" s="1" t="s">
        <v>16</v>
      </c>
      <c r="B18" s="1">
        <v>7384100</v>
      </c>
      <c r="C18" s="6">
        <f>SUM(B18-'4'!B18)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52504540</v>
      </c>
      <c r="C19" s="6">
        <f>SUM(B19-'4'!B19)</f>
        <v>26150</v>
      </c>
      <c r="D19" s="14"/>
      <c r="E19" s="1"/>
      <c r="F19" s="1"/>
      <c r="G19" s="12">
        <f>SUM(C19)</f>
        <v>26150</v>
      </c>
    </row>
    <row r="20" spans="1:7" ht="17.25" x14ac:dyDescent="0.3">
      <c r="A20" s="1" t="s">
        <v>18</v>
      </c>
      <c r="B20" s="1">
        <v>18220600</v>
      </c>
      <c r="C20" s="6">
        <f>SUM(B20-'4'!B20)</f>
        <v>56300</v>
      </c>
      <c r="D20" s="14"/>
      <c r="E20" s="1"/>
      <c r="F20" s="1"/>
      <c r="G20" s="12">
        <f>SUM(C20)</f>
        <v>56300</v>
      </c>
    </row>
    <row r="21" spans="1:7" ht="17.25" x14ac:dyDescent="0.3">
      <c r="A21" s="1" t="s">
        <v>19</v>
      </c>
      <c r="B21" s="1">
        <v>91328200</v>
      </c>
      <c r="C21" s="6">
        <f>SUM(B21-'4'!B21)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7875100</v>
      </c>
      <c r="C22" s="6">
        <f>SUM(B22-'4'!B22)</f>
        <v>132700</v>
      </c>
      <c r="D22" s="14"/>
      <c r="E22" s="1"/>
      <c r="F22" s="1"/>
      <c r="G22" s="30">
        <f>SUM(C22)</f>
        <v>132700</v>
      </c>
    </row>
    <row r="23" spans="1:7" ht="17.25" x14ac:dyDescent="0.3">
      <c r="A23" s="1" t="s">
        <v>20</v>
      </c>
      <c r="B23" s="1">
        <v>21079100</v>
      </c>
      <c r="C23" s="6">
        <f>SUM(B23-'4'!B23)</f>
        <v>61100</v>
      </c>
      <c r="D23" s="14"/>
      <c r="E23" s="1"/>
      <c r="F23" s="1"/>
      <c r="G23" s="33">
        <f>SUM(C23:C24)</f>
        <v>92110</v>
      </c>
    </row>
    <row r="24" spans="1:7" ht="17.25" x14ac:dyDescent="0.3">
      <c r="A24" s="1" t="s">
        <v>21</v>
      </c>
      <c r="B24" s="1">
        <v>3037700</v>
      </c>
      <c r="C24" s="6">
        <f>SUM(B24-'4'!B24)</f>
        <v>31010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51041000</v>
      </c>
      <c r="C25" s="6">
        <f>SUM(B25-'4'!B25)</f>
        <v>306000</v>
      </c>
      <c r="D25" s="14"/>
      <c r="E25" s="1"/>
      <c r="F25" s="1"/>
      <c r="G25" s="33">
        <f>SUM(C25:C26)</f>
        <v>391700</v>
      </c>
    </row>
    <row r="26" spans="1:7" ht="17.25" x14ac:dyDescent="0.3">
      <c r="A26" s="1" t="s">
        <v>23</v>
      </c>
      <c r="B26" s="1">
        <v>1246580</v>
      </c>
      <c r="C26" s="6">
        <f>SUM(B26-'4'!B26)</f>
        <v>85700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v>0</v>
      </c>
      <c r="D27" s="14"/>
      <c r="E27" s="1"/>
      <c r="F27" s="1"/>
      <c r="G27" s="33">
        <f>SUM(C27:C28)</f>
        <v>1180</v>
      </c>
    </row>
    <row r="28" spans="1:7" ht="17.25" x14ac:dyDescent="0.3">
      <c r="A28" s="1" t="s">
        <v>25</v>
      </c>
      <c r="B28" s="1">
        <v>184410</v>
      </c>
      <c r="C28" s="6">
        <f>SUM(B28-'4'!B28)</f>
        <v>1180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24400000</v>
      </c>
      <c r="C29" s="6">
        <f>SUM(B29-'4'!B29)</f>
        <v>210000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2331540</v>
      </c>
      <c r="C30" s="6">
        <f>SUM(B30-'4'!B30)</f>
        <v>77640</v>
      </c>
      <c r="D30" s="14"/>
      <c r="E30" s="1"/>
      <c r="F30" s="1"/>
      <c r="G30" s="21">
        <f>SUM(C29:C30)</f>
        <v>287640</v>
      </c>
    </row>
    <row r="31" spans="1:7" ht="17.25" x14ac:dyDescent="0.3">
      <c r="A31" s="1" t="s">
        <v>26</v>
      </c>
      <c r="B31" s="1">
        <v>135000</v>
      </c>
      <c r="C31" s="6">
        <f>SUM(B31-'4'!B31)</f>
        <v>3000</v>
      </c>
      <c r="D31" s="14"/>
      <c r="E31" s="1"/>
      <c r="F31" s="1"/>
      <c r="G31" s="33">
        <f>SUM(C31:C32)</f>
        <v>54500</v>
      </c>
    </row>
    <row r="32" spans="1:7" ht="17.25" x14ac:dyDescent="0.3">
      <c r="A32" s="1" t="s">
        <v>27</v>
      </c>
      <c r="B32" s="1">
        <v>4946580</v>
      </c>
      <c r="C32" s="6">
        <f>SUM(B32-'4'!B32)</f>
        <v>51500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53856000</v>
      </c>
      <c r="C33" s="6">
        <f>SUM(B33-'4'!B33)</f>
        <v>167000</v>
      </c>
      <c r="D33" s="14"/>
      <c r="E33" s="1"/>
      <c r="F33" s="1"/>
      <c r="G33" s="33">
        <f>SUM(C33:C34)</f>
        <v>245390</v>
      </c>
    </row>
    <row r="34" spans="1:7" ht="17.25" x14ac:dyDescent="0.3">
      <c r="A34" s="1" t="s">
        <v>29</v>
      </c>
      <c r="B34" s="1">
        <v>525550</v>
      </c>
      <c r="C34" s="6">
        <f>SUM(B34-'4'!B34)</f>
        <v>78390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27969300</v>
      </c>
      <c r="C35" s="6">
        <f>SUM(B35-'4'!B35)</f>
        <v>3600</v>
      </c>
      <c r="D35" s="14"/>
      <c r="E35" s="1"/>
      <c r="F35" s="1"/>
      <c r="G35" s="33">
        <f>SUM(C35:C36)</f>
        <v>27580</v>
      </c>
    </row>
    <row r="36" spans="1:7" ht="17.25" x14ac:dyDescent="0.3">
      <c r="A36" s="1" t="s">
        <v>44</v>
      </c>
      <c r="B36" s="1">
        <v>2800620</v>
      </c>
      <c r="C36" s="6">
        <f>SUM(B36-'4'!B36)</f>
        <v>23980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137800</v>
      </c>
      <c r="C37" s="6">
        <f>SUM(B37-'4'!B37)</f>
        <v>700</v>
      </c>
      <c r="D37" s="14"/>
      <c r="E37" s="1"/>
      <c r="F37" s="1"/>
      <c r="G37" s="33">
        <f>SUM(C37:C38)</f>
        <v>12090</v>
      </c>
    </row>
    <row r="38" spans="1:7" ht="17.25" x14ac:dyDescent="0.3">
      <c r="A38" s="1" t="s">
        <v>46</v>
      </c>
      <c r="B38" s="1">
        <v>1147540</v>
      </c>
      <c r="C38" s="6">
        <f>SUM(B38-'4'!B38)</f>
        <v>11390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58472000</v>
      </c>
      <c r="C39" s="6">
        <f>SUM(B39-'4'!B39)</f>
        <v>55000</v>
      </c>
      <c r="D39" s="14"/>
      <c r="E39" s="1"/>
      <c r="F39" s="1"/>
      <c r="G39" s="33">
        <f>SUM(C39:C40)</f>
        <v>84740</v>
      </c>
    </row>
    <row r="40" spans="1:7" ht="17.25" x14ac:dyDescent="0.3">
      <c r="A40" s="1" t="s">
        <v>31</v>
      </c>
      <c r="B40" s="1">
        <v>9750370</v>
      </c>
      <c r="C40" s="6">
        <f>SUM(B40-'4'!B40)</f>
        <v>29740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&amp;C&amp;"-,Bold"&amp;18August 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1" sqref="B41"/>
    </sheetView>
  </sheetViews>
  <sheetFormatPr defaultRowHeight="15" x14ac:dyDescent="0.25"/>
  <cols>
    <col min="1" max="1" width="16.140625" customWidth="1"/>
    <col min="2" max="2" width="19.42578125" customWidth="1"/>
    <col min="3" max="3" width="15.140625" customWidth="1"/>
    <col min="4" max="4" width="7" customWidth="1"/>
    <col min="5" max="5" width="6.7109375" customWidth="1"/>
    <col min="6" max="6" width="6.42578125" customWidth="1"/>
    <col min="7" max="7" width="19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213197000</v>
      </c>
      <c r="C2" s="6">
        <f>SUM(B2-'5'!B2)</f>
        <v>48000</v>
      </c>
      <c r="D2" s="8"/>
      <c r="E2" s="2"/>
      <c r="F2" s="3"/>
      <c r="G2" s="33">
        <f>SUM(C2:C3)</f>
        <v>97590</v>
      </c>
    </row>
    <row r="3" spans="1:7" ht="17.25" x14ac:dyDescent="0.3">
      <c r="A3" s="1" t="s">
        <v>0</v>
      </c>
      <c r="B3" s="1">
        <v>3626280</v>
      </c>
      <c r="C3" s="6">
        <f>SUM(B3-'5'!B3)</f>
        <v>49590</v>
      </c>
      <c r="D3" s="14"/>
      <c r="E3" s="1"/>
      <c r="F3" s="1"/>
      <c r="G3" s="34"/>
    </row>
    <row r="4" spans="1:7" ht="17.25" x14ac:dyDescent="0.3">
      <c r="A4" s="1" t="s">
        <v>2</v>
      </c>
      <c r="B4" s="1">
        <v>1840000</v>
      </c>
      <c r="C4" s="6">
        <f>SUM(B4-'5'!B4)</f>
        <v>44000</v>
      </c>
      <c r="D4" s="14"/>
      <c r="E4" s="1"/>
      <c r="F4" s="1"/>
      <c r="G4" s="12">
        <f>SUM(C4)</f>
        <v>44000</v>
      </c>
    </row>
    <row r="5" spans="1:7" ht="17.25" x14ac:dyDescent="0.3">
      <c r="A5" s="1" t="s">
        <v>3</v>
      </c>
      <c r="B5" s="1">
        <v>29942570</v>
      </c>
      <c r="C5" s="6">
        <f>SUM(B5-'5'!B5)</f>
        <v>105870</v>
      </c>
      <c r="D5" s="8"/>
      <c r="E5" s="14"/>
      <c r="F5" s="1"/>
      <c r="G5" s="12">
        <f>SUM(C5)</f>
        <v>105870</v>
      </c>
    </row>
    <row r="6" spans="1:7" ht="17.25" x14ac:dyDescent="0.3">
      <c r="A6" s="1" t="s">
        <v>4</v>
      </c>
      <c r="B6" s="1">
        <v>38907270</v>
      </c>
      <c r="C6" s="6">
        <f>SUM(B6-'5'!B6)</f>
        <v>8300</v>
      </c>
      <c r="D6" s="14"/>
      <c r="E6" s="1"/>
      <c r="F6" s="1"/>
      <c r="G6" s="12">
        <f>SUM(C6)</f>
        <v>8300</v>
      </c>
    </row>
    <row r="7" spans="1:7" ht="17.25" x14ac:dyDescent="0.3">
      <c r="A7" s="1" t="s">
        <v>5</v>
      </c>
      <c r="B7" s="1">
        <v>12792200</v>
      </c>
      <c r="C7" s="6">
        <f>SUM(B7-'5'!B7)</f>
        <v>11000</v>
      </c>
      <c r="D7" s="14"/>
      <c r="E7" s="1"/>
      <c r="F7" s="1"/>
      <c r="G7" s="33">
        <f>SUM(C7:C8)</f>
        <v>39310</v>
      </c>
    </row>
    <row r="8" spans="1:7" ht="17.25" x14ac:dyDescent="0.3">
      <c r="A8" s="1" t="s">
        <v>6</v>
      </c>
      <c r="B8" s="1">
        <v>3840530</v>
      </c>
      <c r="C8" s="6">
        <f>SUM(B8-'5'!B8)</f>
        <v>28310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92247950</v>
      </c>
      <c r="C9" s="6">
        <f>SUM(B9-'5'!B9)</f>
        <v>219510</v>
      </c>
      <c r="D9" s="14"/>
      <c r="E9" s="1"/>
      <c r="F9" s="1"/>
      <c r="G9" s="12">
        <f>SUM(C9)</f>
        <v>219510</v>
      </c>
    </row>
    <row r="10" spans="1:7" ht="17.25" x14ac:dyDescent="0.3">
      <c r="A10" s="1" t="s">
        <v>8</v>
      </c>
      <c r="B10" s="1">
        <v>48644900</v>
      </c>
      <c r="C10" s="6">
        <f>SUM(B10-'5'!B10)</f>
        <v>496300</v>
      </c>
      <c r="D10" s="14"/>
      <c r="E10" s="1"/>
      <c r="F10" s="1"/>
      <c r="G10" s="33">
        <f>SUM(C10:C11)</f>
        <v>496300</v>
      </c>
    </row>
    <row r="11" spans="1:7" ht="17.25" x14ac:dyDescent="0.3">
      <c r="A11" s="1" t="s">
        <v>9</v>
      </c>
      <c r="B11" s="1">
        <v>36407390</v>
      </c>
      <c r="C11" s="6">
        <f>SUM(B11-'5'!B11)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6771767000</v>
      </c>
      <c r="C12" s="6">
        <f>SUM(B12-'5'!B12)</f>
        <v>1824000</v>
      </c>
      <c r="D12" s="14"/>
      <c r="E12" s="1"/>
      <c r="F12" s="16">
        <v>2.5</v>
      </c>
      <c r="G12" s="12">
        <f>SUM(C12)</f>
        <v>1824000</v>
      </c>
    </row>
    <row r="13" spans="1:7" ht="17.25" x14ac:dyDescent="0.3">
      <c r="A13" s="1" t="s">
        <v>11</v>
      </c>
      <c r="B13" s="11">
        <v>6666672138000</v>
      </c>
      <c r="C13" s="6">
        <f>SUM(B13-'5'!B13)</f>
        <v>385000</v>
      </c>
      <c r="D13" s="14"/>
      <c r="E13" s="1"/>
      <c r="F13" s="1"/>
      <c r="G13" s="12">
        <f>SUM(C13)</f>
        <v>385000</v>
      </c>
    </row>
    <row r="14" spans="1:7" ht="17.25" x14ac:dyDescent="0.3">
      <c r="A14" s="1" t="s">
        <v>12</v>
      </c>
      <c r="B14" s="1">
        <v>46306210</v>
      </c>
      <c r="C14" s="6">
        <f>SUM(B14-'5'!B14)</f>
        <v>112840</v>
      </c>
      <c r="D14" s="14"/>
      <c r="E14" s="1"/>
      <c r="F14" s="1"/>
      <c r="G14" s="12">
        <f>SUM(C14)</f>
        <v>112840</v>
      </c>
    </row>
    <row r="15" spans="1:7" ht="17.25" x14ac:dyDescent="0.3">
      <c r="A15" s="1" t="s">
        <v>13</v>
      </c>
      <c r="B15" s="1">
        <v>229432500</v>
      </c>
      <c r="C15" s="6">
        <f>SUM(B15-'5'!B15)</f>
        <v>414480</v>
      </c>
      <c r="D15" s="14"/>
      <c r="E15" s="1"/>
      <c r="F15" s="1"/>
      <c r="G15" s="30">
        <f>SUM(C15:C15)</f>
        <v>414480</v>
      </c>
    </row>
    <row r="16" spans="1:7" ht="17.25" x14ac:dyDescent="0.3">
      <c r="A16" s="1" t="s">
        <v>14</v>
      </c>
      <c r="B16" s="1">
        <v>231192000</v>
      </c>
      <c r="C16" s="6">
        <f>SUM(B16-'5'!B16)</f>
        <v>399000</v>
      </c>
      <c r="D16" s="14"/>
      <c r="E16" s="1"/>
      <c r="F16" s="1"/>
      <c r="G16" s="12">
        <f>SUM(C16)</f>
        <v>399000</v>
      </c>
    </row>
    <row r="17" spans="1:7" ht="17.25" x14ac:dyDescent="0.3">
      <c r="A17" s="1" t="s">
        <v>15</v>
      </c>
      <c r="B17" s="1">
        <v>4166710</v>
      </c>
      <c r="C17" s="6">
        <f>SUM(B17-'5'!B17)</f>
        <v>36490</v>
      </c>
      <c r="D17" s="14"/>
      <c r="E17" s="1"/>
      <c r="F17" s="1"/>
      <c r="G17" s="33">
        <f>SUM(C17:C18)</f>
        <v>36990</v>
      </c>
    </row>
    <row r="18" spans="1:7" ht="17.25" x14ac:dyDescent="0.3">
      <c r="A18" s="1" t="s">
        <v>16</v>
      </c>
      <c r="B18" s="1">
        <v>7384600</v>
      </c>
      <c r="C18" s="6">
        <f>SUM(B18-'5'!B18)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52536530</v>
      </c>
      <c r="C19" s="6">
        <f>SUM(B19-'5'!B19)</f>
        <v>31990</v>
      </c>
      <c r="D19" s="14"/>
      <c r="E19" s="1"/>
      <c r="F19" s="1"/>
      <c r="G19" s="12">
        <f>SUM(C19)</f>
        <v>31990</v>
      </c>
    </row>
    <row r="20" spans="1:7" ht="17.25" x14ac:dyDescent="0.3">
      <c r="A20" s="1" t="s">
        <v>18</v>
      </c>
      <c r="B20" s="1">
        <v>18285600</v>
      </c>
      <c r="C20" s="6">
        <f>SUM(B20-'5'!B20)</f>
        <v>65000</v>
      </c>
      <c r="D20" s="14"/>
      <c r="E20" s="1"/>
      <c r="F20" s="1"/>
      <c r="G20" s="12">
        <f>SUM(C20)</f>
        <v>65000</v>
      </c>
    </row>
    <row r="21" spans="1:7" ht="17.25" x14ac:dyDescent="0.3">
      <c r="A21" s="1" t="s">
        <v>19</v>
      </c>
      <c r="B21" s="1">
        <v>91449400</v>
      </c>
      <c r="C21" s="6">
        <f>SUM(B21-'5'!B21)</f>
        <v>121200</v>
      </c>
      <c r="D21" s="14"/>
      <c r="E21" s="1"/>
      <c r="F21" s="1"/>
      <c r="G21" s="12">
        <f>SUM(C21)</f>
        <v>121200</v>
      </c>
    </row>
    <row r="22" spans="1:7" ht="17.25" x14ac:dyDescent="0.3">
      <c r="A22" s="1" t="s">
        <v>42</v>
      </c>
      <c r="B22" s="1">
        <v>7940900</v>
      </c>
      <c r="C22" s="6">
        <f>SUM(B22-'5'!B22)</f>
        <v>65800</v>
      </c>
      <c r="D22" s="14"/>
      <c r="E22" s="1"/>
      <c r="F22" s="1"/>
      <c r="G22" s="30">
        <f>SUM(C22)</f>
        <v>65800</v>
      </c>
    </row>
    <row r="23" spans="1:7" ht="17.25" x14ac:dyDescent="0.3">
      <c r="A23" s="1" t="s">
        <v>20</v>
      </c>
      <c r="B23" s="1">
        <v>21111200</v>
      </c>
      <c r="C23" s="6">
        <f>SUM(B23-'5'!B23)</f>
        <v>32100</v>
      </c>
      <c r="D23" s="14"/>
      <c r="E23" s="1"/>
      <c r="F23" s="1"/>
      <c r="G23" s="33">
        <f>SUM(C23:C24)</f>
        <v>48380</v>
      </c>
    </row>
    <row r="24" spans="1:7" ht="17.25" x14ac:dyDescent="0.3">
      <c r="A24" s="1" t="s">
        <v>21</v>
      </c>
      <c r="B24" s="1">
        <v>3053980</v>
      </c>
      <c r="C24" s="6">
        <f>SUM(B24-'5'!B24)</f>
        <v>16280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51189000</v>
      </c>
      <c r="C25" s="6">
        <f>SUM(B25-'5'!B25)</f>
        <v>148000</v>
      </c>
      <c r="D25" s="14"/>
      <c r="E25" s="1"/>
      <c r="F25" s="1"/>
      <c r="G25" s="33">
        <f>SUM(C25:C26)</f>
        <v>190660</v>
      </c>
    </row>
    <row r="26" spans="1:7" ht="17.25" x14ac:dyDescent="0.3">
      <c r="A26" s="1" t="s">
        <v>23</v>
      </c>
      <c r="B26" s="1">
        <v>1289240</v>
      </c>
      <c r="C26" s="6">
        <f>SUM(B26-'5'!B26)</f>
        <v>42660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SUM(B27-'5'!B27)</f>
        <v>0</v>
      </c>
      <c r="D27" s="14"/>
      <c r="E27" s="1"/>
      <c r="F27" s="1"/>
      <c r="G27" s="33">
        <f>SUM(C27:C28)</f>
        <v>520</v>
      </c>
    </row>
    <row r="28" spans="1:7" ht="17.25" x14ac:dyDescent="0.3">
      <c r="A28" s="1" t="s">
        <v>25</v>
      </c>
      <c r="B28" s="1">
        <v>184930</v>
      </c>
      <c r="C28" s="6">
        <f>SUM(B28-'5'!B28)</f>
        <v>520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24506000</v>
      </c>
      <c r="C29" s="6">
        <f>SUM(B29-'5'!B29)</f>
        <v>106000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2370560</v>
      </c>
      <c r="C30" s="6">
        <f>SUM(B30-'5'!B30)</f>
        <v>39020</v>
      </c>
      <c r="D30" s="14"/>
      <c r="E30" s="1"/>
      <c r="F30" s="1"/>
      <c r="G30" s="21">
        <f>SUM(C29:C30)</f>
        <v>145020</v>
      </c>
    </row>
    <row r="31" spans="1:7" ht="17.25" x14ac:dyDescent="0.3">
      <c r="A31" s="1" t="s">
        <v>26</v>
      </c>
      <c r="B31" s="1">
        <v>136000</v>
      </c>
      <c r="C31" s="6">
        <f>SUM(B31-'5'!B31)</f>
        <v>1000</v>
      </c>
      <c r="D31" s="14"/>
      <c r="E31" s="1"/>
      <c r="F31" s="1"/>
      <c r="G31" s="33">
        <f>SUM(C31:C32)</f>
        <v>26280</v>
      </c>
    </row>
    <row r="32" spans="1:7" ht="17.25" x14ac:dyDescent="0.3">
      <c r="A32" s="1" t="s">
        <v>27</v>
      </c>
      <c r="B32" s="1">
        <v>4971860</v>
      </c>
      <c r="C32" s="6">
        <f>SUM(B32-'5'!B32)</f>
        <v>25280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53933000</v>
      </c>
      <c r="C33" s="6">
        <f>SUM(B33-'5'!B33)</f>
        <v>77000</v>
      </c>
      <c r="D33" s="14"/>
      <c r="E33" s="1"/>
      <c r="F33" s="1"/>
      <c r="G33" s="33">
        <f>SUM(C33:C34)</f>
        <v>116050</v>
      </c>
    </row>
    <row r="34" spans="1:7" ht="17.25" x14ac:dyDescent="0.3">
      <c r="A34" s="1" t="s">
        <v>29</v>
      </c>
      <c r="B34" s="1">
        <v>564600</v>
      </c>
      <c r="C34" s="6">
        <f>SUM(B34-'5'!B34)</f>
        <v>39050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27970800</v>
      </c>
      <c r="C35" s="6">
        <f>SUM(B35-'5'!B35)</f>
        <v>1500</v>
      </c>
      <c r="D35" s="14"/>
      <c r="E35" s="1">
        <v>1.24</v>
      </c>
      <c r="F35" s="1">
        <v>1.17</v>
      </c>
      <c r="G35" s="33">
        <f>SUM(C35:C36)</f>
        <v>12270</v>
      </c>
    </row>
    <row r="36" spans="1:7" ht="17.25" x14ac:dyDescent="0.3">
      <c r="A36" s="1" t="s">
        <v>44</v>
      </c>
      <c r="B36" s="1">
        <v>2811390</v>
      </c>
      <c r="C36" s="6">
        <f>SUM(B36-'5'!B36)</f>
        <v>10770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138300</v>
      </c>
      <c r="C37" s="6">
        <f>SUM(B37-'5'!B37)</f>
        <v>500</v>
      </c>
      <c r="D37" s="14"/>
      <c r="E37" s="1">
        <v>1.01</v>
      </c>
      <c r="F37" s="1">
        <v>1.06</v>
      </c>
      <c r="G37" s="33">
        <f>SUM(C37:C38)</f>
        <v>6710</v>
      </c>
    </row>
    <row r="38" spans="1:7" ht="17.25" x14ac:dyDescent="0.3">
      <c r="A38" s="1" t="s">
        <v>46</v>
      </c>
      <c r="B38" s="1">
        <v>1153750</v>
      </c>
      <c r="C38" s="6">
        <f>SUM(B38-'5'!B38)</f>
        <v>6210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58510000</v>
      </c>
      <c r="C39" s="6">
        <f>SUM(B39-'5'!B39)</f>
        <v>38000</v>
      </c>
      <c r="D39" s="14"/>
      <c r="E39" s="1"/>
      <c r="F39" s="1"/>
      <c r="G39" s="33">
        <f>SUM(C39:C40)</f>
        <v>38000</v>
      </c>
    </row>
    <row r="40" spans="1:7" ht="17.25" x14ac:dyDescent="0.3">
      <c r="A40" s="1" t="s">
        <v>31</v>
      </c>
      <c r="B40" s="1">
        <v>9750370</v>
      </c>
      <c r="C40" s="6">
        <f>SUM(B40-'5'!B40)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&amp;C&amp;20August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6.140625" customWidth="1"/>
    <col min="2" max="2" width="18.5703125" customWidth="1"/>
    <col min="3" max="3" width="16.42578125" customWidth="1"/>
    <col min="4" max="4" width="6" customWidth="1"/>
    <col min="5" max="5" width="6.7109375" customWidth="1"/>
    <col min="6" max="6" width="6.42578125" customWidth="1"/>
    <col min="7" max="7" width="18.85546875" customWidth="1"/>
    <col min="8" max="10" width="9.140625" customWidth="1"/>
    <col min="12" max="14" width="9.140625" customWidth="1"/>
  </cols>
  <sheetData>
    <row r="1" spans="1:7" ht="22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213241000</v>
      </c>
      <c r="C2" s="6">
        <f>SUM(B2-'6'!B2)</f>
        <v>44000</v>
      </c>
      <c r="D2" s="8"/>
      <c r="E2" s="2"/>
      <c r="F2" s="3"/>
      <c r="G2" s="33">
        <f>SUM(C2:C3)</f>
        <v>90700</v>
      </c>
    </row>
    <row r="3" spans="1:7" ht="17.25" x14ac:dyDescent="0.3">
      <c r="A3" s="1" t="s">
        <v>0</v>
      </c>
      <c r="B3" s="1">
        <v>3672980</v>
      </c>
      <c r="C3" s="6">
        <f>SUM(B3-'6'!B3)</f>
        <v>46700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1870000</v>
      </c>
      <c r="C4" s="6">
        <f>SUM(B4-'6'!B4)</f>
        <v>30000</v>
      </c>
      <c r="D4" s="14"/>
      <c r="E4" s="1"/>
      <c r="F4" s="1"/>
      <c r="G4" s="12">
        <f>SUM(C4)</f>
        <v>30000</v>
      </c>
    </row>
    <row r="5" spans="1:7" ht="17.25" x14ac:dyDescent="0.3">
      <c r="A5" s="1" t="s">
        <v>3</v>
      </c>
      <c r="B5" s="1">
        <v>30043930</v>
      </c>
      <c r="C5" s="6">
        <f>SUM(B5-'6'!B5)</f>
        <v>101360</v>
      </c>
      <c r="D5" s="8"/>
      <c r="E5" s="1"/>
      <c r="F5" s="1"/>
      <c r="G5" s="12">
        <f>SUM(C5)</f>
        <v>101360</v>
      </c>
    </row>
    <row r="6" spans="1:7" ht="17.25" x14ac:dyDescent="0.3">
      <c r="A6" s="1" t="s">
        <v>4</v>
      </c>
      <c r="B6" s="1">
        <v>38915830</v>
      </c>
      <c r="C6" s="6">
        <f>SUM(B6-'6'!B6)</f>
        <v>8560</v>
      </c>
      <c r="D6" s="14"/>
      <c r="E6" s="1"/>
      <c r="F6" s="1"/>
      <c r="G6" s="12">
        <f>SUM(C6)</f>
        <v>8560</v>
      </c>
    </row>
    <row r="7" spans="1:7" ht="17.25" x14ac:dyDescent="0.3">
      <c r="A7" s="1" t="s">
        <v>5</v>
      </c>
      <c r="B7" s="1">
        <v>12803700</v>
      </c>
      <c r="C7" s="6">
        <f>SUM(B7-'6'!B7)</f>
        <v>11500</v>
      </c>
      <c r="D7" s="14"/>
      <c r="E7" s="1"/>
      <c r="F7" s="1"/>
      <c r="G7" s="33">
        <f>SUM(C7:C8)</f>
        <v>38830</v>
      </c>
    </row>
    <row r="8" spans="1:7" ht="17.25" x14ac:dyDescent="0.3">
      <c r="A8" s="1" t="s">
        <v>6</v>
      </c>
      <c r="B8" s="1">
        <v>3867860</v>
      </c>
      <c r="C8" s="6">
        <f>SUM(B8-'6'!B8)</f>
        <v>27330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92379820</v>
      </c>
      <c r="C9" s="6">
        <f>SUM(B9-'6'!B9)</f>
        <v>131870</v>
      </c>
      <c r="D9" s="14"/>
      <c r="E9" s="1"/>
      <c r="F9" s="1"/>
      <c r="G9" s="12">
        <f>SUM(C9)</f>
        <v>131870</v>
      </c>
    </row>
    <row r="10" spans="1:7" ht="17.25" x14ac:dyDescent="0.3">
      <c r="A10" s="1" t="s">
        <v>8</v>
      </c>
      <c r="B10" s="1">
        <v>49158200</v>
      </c>
      <c r="C10" s="6">
        <f>SUM(B10-'6'!B10)</f>
        <v>513300</v>
      </c>
      <c r="D10" s="14"/>
      <c r="E10" s="1"/>
      <c r="F10" s="1"/>
      <c r="G10" s="33">
        <f>SUM(C10:C11)</f>
        <v>513300</v>
      </c>
    </row>
    <row r="11" spans="1:7" ht="17.25" x14ac:dyDescent="0.3">
      <c r="A11" s="1" t="s">
        <v>9</v>
      </c>
      <c r="B11" s="1">
        <v>36407390</v>
      </c>
      <c r="C11" s="6">
        <f>SUM(B11-'6'!B11)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6773849000</v>
      </c>
      <c r="C12" s="6">
        <f>SUM(B12-'6'!B12)</f>
        <v>2082000</v>
      </c>
      <c r="D12" s="14"/>
      <c r="E12" s="1"/>
      <c r="F12" s="1">
        <v>2.2000000000000002</v>
      </c>
      <c r="G12" s="12">
        <f>SUM(C12)</f>
        <v>2082000</v>
      </c>
    </row>
    <row r="13" spans="1:7" ht="17.25" x14ac:dyDescent="0.3">
      <c r="A13" s="1" t="s">
        <v>11</v>
      </c>
      <c r="B13" s="11">
        <v>6666672536000</v>
      </c>
      <c r="C13" s="13">
        <f>SUM(B13-'6'!B13)</f>
        <v>398000</v>
      </c>
      <c r="D13" s="14"/>
      <c r="E13" s="1"/>
      <c r="F13" s="1"/>
      <c r="G13" s="12">
        <f>SUM(C13)</f>
        <v>398000</v>
      </c>
    </row>
    <row r="14" spans="1:7" ht="17.25" x14ac:dyDescent="0.3">
      <c r="A14" s="1" t="s">
        <v>12</v>
      </c>
      <c r="B14" s="1">
        <v>46315710</v>
      </c>
      <c r="C14" s="6">
        <f>SUM(B14-'6'!B14)</f>
        <v>9500</v>
      </c>
      <c r="D14" s="14"/>
      <c r="E14" s="1"/>
      <c r="F14" s="1"/>
      <c r="G14" s="12">
        <f>SUM(C14)</f>
        <v>9500</v>
      </c>
    </row>
    <row r="15" spans="1:7" ht="17.25" x14ac:dyDescent="0.3">
      <c r="A15" s="1" t="s">
        <v>13</v>
      </c>
      <c r="B15" s="1">
        <v>229716300</v>
      </c>
      <c r="C15" s="6">
        <f>SUM(B15-'6'!B15)</f>
        <v>283800</v>
      </c>
      <c r="D15" s="14"/>
      <c r="E15" s="1"/>
      <c r="F15" s="1"/>
      <c r="G15" s="30">
        <f>SUM(C15:C15)</f>
        <v>283800</v>
      </c>
    </row>
    <row r="16" spans="1:7" ht="17.25" x14ac:dyDescent="0.3">
      <c r="A16" s="1" t="s">
        <v>14</v>
      </c>
      <c r="B16" s="1">
        <v>231361000</v>
      </c>
      <c r="C16" s="6">
        <f>SUM(B16-'6'!B16)</f>
        <v>169000</v>
      </c>
      <c r="D16" s="14"/>
      <c r="E16" s="1"/>
      <c r="F16" s="1"/>
      <c r="G16" s="12">
        <f>SUM(C16)</f>
        <v>169000</v>
      </c>
    </row>
    <row r="17" spans="1:7" ht="17.25" x14ac:dyDescent="0.3">
      <c r="A17" s="1" t="s">
        <v>15</v>
      </c>
      <c r="B17" s="1">
        <v>4194900</v>
      </c>
      <c r="C17" s="6">
        <f>SUM(B17-'6'!B17)</f>
        <v>28190</v>
      </c>
      <c r="D17" s="14"/>
      <c r="E17" s="1"/>
      <c r="F17" s="1"/>
      <c r="G17" s="33">
        <f>SUM(C17:C18)</f>
        <v>28590</v>
      </c>
    </row>
    <row r="18" spans="1:7" ht="17.25" x14ac:dyDescent="0.3">
      <c r="A18" s="1" t="s">
        <v>16</v>
      </c>
      <c r="B18" s="1">
        <v>7385000</v>
      </c>
      <c r="C18" s="6">
        <f>SUM(B18-'6'!B18)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52576520</v>
      </c>
      <c r="C19" s="6">
        <f>SUM(B19-'6'!B19)</f>
        <v>39990</v>
      </c>
      <c r="D19" s="14"/>
      <c r="E19" s="1"/>
      <c r="F19" s="1"/>
      <c r="G19" s="12">
        <f>SUM(C19)</f>
        <v>39990</v>
      </c>
    </row>
    <row r="20" spans="1:7" ht="17.25" x14ac:dyDescent="0.3">
      <c r="A20" s="1" t="s">
        <v>18</v>
      </c>
      <c r="B20" s="1">
        <v>18377500</v>
      </c>
      <c r="C20" s="6">
        <f>SUM(B20-'6'!B20)</f>
        <v>91900</v>
      </c>
      <c r="D20" s="14"/>
      <c r="E20" s="1"/>
      <c r="F20" s="1"/>
      <c r="G20" s="12">
        <f>SUM(C20)</f>
        <v>91900</v>
      </c>
    </row>
    <row r="21" spans="1:7" ht="17.25" x14ac:dyDescent="0.3">
      <c r="A21" s="1" t="s">
        <v>19</v>
      </c>
      <c r="B21" s="1">
        <v>91510700</v>
      </c>
      <c r="C21" s="20">
        <f>SUM(B21-'6'!B21)</f>
        <v>61300</v>
      </c>
      <c r="D21" s="14"/>
      <c r="E21" s="1"/>
      <c r="F21" s="1"/>
      <c r="G21" s="12">
        <f>SUM(C21)</f>
        <v>61300</v>
      </c>
    </row>
    <row r="22" spans="1:7" ht="17.25" x14ac:dyDescent="0.3">
      <c r="A22" s="1" t="s">
        <v>42</v>
      </c>
      <c r="B22" s="1">
        <v>8012500</v>
      </c>
      <c r="C22" s="6">
        <f>SUM(B22-'6'!B22)</f>
        <v>71600</v>
      </c>
      <c r="D22" s="14"/>
      <c r="E22" s="1"/>
      <c r="F22" s="1"/>
      <c r="G22" s="30">
        <f>SUM(C22)</f>
        <v>71600</v>
      </c>
    </row>
    <row r="23" spans="1:7" ht="17.25" x14ac:dyDescent="0.3">
      <c r="A23" s="1" t="s">
        <v>20</v>
      </c>
      <c r="B23" s="1">
        <v>21142200</v>
      </c>
      <c r="C23" s="6">
        <f>SUM(B23-'6'!B23)</f>
        <v>31000</v>
      </c>
      <c r="D23" s="14"/>
      <c r="E23" s="1"/>
      <c r="F23" s="1"/>
      <c r="G23" s="33">
        <f>SUM(C23:C24)</f>
        <v>46780</v>
      </c>
    </row>
    <row r="24" spans="1:7" ht="17.25" x14ac:dyDescent="0.3">
      <c r="A24" s="1" t="s">
        <v>21</v>
      </c>
      <c r="B24" s="1">
        <v>3069760</v>
      </c>
      <c r="C24" s="6">
        <f>SUM(B24-'6'!B24)</f>
        <v>15780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51354000</v>
      </c>
      <c r="C25" s="6">
        <f>SUM(B25-'6'!B25)</f>
        <v>165000</v>
      </c>
      <c r="D25" s="14"/>
      <c r="E25" s="1"/>
      <c r="F25" s="1"/>
      <c r="G25" s="33">
        <f>SUM(C25:C26)</f>
        <v>206980</v>
      </c>
    </row>
    <row r="26" spans="1:7" ht="17.25" x14ac:dyDescent="0.3">
      <c r="A26" s="1" t="s">
        <v>23</v>
      </c>
      <c r="B26" s="1">
        <v>1331220</v>
      </c>
      <c r="C26" s="6">
        <f>SUM(B26-'6'!B26)</f>
        <v>41980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SUM(B27-'6'!B27)</f>
        <v>0</v>
      </c>
      <c r="D27" s="14"/>
      <c r="E27" s="1"/>
      <c r="F27" s="1"/>
      <c r="G27" s="33">
        <f>SUM(C27:C28)</f>
        <v>480</v>
      </c>
    </row>
    <row r="28" spans="1:7" ht="17.25" x14ac:dyDescent="0.3">
      <c r="A28" s="1" t="s">
        <v>25</v>
      </c>
      <c r="B28" s="1">
        <v>185410</v>
      </c>
      <c r="C28" s="6">
        <f>SUM(B28-'6'!B28)</f>
        <v>480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24616000</v>
      </c>
      <c r="C29" s="6">
        <f>SUM(B29-'6'!B29)</f>
        <v>110000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2408910</v>
      </c>
      <c r="C30" s="6">
        <f>SUM(B30-'6'!B30)</f>
        <v>38350</v>
      </c>
      <c r="D30" s="14"/>
      <c r="E30" s="1"/>
      <c r="F30" s="1"/>
      <c r="G30" s="21">
        <f>SUM(C29:C30)</f>
        <v>148350</v>
      </c>
    </row>
    <row r="31" spans="1:7" ht="17.25" x14ac:dyDescent="0.3">
      <c r="A31" s="1" t="s">
        <v>26</v>
      </c>
      <c r="B31" s="1">
        <v>141000</v>
      </c>
      <c r="C31" s="6">
        <f>SUM(B31-'6'!B31)</f>
        <v>5000</v>
      </c>
      <c r="D31" s="14"/>
      <c r="E31" s="1"/>
      <c r="F31" s="1"/>
      <c r="G31" s="33">
        <f>SUM(C31:C32)</f>
        <v>30700</v>
      </c>
    </row>
    <row r="32" spans="1:7" ht="17.25" x14ac:dyDescent="0.3">
      <c r="A32" s="1" t="s">
        <v>27</v>
      </c>
      <c r="B32" s="1">
        <v>4997560</v>
      </c>
      <c r="C32" s="6">
        <f>SUM(B32-'6'!B32)</f>
        <v>25700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54012000</v>
      </c>
      <c r="C33" s="6">
        <f>SUM(B33-'6'!B33)</f>
        <v>79000</v>
      </c>
      <c r="D33" s="14"/>
      <c r="E33" s="1"/>
      <c r="F33" s="1"/>
      <c r="G33" s="33">
        <f>SUM(C33:C34)</f>
        <v>117410</v>
      </c>
    </row>
    <row r="34" spans="1:7" ht="17.25" x14ac:dyDescent="0.3">
      <c r="A34" s="1" t="s">
        <v>29</v>
      </c>
      <c r="B34" s="1">
        <v>603010</v>
      </c>
      <c r="C34" s="6">
        <f>SUM(B34-'6'!B34)</f>
        <v>38410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27972200</v>
      </c>
      <c r="C35" s="6">
        <f>SUM(B35-'6'!B35)</f>
        <v>1400</v>
      </c>
      <c r="D35" s="14"/>
      <c r="E35" s="1"/>
      <c r="F35" s="1"/>
      <c r="G35" s="33">
        <f>SUM(C35:C36)</f>
        <v>12380</v>
      </c>
    </row>
    <row r="36" spans="1:7" ht="17.25" x14ac:dyDescent="0.3">
      <c r="A36" s="1" t="s">
        <v>44</v>
      </c>
      <c r="B36" s="1">
        <v>2822370</v>
      </c>
      <c r="C36" s="6">
        <f>SUM(B36-'6'!B36)</f>
        <v>10980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138800</v>
      </c>
      <c r="C37" s="6">
        <f>SUM(B37-'6'!B37)</f>
        <v>500</v>
      </c>
      <c r="D37" s="14"/>
      <c r="E37" s="1"/>
      <c r="F37" s="1"/>
      <c r="G37" s="33">
        <f>SUM(C37:C38)</f>
        <v>6050</v>
      </c>
    </row>
    <row r="38" spans="1:7" ht="17.25" x14ac:dyDescent="0.3">
      <c r="A38" s="1" t="s">
        <v>46</v>
      </c>
      <c r="B38" s="1">
        <v>1159300</v>
      </c>
      <c r="C38" s="6">
        <f>SUM(B38-'6'!B38)</f>
        <v>5550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58548000</v>
      </c>
      <c r="C39" s="6">
        <f>SUM(B39-'6'!B39)</f>
        <v>38000</v>
      </c>
      <c r="D39" s="14"/>
      <c r="E39" s="1"/>
      <c r="F39" s="1"/>
      <c r="G39" s="33">
        <f>SUM(C39:C40)</f>
        <v>38000</v>
      </c>
    </row>
    <row r="40" spans="1:7" ht="17.25" x14ac:dyDescent="0.3">
      <c r="A40" s="1" t="s">
        <v>31</v>
      </c>
      <c r="B40" s="1">
        <v>9750370</v>
      </c>
      <c r="C40" s="6">
        <f>SUM(B40-'6'!B40)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4757430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3541666666666663" bottom="0.75" header="0.3" footer="0.3"/>
  <pageSetup orientation="portrait" r:id="rId1"/>
  <headerFooter>
    <oddHeader>&amp;C&amp;20August 7,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.28515625" customWidth="1"/>
    <col min="3" max="3" width="14.5703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213287000</v>
      </c>
      <c r="C2" s="6">
        <f>SUM(B2-'7'!B2)</f>
        <v>46000</v>
      </c>
      <c r="D2" s="8"/>
      <c r="E2" s="2"/>
      <c r="F2" s="3"/>
      <c r="G2" s="33">
        <f>SUM(C2:C3)</f>
        <v>92860</v>
      </c>
    </row>
    <row r="3" spans="1:7" ht="17.25" x14ac:dyDescent="0.3">
      <c r="A3" s="1" t="s">
        <v>0</v>
      </c>
      <c r="B3" s="1">
        <v>3719840</v>
      </c>
      <c r="C3" s="6">
        <f>SUM(B3-'7'!B3)</f>
        <v>46860</v>
      </c>
      <c r="D3" s="14"/>
      <c r="E3" s="1"/>
      <c r="F3" s="1"/>
      <c r="G3" s="34"/>
    </row>
    <row r="4" spans="1:7" ht="17.25" x14ac:dyDescent="0.3">
      <c r="A4" s="1" t="s">
        <v>2</v>
      </c>
      <c r="B4" s="1">
        <v>1890000</v>
      </c>
      <c r="C4" s="6">
        <f>SUM(B4-'7'!B4)</f>
        <v>20000</v>
      </c>
      <c r="D4" s="14"/>
      <c r="E4" s="1"/>
      <c r="F4" s="1"/>
      <c r="G4" s="12">
        <f>SUM(C4)</f>
        <v>20000</v>
      </c>
    </row>
    <row r="5" spans="1:7" ht="17.25" x14ac:dyDescent="0.3">
      <c r="A5" s="1" t="s">
        <v>3</v>
      </c>
      <c r="B5" s="1">
        <v>30147980</v>
      </c>
      <c r="C5" s="6">
        <f>SUM(B5-'7'!B5)</f>
        <v>104050</v>
      </c>
      <c r="D5" s="8"/>
      <c r="E5" s="1"/>
      <c r="F5" s="1"/>
      <c r="G5" s="12">
        <f>SUM(C5)</f>
        <v>104050</v>
      </c>
    </row>
    <row r="6" spans="1:7" ht="17.25" x14ac:dyDescent="0.3">
      <c r="A6" s="1" t="s">
        <v>4</v>
      </c>
      <c r="B6" s="1">
        <v>38924530</v>
      </c>
      <c r="C6" s="6">
        <f>SUM(B6-'7'!B6)</f>
        <v>8700</v>
      </c>
      <c r="D6" s="14"/>
      <c r="E6" s="1"/>
      <c r="F6" s="1"/>
      <c r="G6" s="12">
        <f>SUM(C6)</f>
        <v>8700</v>
      </c>
    </row>
    <row r="7" spans="1:7" ht="17.25" x14ac:dyDescent="0.3">
      <c r="A7" s="1" t="s">
        <v>5</v>
      </c>
      <c r="B7" s="1">
        <v>12813500</v>
      </c>
      <c r="C7" s="6">
        <f>SUM(B7-'7'!B7)</f>
        <v>9800</v>
      </c>
      <c r="D7" s="14"/>
      <c r="E7" s="1"/>
      <c r="F7" s="1"/>
      <c r="G7" s="33">
        <f>SUM(C7:C8)</f>
        <v>36620</v>
      </c>
    </row>
    <row r="8" spans="1:7" ht="17.25" x14ac:dyDescent="0.3">
      <c r="A8" s="1" t="s">
        <v>6</v>
      </c>
      <c r="B8" s="1">
        <v>3894680</v>
      </c>
      <c r="C8" s="6">
        <f>SUM(B8-'7'!B8)</f>
        <v>26820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92448450</v>
      </c>
      <c r="C9" s="6">
        <f>SUM(B9-'7'!B9)</f>
        <v>68630</v>
      </c>
      <c r="D9" s="14"/>
      <c r="E9" s="1"/>
      <c r="F9" s="1"/>
      <c r="G9" s="12">
        <f>SUM(C9)</f>
        <v>68630</v>
      </c>
    </row>
    <row r="10" spans="1:7" ht="17.25" x14ac:dyDescent="0.3">
      <c r="A10" s="1" t="s">
        <v>8</v>
      </c>
      <c r="B10" s="1">
        <v>49446100</v>
      </c>
      <c r="C10" s="6">
        <f>SUM(B10-'7'!B10)</f>
        <v>287900</v>
      </c>
      <c r="D10" s="14"/>
      <c r="E10" s="1"/>
      <c r="F10" s="1"/>
      <c r="G10" s="33">
        <f>SUM(C10:C11)</f>
        <v>287900</v>
      </c>
    </row>
    <row r="11" spans="1:7" ht="17.25" x14ac:dyDescent="0.3">
      <c r="A11" s="1" t="s">
        <v>9</v>
      </c>
      <c r="B11" s="1">
        <v>36407390</v>
      </c>
      <c r="C11" s="6">
        <f>SUM(B11-'7'!B11)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6776221000</v>
      </c>
      <c r="C12" s="6">
        <f>SUM(B12-'7'!B12)</f>
        <v>2372000</v>
      </c>
      <c r="D12" s="14"/>
      <c r="E12" s="1"/>
      <c r="F12" s="1"/>
      <c r="G12" s="12">
        <f>SUM(C12)</f>
        <v>2372000</v>
      </c>
    </row>
    <row r="13" spans="1:7" ht="17.25" x14ac:dyDescent="0.3">
      <c r="A13" s="1" t="s">
        <v>11</v>
      </c>
      <c r="B13" s="11">
        <v>6666673144000</v>
      </c>
      <c r="C13" s="13">
        <f>SUM(B13-'7'!B13)</f>
        <v>608000</v>
      </c>
      <c r="D13" s="14"/>
      <c r="E13" s="1"/>
      <c r="F13" s="1"/>
      <c r="G13" s="12">
        <f>SUM(C13)</f>
        <v>608000</v>
      </c>
    </row>
    <row r="14" spans="1:7" ht="17.25" x14ac:dyDescent="0.3">
      <c r="A14" s="1" t="s">
        <v>12</v>
      </c>
      <c r="B14" s="1">
        <v>46396340</v>
      </c>
      <c r="C14" s="6">
        <f>SUM(B14-'7'!B14)</f>
        <v>80630</v>
      </c>
      <c r="D14" s="14"/>
      <c r="E14" s="1"/>
      <c r="F14" s="1"/>
      <c r="G14" s="12">
        <f>SUM(C14)</f>
        <v>80630</v>
      </c>
    </row>
    <row r="15" spans="1:7" ht="17.25" x14ac:dyDescent="0.3">
      <c r="A15" s="1" t="s">
        <v>13</v>
      </c>
      <c r="B15" s="1">
        <v>229901500</v>
      </c>
      <c r="C15" s="6">
        <f>SUM(B15-'7'!B15)</f>
        <v>185200</v>
      </c>
      <c r="D15" s="14"/>
      <c r="E15" s="1"/>
      <c r="F15" s="1"/>
      <c r="G15" s="30">
        <f>SUM(C15:C15)</f>
        <v>185200</v>
      </c>
    </row>
    <row r="16" spans="1:7" ht="17.25" x14ac:dyDescent="0.3">
      <c r="A16" s="1" t="s">
        <v>14</v>
      </c>
      <c r="B16" s="1">
        <v>231624000</v>
      </c>
      <c r="C16" s="6">
        <f>SUM(B16-'7'!B16)</f>
        <v>263000</v>
      </c>
      <c r="D16" s="14"/>
      <c r="E16" s="1"/>
      <c r="F16" s="1"/>
      <c r="G16" s="12">
        <f>SUM(C16)</f>
        <v>263000</v>
      </c>
    </row>
    <row r="17" spans="1:7" ht="17.25" x14ac:dyDescent="0.3">
      <c r="A17" s="1" t="s">
        <v>15</v>
      </c>
      <c r="B17" s="1">
        <v>4225620</v>
      </c>
      <c r="C17" s="6">
        <f>SUM(B17-'7'!B17)</f>
        <v>30720</v>
      </c>
      <c r="D17" s="14"/>
      <c r="E17" s="1"/>
      <c r="F17" s="1"/>
      <c r="G17" s="33">
        <f>SUM(C17:C18)</f>
        <v>31220</v>
      </c>
    </row>
    <row r="18" spans="1:7" ht="17.25" x14ac:dyDescent="0.3">
      <c r="A18" s="1" t="s">
        <v>16</v>
      </c>
      <c r="B18" s="1">
        <v>7385500</v>
      </c>
      <c r="C18" s="6">
        <f>SUM(B18-'7'!B18)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52609430</v>
      </c>
      <c r="C19" s="6">
        <f>SUM(B19-'7'!B19)</f>
        <v>32910</v>
      </c>
      <c r="D19" s="14"/>
      <c r="E19" s="1"/>
      <c r="F19" s="1"/>
      <c r="G19" s="12">
        <f>SUM(C19)</f>
        <v>32910</v>
      </c>
    </row>
    <row r="20" spans="1:7" ht="17.25" x14ac:dyDescent="0.3">
      <c r="A20" s="1" t="s">
        <v>18</v>
      </c>
      <c r="B20" s="1">
        <v>18470400</v>
      </c>
      <c r="C20" s="6">
        <f>SUM(B20-'7'!B20)</f>
        <v>92900</v>
      </c>
      <c r="D20" s="14"/>
      <c r="E20" s="1"/>
      <c r="F20" s="1"/>
      <c r="G20" s="12">
        <f>SUM(C20)</f>
        <v>92900</v>
      </c>
    </row>
    <row r="21" spans="1:7" ht="17.25" x14ac:dyDescent="0.3">
      <c r="A21" s="1" t="s">
        <v>19</v>
      </c>
      <c r="B21" s="1">
        <v>91569700</v>
      </c>
      <c r="C21" s="6">
        <f>SUM(B21-'7'!B21)</f>
        <v>59000</v>
      </c>
      <c r="D21" s="14"/>
      <c r="E21" s="1"/>
      <c r="F21" s="1"/>
      <c r="G21" s="12">
        <f>SUM(C21)</f>
        <v>59000</v>
      </c>
    </row>
    <row r="22" spans="1:7" ht="17.25" x14ac:dyDescent="0.3">
      <c r="A22" s="1" t="s">
        <v>42</v>
      </c>
      <c r="B22" s="1">
        <v>8074400</v>
      </c>
      <c r="C22" s="6">
        <f>SUM(B22-'7'!B22)</f>
        <v>61900</v>
      </c>
      <c r="D22" s="14"/>
      <c r="E22" s="1"/>
      <c r="F22" s="1"/>
      <c r="G22" s="30">
        <f>SUM(C22)</f>
        <v>61900</v>
      </c>
    </row>
    <row r="23" spans="1:7" ht="17.25" x14ac:dyDescent="0.3">
      <c r="A23" s="1" t="s">
        <v>20</v>
      </c>
      <c r="B23" s="1">
        <v>21174400</v>
      </c>
      <c r="C23" s="6">
        <f>SUM(B23-'7'!B23)</f>
        <v>32200</v>
      </c>
      <c r="D23" s="14"/>
      <c r="E23" s="1"/>
      <c r="F23" s="1"/>
      <c r="G23" s="33">
        <f>SUM(C23:C24)</f>
        <v>47670</v>
      </c>
    </row>
    <row r="24" spans="1:7" ht="17.25" x14ac:dyDescent="0.3">
      <c r="A24" s="1" t="s">
        <v>21</v>
      </c>
      <c r="B24" s="1">
        <v>3085230</v>
      </c>
      <c r="C24" s="6">
        <f>SUM(B24-'7'!B24)</f>
        <v>15470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51516000</v>
      </c>
      <c r="C25" s="6">
        <f>SUM(B25-'7'!B25)</f>
        <v>162000</v>
      </c>
      <c r="D25" s="14"/>
      <c r="E25" s="1"/>
      <c r="F25" s="1"/>
      <c r="G25" s="33">
        <f>SUM(C25:C26)</f>
        <v>249049</v>
      </c>
    </row>
    <row r="26" spans="1:7" ht="17.25" x14ac:dyDescent="0.3">
      <c r="A26" s="1" t="s">
        <v>23</v>
      </c>
      <c r="B26" s="1">
        <v>1374350</v>
      </c>
      <c r="C26" s="6">
        <v>87049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SUM(B27-'7'!B27)</f>
        <v>0</v>
      </c>
      <c r="D27" s="14"/>
      <c r="E27" s="1"/>
      <c r="F27" s="1"/>
      <c r="G27" s="33">
        <f>SUM(C27:C28)</f>
        <v>520</v>
      </c>
    </row>
    <row r="28" spans="1:7" ht="17.25" x14ac:dyDescent="0.3">
      <c r="A28" s="1" t="s">
        <v>25</v>
      </c>
      <c r="B28" s="1">
        <v>185930</v>
      </c>
      <c r="C28" s="6">
        <f>SUM(B28-'7'!B28)</f>
        <v>520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24729000</v>
      </c>
      <c r="C29" s="6">
        <f>SUM(B29-'7'!B29)</f>
        <v>113000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2448260</v>
      </c>
      <c r="C30" s="6">
        <f>SUM(B30-'7'!B30)</f>
        <v>39350</v>
      </c>
      <c r="D30" s="14"/>
      <c r="E30" s="1"/>
      <c r="F30" s="1"/>
      <c r="G30" s="21">
        <f>SUM(C29:C30)</f>
        <v>152350</v>
      </c>
    </row>
    <row r="31" spans="1:7" ht="17.25" x14ac:dyDescent="0.3">
      <c r="A31" s="1" t="s">
        <v>26</v>
      </c>
      <c r="B31" s="1">
        <v>147000</v>
      </c>
      <c r="C31" s="6">
        <f>SUM(B31-'7'!B31)</f>
        <v>6000</v>
      </c>
      <c r="D31" s="14"/>
      <c r="E31" s="1"/>
      <c r="F31" s="1"/>
      <c r="G31" s="33">
        <f>SUM(C31:C32)</f>
        <v>34590</v>
      </c>
    </row>
    <row r="32" spans="1:7" ht="17.25" x14ac:dyDescent="0.3">
      <c r="A32" s="1" t="s">
        <v>27</v>
      </c>
      <c r="B32" s="1">
        <v>5026150</v>
      </c>
      <c r="C32" s="6">
        <f>SUM(B32-'7'!B32)</f>
        <v>28590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54099000</v>
      </c>
      <c r="C33" s="6">
        <f>SUM(B33-'7'!B33)</f>
        <v>87000</v>
      </c>
      <c r="D33" s="14"/>
      <c r="E33" s="1"/>
      <c r="F33" s="1"/>
      <c r="G33" s="33">
        <f>SUM(C33:C34)</f>
        <v>126650</v>
      </c>
    </row>
    <row r="34" spans="1:7" ht="17.25" x14ac:dyDescent="0.3">
      <c r="A34" s="1" t="s">
        <v>29</v>
      </c>
      <c r="B34" s="1">
        <v>642660</v>
      </c>
      <c r="C34" s="6">
        <f>SUM(B34-'7'!B34)</f>
        <v>39650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27975300</v>
      </c>
      <c r="C35" s="6">
        <f>SUM(B35-'7'!B35)</f>
        <v>3100</v>
      </c>
      <c r="D35" s="14"/>
      <c r="E35" s="1">
        <v>1.1499999999999999</v>
      </c>
      <c r="F35" s="1">
        <v>1.0900000000000001</v>
      </c>
      <c r="G35" s="33">
        <f>SUM(C35:C36)</f>
        <v>15530</v>
      </c>
    </row>
    <row r="36" spans="1:7" ht="17.25" x14ac:dyDescent="0.3">
      <c r="A36" s="1" t="s">
        <v>44</v>
      </c>
      <c r="B36" s="1">
        <v>2834800</v>
      </c>
      <c r="C36" s="6">
        <f>SUM(B36-'7'!B36)</f>
        <v>12430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140800</v>
      </c>
      <c r="C37" s="6">
        <f>SUM(B37-'7'!B37)</f>
        <v>2000</v>
      </c>
      <c r="D37" s="14"/>
      <c r="E37" s="1">
        <v>1.31</v>
      </c>
      <c r="F37" s="1">
        <v>1.23</v>
      </c>
      <c r="G37" s="33">
        <f>SUM(C37:C38)</f>
        <v>9110</v>
      </c>
    </row>
    <row r="38" spans="1:7" ht="17.25" x14ac:dyDescent="0.3">
      <c r="A38" s="1" t="s">
        <v>46</v>
      </c>
      <c r="B38" s="1">
        <v>1166410</v>
      </c>
      <c r="C38" s="6">
        <f>SUM(B38-'7'!B38)</f>
        <v>7110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58589000</v>
      </c>
      <c r="C39" s="6">
        <f>SUM(B39-'7'!B39)</f>
        <v>41000</v>
      </c>
      <c r="D39" s="14"/>
      <c r="E39" s="1"/>
      <c r="F39" s="1"/>
      <c r="G39" s="33">
        <f>SUM(C39:C40)</f>
        <v>41000</v>
      </c>
    </row>
    <row r="40" spans="1:7" ht="17.25" x14ac:dyDescent="0.3">
      <c r="A40" s="1" t="s">
        <v>31</v>
      </c>
      <c r="B40" s="1">
        <v>9750370</v>
      </c>
      <c r="C40" s="6">
        <f>SUM(B40-'7'!B40)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SUM(B41-'7'!B41)</f>
        <v>0</v>
      </c>
      <c r="D41" s="14"/>
      <c r="E41" s="1"/>
      <c r="F41" s="1"/>
      <c r="G41" s="12">
        <f>SUM(C41)</f>
        <v>0</v>
      </c>
    </row>
    <row r="42" spans="1:7" ht="17.25" x14ac:dyDescent="0.3">
      <c r="A42" s="9"/>
      <c r="B42" s="1"/>
      <c r="F42" s="9"/>
      <c r="G42" s="10">
        <f>SUM(G2:G41)</f>
        <v>5081989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&amp;C&amp;20August 8,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20.5703125" customWidth="1"/>
    <col min="3" max="3" width="13.1406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213340000</v>
      </c>
      <c r="C2" s="6">
        <f>SUM(B2-'8'!B2)</f>
        <v>53000</v>
      </c>
      <c r="D2" s="8"/>
      <c r="E2" s="2"/>
      <c r="F2" s="3"/>
      <c r="G2" s="33">
        <f>SUM(C2:C3)</f>
        <v>101790</v>
      </c>
    </row>
    <row r="3" spans="1:7" ht="17.25" x14ac:dyDescent="0.3">
      <c r="A3" s="1" t="s">
        <v>0</v>
      </c>
      <c r="B3" s="1">
        <v>3768630</v>
      </c>
      <c r="C3" s="6">
        <f>SUM(B3-'8'!B3)</f>
        <v>48790</v>
      </c>
      <c r="D3" s="14"/>
      <c r="E3" s="1"/>
      <c r="F3" s="1"/>
      <c r="G3" s="34"/>
    </row>
    <row r="4" spans="1:7" ht="17.25" x14ac:dyDescent="0.3">
      <c r="A4" s="1" t="s">
        <v>2</v>
      </c>
      <c r="B4" s="1">
        <v>1903000</v>
      </c>
      <c r="C4" s="6">
        <f>SUM(B4-'8'!B4)</f>
        <v>13000</v>
      </c>
      <c r="D4" s="14"/>
      <c r="E4" s="1"/>
      <c r="F4" s="1"/>
      <c r="G4" s="15">
        <f>SUM(C4)</f>
        <v>13000</v>
      </c>
    </row>
    <row r="5" spans="1:7" ht="17.25" x14ac:dyDescent="0.3">
      <c r="A5" s="1" t="s">
        <v>3</v>
      </c>
      <c r="B5" s="1">
        <v>30250780</v>
      </c>
      <c r="C5" s="6">
        <f>SUM(B5-'8'!B5)</f>
        <v>102800</v>
      </c>
      <c r="D5" s="8"/>
      <c r="E5" s="1"/>
      <c r="F5" s="1"/>
      <c r="G5" s="12">
        <f>SUM(C5)</f>
        <v>102800</v>
      </c>
    </row>
    <row r="6" spans="1:7" ht="17.25" x14ac:dyDescent="0.3">
      <c r="A6" s="1" t="s">
        <v>4</v>
      </c>
      <c r="B6" s="1">
        <v>38931800</v>
      </c>
      <c r="C6" s="6">
        <f>SUM(B6-'8'!B6)</f>
        <v>7270</v>
      </c>
      <c r="D6" s="14"/>
      <c r="E6" s="1"/>
      <c r="F6" s="1"/>
      <c r="G6" s="12">
        <f>SUM(C6)</f>
        <v>7270</v>
      </c>
    </row>
    <row r="7" spans="1:7" ht="17.25" x14ac:dyDescent="0.3">
      <c r="A7" s="1" t="s">
        <v>5</v>
      </c>
      <c r="B7" s="1">
        <v>12824300</v>
      </c>
      <c r="C7" s="6">
        <f>SUM(B7-'8'!B7)</f>
        <v>10800</v>
      </c>
      <c r="D7" s="14"/>
      <c r="E7" s="1"/>
      <c r="F7" s="1"/>
      <c r="G7" s="33">
        <f>SUM(C7:C8)</f>
        <v>38600</v>
      </c>
    </row>
    <row r="8" spans="1:7" ht="17.25" x14ac:dyDescent="0.3">
      <c r="A8" s="1" t="s">
        <v>6</v>
      </c>
      <c r="B8" s="1">
        <v>3922480</v>
      </c>
      <c r="C8" s="6">
        <f>SUM(B8-'8'!B8)</f>
        <v>27800</v>
      </c>
      <c r="D8" s="14"/>
      <c r="E8" s="1"/>
      <c r="F8" s="1"/>
      <c r="G8" s="34"/>
    </row>
    <row r="9" spans="1:7" ht="17.25" x14ac:dyDescent="0.3">
      <c r="A9" s="1" t="s">
        <v>7</v>
      </c>
      <c r="B9" s="1">
        <v>92517060</v>
      </c>
      <c r="C9" s="6">
        <f>SUM(B9-'8'!B9)</f>
        <v>68610</v>
      </c>
      <c r="D9" s="14"/>
      <c r="E9" s="1"/>
      <c r="F9" s="1"/>
      <c r="G9" s="12">
        <f>SUM(C9)</f>
        <v>68610</v>
      </c>
    </row>
    <row r="10" spans="1:7" ht="17.25" x14ac:dyDescent="0.3">
      <c r="A10" s="1" t="s">
        <v>8</v>
      </c>
      <c r="B10" s="1">
        <v>49911900</v>
      </c>
      <c r="C10" s="6">
        <f>SUM(B10-'8'!B10)</f>
        <v>465800</v>
      </c>
      <c r="D10" s="14"/>
      <c r="E10" s="1"/>
      <c r="F10" s="1"/>
      <c r="G10" s="33">
        <f>SUM(C10:C11)</f>
        <v>465800</v>
      </c>
    </row>
    <row r="11" spans="1:7" ht="17.25" x14ac:dyDescent="0.3">
      <c r="A11" s="1" t="s">
        <v>9</v>
      </c>
      <c r="B11" s="1">
        <v>36407390</v>
      </c>
      <c r="C11" s="6">
        <f>SUM(B11-'8'!B11)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6778229000</v>
      </c>
      <c r="C12" s="6">
        <f>SUM(B12-'8'!B12)</f>
        <v>2008000</v>
      </c>
      <c r="D12" s="14"/>
      <c r="E12" s="1"/>
      <c r="F12" s="1">
        <v>2.08</v>
      </c>
      <c r="G12" s="12">
        <f>SUM(C12)</f>
        <v>2008000</v>
      </c>
    </row>
    <row r="13" spans="1:7" ht="17.25" x14ac:dyDescent="0.3">
      <c r="A13" s="1" t="s">
        <v>11</v>
      </c>
      <c r="B13" s="11">
        <v>6666673521000</v>
      </c>
      <c r="C13" s="13">
        <f>SUM(B13-'8'!B13)</f>
        <v>377000</v>
      </c>
      <c r="D13" s="14"/>
      <c r="E13" s="1"/>
      <c r="F13" s="1"/>
      <c r="G13" s="12">
        <f>SUM(C13)</f>
        <v>377000</v>
      </c>
    </row>
    <row r="14" spans="1:7" ht="17.25" x14ac:dyDescent="0.3">
      <c r="A14" s="1" t="s">
        <v>12</v>
      </c>
      <c r="B14" s="1">
        <v>46417800</v>
      </c>
      <c r="C14" s="6">
        <f>SUM(B14-'8'!B14)</f>
        <v>21460</v>
      </c>
      <c r="D14" s="14"/>
      <c r="E14" s="1"/>
      <c r="F14" s="1"/>
      <c r="G14" s="12">
        <f>SUM(C14)</f>
        <v>21460</v>
      </c>
    </row>
    <row r="15" spans="1:7" ht="17.25" x14ac:dyDescent="0.3">
      <c r="A15" s="1" t="s">
        <v>13</v>
      </c>
      <c r="B15" s="1">
        <v>230079320</v>
      </c>
      <c r="C15" s="6">
        <f>SUM(B15-'8'!B15)</f>
        <v>177820</v>
      </c>
      <c r="D15" s="14"/>
      <c r="E15" s="1"/>
      <c r="F15" s="1"/>
      <c r="G15" s="30">
        <f>SUM(C15:C15)</f>
        <v>177820</v>
      </c>
    </row>
    <row r="16" spans="1:7" ht="17.25" x14ac:dyDescent="0.3">
      <c r="A16" s="1" t="s">
        <v>14</v>
      </c>
      <c r="B16" s="1">
        <v>231775000</v>
      </c>
      <c r="C16" s="6">
        <f>SUM(B16-'8'!B16)</f>
        <v>151000</v>
      </c>
      <c r="D16" s="14"/>
      <c r="E16" s="1"/>
      <c r="F16" s="1"/>
      <c r="G16" s="12">
        <f>SUM(C16)</f>
        <v>151000</v>
      </c>
    </row>
    <row r="17" spans="1:7" ht="17.25" x14ac:dyDescent="0.3">
      <c r="A17" s="1" t="s">
        <v>15</v>
      </c>
      <c r="B17" s="1">
        <v>4258440</v>
      </c>
      <c r="C17" s="6">
        <f>SUM(B17-'8'!B17)</f>
        <v>32820</v>
      </c>
      <c r="D17" s="14"/>
      <c r="E17" s="1"/>
      <c r="F17" s="1"/>
      <c r="G17" s="33">
        <f>SUM(C17:C18)</f>
        <v>33120</v>
      </c>
    </row>
    <row r="18" spans="1:7" ht="17.25" x14ac:dyDescent="0.3">
      <c r="A18" s="1" t="s">
        <v>16</v>
      </c>
      <c r="B18" s="1">
        <v>7385800</v>
      </c>
      <c r="C18" s="6">
        <f>SUM(B18-'8'!B18)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52641790</v>
      </c>
      <c r="C19" s="6">
        <f>SUM(B19-'8'!B19)</f>
        <v>32360</v>
      </c>
      <c r="D19" s="14"/>
      <c r="E19" s="1"/>
      <c r="F19" s="1"/>
      <c r="G19" s="12">
        <f>SUM(C19)</f>
        <v>32360</v>
      </c>
    </row>
    <row r="20" spans="1:7" ht="17.25" x14ac:dyDescent="0.3">
      <c r="A20" s="1" t="s">
        <v>18</v>
      </c>
      <c r="B20" s="1">
        <v>18538400</v>
      </c>
      <c r="C20" s="6">
        <f>SUM(B20-'8'!B20)</f>
        <v>68000</v>
      </c>
      <c r="D20" s="14"/>
      <c r="E20" s="1"/>
      <c r="F20" s="1"/>
      <c r="G20" s="12">
        <f>SUM(C20)</f>
        <v>68000</v>
      </c>
    </row>
    <row r="21" spans="1:7" ht="17.25" x14ac:dyDescent="0.3">
      <c r="A21" s="1" t="s">
        <v>19</v>
      </c>
      <c r="B21" s="1">
        <v>91629200</v>
      </c>
      <c r="C21" s="6">
        <f>SUM(B21-'8'!B21)</f>
        <v>59500</v>
      </c>
      <c r="D21" s="14"/>
      <c r="E21" s="1"/>
      <c r="F21" s="1"/>
      <c r="G21" s="12">
        <f>SUM(C21)</f>
        <v>59500</v>
      </c>
    </row>
    <row r="22" spans="1:7" ht="17.25" x14ac:dyDescent="0.3">
      <c r="A22" s="1" t="s">
        <v>42</v>
      </c>
      <c r="B22" s="1">
        <v>8134500</v>
      </c>
      <c r="C22" s="6">
        <f>SUM(B22-'8'!B22)</f>
        <v>60100</v>
      </c>
      <c r="D22" s="14"/>
      <c r="E22" s="1"/>
      <c r="F22" s="1"/>
      <c r="G22" s="25">
        <f>SUM(C22)</f>
        <v>60100</v>
      </c>
    </row>
    <row r="23" spans="1:7" ht="17.25" x14ac:dyDescent="0.3">
      <c r="A23" s="1" t="s">
        <v>20</v>
      </c>
      <c r="B23" s="1">
        <v>21202000</v>
      </c>
      <c r="C23" s="6">
        <f>SUM(B23-'8'!B23)</f>
        <v>27600</v>
      </c>
      <c r="D23" s="14"/>
      <c r="E23" s="1"/>
      <c r="F23" s="1"/>
      <c r="G23" s="33">
        <f>SUM(C23:C24)</f>
        <v>43100</v>
      </c>
    </row>
    <row r="24" spans="1:7" ht="17.25" x14ac:dyDescent="0.3">
      <c r="A24" s="1" t="s">
        <v>21</v>
      </c>
      <c r="B24" s="1">
        <v>3100730</v>
      </c>
      <c r="C24" s="6">
        <f>SUM(B24-'8'!B24)</f>
        <v>15500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51653000</v>
      </c>
      <c r="C25" s="6">
        <f>SUM(B25-'8'!B25)</f>
        <v>137000</v>
      </c>
      <c r="D25" s="14"/>
      <c r="E25" s="1"/>
      <c r="F25" s="1"/>
      <c r="G25" s="33">
        <f>SUM(C25:C26)</f>
        <v>179260</v>
      </c>
    </row>
    <row r="26" spans="1:7" ht="17.25" x14ac:dyDescent="0.3">
      <c r="A26" s="1" t="s">
        <v>23</v>
      </c>
      <c r="B26" s="1">
        <v>1416610</v>
      </c>
      <c r="C26" s="6">
        <f>SUM(B26-'8'!B26)</f>
        <v>42260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SUM(B27-'8'!B27)</f>
        <v>0</v>
      </c>
      <c r="D27" s="14"/>
      <c r="E27" s="1"/>
      <c r="F27" s="1"/>
      <c r="G27" s="35">
        <f>SUM(C27:C28)</f>
        <v>570</v>
      </c>
    </row>
    <row r="28" spans="1:7" ht="17.25" x14ac:dyDescent="0.3">
      <c r="A28" s="1" t="s">
        <v>25</v>
      </c>
      <c r="B28" s="1">
        <v>186500</v>
      </c>
      <c r="C28" s="6">
        <f>SUM(B28-'8'!B28)</f>
        <v>570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24819000</v>
      </c>
      <c r="C29" s="6">
        <f>SUM(B29-'8'!B29)</f>
        <v>90000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2486820</v>
      </c>
      <c r="C30" s="6">
        <f>SUM(B30-'8'!B30)</f>
        <v>38560</v>
      </c>
      <c r="D30" s="14"/>
      <c r="E30" s="1"/>
      <c r="F30" s="1"/>
      <c r="G30" s="21">
        <f>SUM(C29:C30)</f>
        <v>128560</v>
      </c>
    </row>
    <row r="31" spans="1:7" ht="17.25" x14ac:dyDescent="0.3">
      <c r="A31" s="1" t="s">
        <v>26</v>
      </c>
      <c r="B31" s="1">
        <v>147000</v>
      </c>
      <c r="C31" s="6">
        <f>SUM(B31-'8'!B31)</f>
        <v>0</v>
      </c>
      <c r="D31" s="14"/>
      <c r="E31" s="1"/>
      <c r="F31" s="1"/>
      <c r="G31" s="33">
        <f>SUM(C31:C32)</f>
        <v>22950</v>
      </c>
    </row>
    <row r="32" spans="1:7" ht="17.25" x14ac:dyDescent="0.3">
      <c r="A32" s="1" t="s">
        <v>27</v>
      </c>
      <c r="B32" s="1">
        <v>5049100</v>
      </c>
      <c r="C32" s="6">
        <f>SUM(B32-'8'!B32)</f>
        <v>22950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54182000</v>
      </c>
      <c r="C33" s="6">
        <f>SUM(B33-'8'!B33)</f>
        <v>83000</v>
      </c>
      <c r="D33" s="14"/>
      <c r="E33" s="1"/>
      <c r="F33" s="1"/>
      <c r="G33" s="33">
        <f>SUM(C33:C34)</f>
        <v>122480</v>
      </c>
    </row>
    <row r="34" spans="1:7" ht="17.25" x14ac:dyDescent="0.3">
      <c r="A34" s="1" t="s">
        <v>29</v>
      </c>
      <c r="B34" s="1">
        <v>682140</v>
      </c>
      <c r="C34" s="6">
        <f>SUM(B34-'8'!B34)</f>
        <v>39480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27980700</v>
      </c>
      <c r="C35" s="6">
        <f>SUM(B35-'8'!B35)</f>
        <v>5400</v>
      </c>
      <c r="D35" s="14"/>
      <c r="E35" s="1">
        <v>1.44</v>
      </c>
      <c r="F35" s="1">
        <v>1.1499999999999999</v>
      </c>
      <c r="G35" s="33">
        <f>SUM(C35:C36)</f>
        <v>17760</v>
      </c>
    </row>
    <row r="36" spans="1:7" ht="17.25" x14ac:dyDescent="0.3">
      <c r="A36" s="1" t="s">
        <v>44</v>
      </c>
      <c r="B36" s="1">
        <v>2847160</v>
      </c>
      <c r="C36" s="6">
        <f>SUM(B36-'8'!B36)</f>
        <v>12360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142900</v>
      </c>
      <c r="C37" s="6">
        <f>SUM(B37-'8'!B37)</f>
        <v>2100</v>
      </c>
      <c r="D37" s="14"/>
      <c r="E37" s="1">
        <v>1.28</v>
      </c>
      <c r="F37" s="1">
        <v>1.19</v>
      </c>
      <c r="G37" s="33">
        <f>SUM(C37:C38)</f>
        <v>8870</v>
      </c>
    </row>
    <row r="38" spans="1:7" ht="17.25" x14ac:dyDescent="0.3">
      <c r="A38" s="1" t="s">
        <v>46</v>
      </c>
      <c r="B38" s="1">
        <v>1173180</v>
      </c>
      <c r="C38" s="6">
        <f>SUM(B38-'8'!B38)</f>
        <v>6770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58630000</v>
      </c>
      <c r="C39" s="6">
        <f>SUM(B39-'8'!B39)</f>
        <v>41000</v>
      </c>
      <c r="D39" s="14"/>
      <c r="E39" s="1"/>
      <c r="F39" s="1"/>
      <c r="G39" s="33">
        <f>SUM(C39:C40)</f>
        <v>41000</v>
      </c>
    </row>
    <row r="40" spans="1:7" ht="17.25" x14ac:dyDescent="0.3">
      <c r="A40" s="1" t="s">
        <v>31</v>
      </c>
      <c r="B40" s="1">
        <v>9750370</v>
      </c>
      <c r="C40" s="6">
        <f>SUM(B40-'8'!B40)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SUM(B41-'8'!B41)</f>
        <v>0</v>
      </c>
      <c r="D41" s="1"/>
      <c r="E41" s="1"/>
      <c r="F41" s="1"/>
      <c r="G41" s="12">
        <f>SUM(C41)</f>
        <v>0</v>
      </c>
    </row>
    <row r="42" spans="1:7" x14ac:dyDescent="0.25">
      <c r="G42" s="10">
        <f>SUM(G2:G41)</f>
        <v>4350780</v>
      </c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&amp;C&amp;"-,Bold"&amp;18August 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SUM_C2_C3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Bennett</dc:creator>
  <cp:lastModifiedBy>Ms.Ashley Lackey</cp:lastModifiedBy>
  <cp:lastPrinted>2018-08-30T16:12:50Z</cp:lastPrinted>
  <dcterms:created xsi:type="dcterms:W3CDTF">2016-03-31T16:20:44Z</dcterms:created>
  <dcterms:modified xsi:type="dcterms:W3CDTF">2019-02-01T16:24:56Z</dcterms:modified>
</cp:coreProperties>
</file>