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ly\Desktop\"/>
    </mc:Choice>
  </mc:AlternateContent>
  <xr:revisionPtr revIDLastSave="0" documentId="13_ncr:1_{EE69C855-C125-4868-B2B2-9D3E0779C8BA}" xr6:coauthVersionLast="45" xr6:coauthVersionMax="45" xr10:uidLastSave="{00000000-0000-0000-0000-000000000000}"/>
  <bookViews>
    <workbookView xWindow="2910" yWindow="150" windowWidth="21630" windowHeight="14790" xr2:uid="{4E0D54B0-FCE7-454C-9727-4EDB97501C0E}"/>
  </bookViews>
  <sheets>
    <sheet name="LT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" l="1"/>
  <c r="J12" i="1"/>
  <c r="E10" i="1"/>
  <c r="D10" i="1"/>
  <c r="L8" i="1"/>
  <c r="L9" i="1"/>
  <c r="L10" i="1"/>
  <c r="L11" i="1"/>
  <c r="L7" i="1"/>
  <c r="F8" i="1"/>
  <c r="F9" i="1"/>
  <c r="F7" i="1"/>
  <c r="L12" i="1" l="1"/>
  <c r="L14" i="1" s="1"/>
  <c r="F10" i="1"/>
  <c r="F14" i="1" s="1"/>
</calcChain>
</file>

<file path=xl/sharedStrings.xml><?xml version="1.0" encoding="utf-8"?>
<sst xmlns="http://schemas.openxmlformats.org/spreadsheetml/2006/main" count="15" uniqueCount="11">
  <si>
    <t>Item 13b</t>
  </si>
  <si>
    <t xml:space="preserve">Clark Energy </t>
  </si>
  <si>
    <t>2020-00104</t>
  </si>
  <si>
    <t>Year</t>
  </si>
  <si>
    <t>Interest due</t>
  </si>
  <si>
    <t>3-year avg</t>
  </si>
  <si>
    <t>5-year avg</t>
  </si>
  <si>
    <t>FFB</t>
  </si>
  <si>
    <t>CFC</t>
  </si>
  <si>
    <t xml:space="preserve">Witness: </t>
  </si>
  <si>
    <t>Holly Eades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</si>
</sst>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/>
    <xf numFmtId="0" fontId="2" fillId="0" borderId="0" xfId="0" applyFont="1"/>
    <xf numFmtId="16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C5F0-EC57-4B1D-9C77-9F7D46C4FAD8}">
  <dimension ref="A1:L20"/>
  <sheetViews>
    <sheetView tabSelected="1" workbookViewId="0">
      <selection activeCell="F21" sqref="F21"/>
    </sheetView>
  </sheetViews>
  <sheetFormatPr defaultRowHeight="15" x14ac:dyDescent="0.25"/>
  <cols>
    <col min="1" max="1" width="1.85546875" customWidth="1"/>
    <col min="2" max="2" width="9.85546875" customWidth="1"/>
    <col min="3" max="3" width="1" customWidth="1"/>
    <col min="4" max="5" width="10.28515625" customWidth="1"/>
    <col min="6" max="6" width="13.5703125" customWidth="1"/>
    <col min="7" max="7" width="2" customWidth="1"/>
    <col min="8" max="8" width="10.7109375" customWidth="1"/>
    <col min="9" max="9" width="1.28515625" customWidth="1"/>
    <col min="10" max="10" width="11" customWidth="1"/>
    <col min="11" max="11" width="12.42578125" customWidth="1"/>
    <col min="12" max="12" width="12.5703125" customWidth="1"/>
  </cols>
  <sheetData>
    <row r="1" spans="1:12" x14ac:dyDescent="0.25">
      <c r="A1" s="1" t="s">
        <v>0</v>
      </c>
    </row>
    <row r="2" spans="1:12" x14ac:dyDescent="0.25">
      <c r="A2" s="1" t="s">
        <v>1</v>
      </c>
    </row>
    <row r="3" spans="1:12" x14ac:dyDescent="0.25">
      <c r="A3" s="1" t="s">
        <v>2</v>
      </c>
    </row>
    <row r="6" spans="1:12" x14ac:dyDescent="0.25">
      <c r="B6" s="2" t="s">
        <v>3</v>
      </c>
      <c r="C6" s="2"/>
      <c r="D6" s="2" t="s">
        <v>7</v>
      </c>
      <c r="E6" s="2" t="s">
        <v>8</v>
      </c>
      <c r="F6" s="2" t="s">
        <v>4</v>
      </c>
      <c r="G6" s="2"/>
      <c r="H6" s="2" t="s">
        <v>3</v>
      </c>
      <c r="I6" s="2"/>
      <c r="J6" s="2" t="s">
        <v>7</v>
      </c>
      <c r="K6" s="2" t="s">
        <v>8</v>
      </c>
      <c r="L6" s="2" t="s">
        <v>4</v>
      </c>
    </row>
    <row r="7" spans="1:12" x14ac:dyDescent="0.25">
      <c r="B7" s="4">
        <v>2021</v>
      </c>
      <c r="C7" s="3"/>
      <c r="D7" s="5">
        <v>1484408</v>
      </c>
      <c r="E7" s="5">
        <v>247336</v>
      </c>
      <c r="F7" s="5">
        <f>+E7+D7</f>
        <v>1731744</v>
      </c>
      <c r="G7" s="3"/>
      <c r="H7" s="3">
        <v>2021</v>
      </c>
      <c r="I7" s="3"/>
      <c r="J7" s="5">
        <v>1484408</v>
      </c>
      <c r="K7" s="5">
        <v>247336</v>
      </c>
      <c r="L7" s="5">
        <f>+K7++J7</f>
        <v>1731744</v>
      </c>
    </row>
    <row r="8" spans="1:12" x14ac:dyDescent="0.25">
      <c r="B8" s="4">
        <v>2022</v>
      </c>
      <c r="C8" s="3"/>
      <c r="D8" s="5">
        <v>1481340</v>
      </c>
      <c r="E8" s="5">
        <v>210944</v>
      </c>
      <c r="F8" s="5">
        <f t="shared" ref="F8:F9" si="0">+E8+D8</f>
        <v>1692284</v>
      </c>
      <c r="G8" s="3"/>
      <c r="H8" s="3">
        <v>2022</v>
      </c>
      <c r="I8" s="3"/>
      <c r="J8" s="5">
        <v>1481340</v>
      </c>
      <c r="K8" s="5">
        <v>210944</v>
      </c>
      <c r="L8" s="5">
        <f t="shared" ref="L8:L11" si="1">+K8++J8</f>
        <v>1692284</v>
      </c>
    </row>
    <row r="9" spans="1:12" x14ac:dyDescent="0.25">
      <c r="B9" s="4">
        <v>2023</v>
      </c>
      <c r="C9" s="3"/>
      <c r="D9" s="8">
        <v>1464677</v>
      </c>
      <c r="E9" s="8">
        <v>180943</v>
      </c>
      <c r="F9" s="8">
        <f t="shared" si="0"/>
        <v>1645620</v>
      </c>
      <c r="G9" s="3"/>
      <c r="H9" s="3">
        <v>2023</v>
      </c>
      <c r="I9" s="3"/>
      <c r="J9" s="5">
        <v>1464677</v>
      </c>
      <c r="K9" s="5">
        <v>180943</v>
      </c>
      <c r="L9" s="5">
        <f t="shared" si="1"/>
        <v>1645620</v>
      </c>
    </row>
    <row r="10" spans="1:12" x14ac:dyDescent="0.25">
      <c r="B10" s="3"/>
      <c r="C10" s="3"/>
      <c r="D10" s="5">
        <f>SUM(D7:D9)</f>
        <v>4430425</v>
      </c>
      <c r="E10" s="5">
        <f>SUM(E7:E9)</f>
        <v>639223</v>
      </c>
      <c r="F10" s="5">
        <f>SUM(F7:F9)</f>
        <v>5069648</v>
      </c>
      <c r="G10" s="3"/>
      <c r="H10" s="3">
        <v>2024</v>
      </c>
      <c r="I10" s="3"/>
      <c r="J10" s="5">
        <v>1442643</v>
      </c>
      <c r="K10" s="5">
        <v>154401</v>
      </c>
      <c r="L10" s="5">
        <f t="shared" si="1"/>
        <v>1597044</v>
      </c>
    </row>
    <row r="11" spans="1:12" x14ac:dyDescent="0.25">
      <c r="B11" s="3"/>
      <c r="C11" s="3"/>
      <c r="D11" s="3"/>
      <c r="E11" s="3"/>
      <c r="F11" s="6"/>
      <c r="G11" s="3"/>
      <c r="H11" s="3">
        <v>2025</v>
      </c>
      <c r="I11" s="3"/>
      <c r="J11" s="8">
        <v>1460933</v>
      </c>
      <c r="K11" s="8">
        <v>127598</v>
      </c>
      <c r="L11" s="8">
        <f t="shared" si="1"/>
        <v>1588531</v>
      </c>
    </row>
    <row r="12" spans="1:12" x14ac:dyDescent="0.25">
      <c r="B12" s="3"/>
      <c r="C12" s="3"/>
      <c r="D12" s="3"/>
      <c r="E12" s="3"/>
      <c r="F12" s="3"/>
      <c r="G12" s="3"/>
      <c r="H12" s="3"/>
      <c r="I12" s="3"/>
      <c r="J12" s="5">
        <f>SUM(J7:J11)</f>
        <v>7334001</v>
      </c>
      <c r="K12" s="5">
        <f>SUM(K7:K11)</f>
        <v>921222</v>
      </c>
      <c r="L12" s="5">
        <f>SUM(L7:L11)</f>
        <v>8255223</v>
      </c>
    </row>
    <row r="13" spans="1:12" x14ac:dyDescent="0.25">
      <c r="B13" s="3"/>
      <c r="C13" s="3"/>
      <c r="D13" s="3"/>
      <c r="E13" s="3"/>
      <c r="F13" s="6"/>
      <c r="G13" s="3"/>
      <c r="H13" s="3"/>
      <c r="I13" s="3"/>
      <c r="J13" s="3"/>
      <c r="K13" s="3"/>
      <c r="L13" s="3"/>
    </row>
    <row r="14" spans="1:12" x14ac:dyDescent="0.25">
      <c r="B14" s="3"/>
      <c r="C14" s="3"/>
      <c r="D14" s="3"/>
      <c r="E14" s="7" t="s">
        <v>5</v>
      </c>
      <c r="F14" s="5">
        <f>+F10/3</f>
        <v>1689882.6666666667</v>
      </c>
      <c r="G14" s="3"/>
      <c r="H14" s="3"/>
      <c r="I14" s="3"/>
      <c r="J14" s="3"/>
      <c r="K14" s="7" t="s">
        <v>6</v>
      </c>
      <c r="L14" s="5">
        <f>+L12/5</f>
        <v>1651044.6</v>
      </c>
    </row>
    <row r="15" spans="1:12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20" spans="10:11" x14ac:dyDescent="0.25">
      <c r="J20" s="7" t="s">
        <v>9</v>
      </c>
      <c r="K20" s="7" t="s">
        <v>10</v>
      </c>
    </row>
  </sheetData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Eades</dc:creator>
  <cp:lastModifiedBy>Holly Eades</cp:lastModifiedBy>
  <cp:lastPrinted>2020-06-18T14:18:57Z</cp:lastPrinted>
  <dcterms:created xsi:type="dcterms:W3CDTF">2020-06-17T22:32:46Z</dcterms:created>
  <dcterms:modified xsi:type="dcterms:W3CDTF">2020-06-18T14:40:23Z</dcterms:modified>
</cp:coreProperties>
</file>