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ternal\01_Regulatory Services\02_Cases\2020 Cases\07 2020-00085 COVID-19\04_Discovery\Staff\Set 1 Supplemental\01_Filed on 09XX20\"/>
    </mc:Choice>
  </mc:AlternateContent>
  <bookViews>
    <workbookView xWindow="0" yWindow="0" windowWidth="11385" windowHeight="8565" activeTab="2"/>
  </bookViews>
  <sheets>
    <sheet name="Arrearages" sheetId="1" r:id="rId1"/>
    <sheet name="Unemployment Data" sheetId="2" r:id="rId2"/>
    <sheet name="Comparative Trend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G22" i="3"/>
  <c r="F22" i="3"/>
  <c r="E22" i="3"/>
  <c r="D22" i="3"/>
  <c r="C22" i="3"/>
  <c r="B22" i="3"/>
  <c r="I3" i="1" l="1"/>
  <c r="J4" i="1" l="1"/>
  <c r="J5" i="1"/>
  <c r="J6" i="1"/>
  <c r="J3" i="1"/>
  <c r="I4" i="1"/>
  <c r="I5" i="1"/>
  <c r="I6" i="1"/>
  <c r="H6" i="1"/>
  <c r="G6" i="1"/>
  <c r="H22" i="2" l="1"/>
  <c r="G22" i="2"/>
  <c r="F22" i="2"/>
  <c r="E22" i="2"/>
  <c r="D22" i="2"/>
  <c r="C22" i="2"/>
  <c r="B22" i="2"/>
  <c r="E6" i="1" l="1"/>
  <c r="F6" i="1"/>
  <c r="D6" i="1"/>
  <c r="C6" i="1"/>
</calcChain>
</file>

<file path=xl/sharedStrings.xml><?xml version="1.0" encoding="utf-8"?>
<sst xmlns="http://schemas.openxmlformats.org/spreadsheetml/2006/main" count="89" uniqueCount="51">
  <si>
    <t xml:space="preserve">Residential </t>
  </si>
  <si>
    <t>Commercial</t>
  </si>
  <si>
    <t>Industrial</t>
  </si>
  <si>
    <t>Amount 30+ Days Past Due</t>
  </si>
  <si>
    <t>Number of Accounts</t>
  </si>
  <si>
    <r>
      <t>As of 5/28/2020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</si>
  <si>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As of 7/28/2020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</si>
  <si>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</si>
  <si>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i/>
        <sz val="11"/>
        <color theme="1"/>
        <rFont val="Calibri"/>
        <family val="2"/>
        <scheme val="minor"/>
      </rPr>
      <t>See</t>
    </r>
    <r>
      <rPr>
        <sz val="11"/>
        <color theme="1"/>
        <rFont val="Calibri"/>
        <family val="2"/>
        <scheme val="minor"/>
      </rPr>
      <t xml:space="preserve"> Case No. 2020-00176, Kentucky Power's Response to KPSC 2_4.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</si>
  <si>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See</t>
    </r>
    <r>
      <rPr>
        <sz val="11"/>
        <color theme="1"/>
        <rFont val="Calibri"/>
        <family val="2"/>
        <scheme val="minor"/>
      </rPr>
      <t xml:space="preserve"> Case No. 2020-00176, Application Exhibit 2.</t>
    </r>
  </si>
  <si>
    <t>Boyd</t>
  </si>
  <si>
    <t>Breathitt</t>
  </si>
  <si>
    <t>Carter</t>
  </si>
  <si>
    <t>Clay</t>
  </si>
  <si>
    <t>Elliott</t>
  </si>
  <si>
    <t>Floyd</t>
  </si>
  <si>
    <t>Greenup</t>
  </si>
  <si>
    <t>Johnson</t>
  </si>
  <si>
    <t>Knott</t>
  </si>
  <si>
    <t>Lawrence</t>
  </si>
  <si>
    <t>Leslie</t>
  </si>
  <si>
    <t>Letcher</t>
  </si>
  <si>
    <t>Lewis</t>
  </si>
  <si>
    <t>Magoffin</t>
  </si>
  <si>
    <t>Martin</t>
  </si>
  <si>
    <t>Morgan</t>
  </si>
  <si>
    <t>Owsley</t>
  </si>
  <si>
    <t>Perry</t>
  </si>
  <si>
    <t>Pike</t>
  </si>
  <si>
    <t>Rowan</t>
  </si>
  <si>
    <t>Territory Average</t>
  </si>
  <si>
    <t>State Average</t>
  </si>
  <si>
    <t>State Seasonally Adjusted</t>
  </si>
  <si>
    <t>Source: kystats.ky.gov</t>
  </si>
  <si>
    <r>
      <t>Number of Accounts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</si>
  <si>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Amount 30+ Days Past Due</t>
    </r>
    <r>
      <rPr>
        <vertAlign val="superscript"/>
        <sz val="11"/>
        <color theme="1"/>
        <rFont val="Calibri"/>
        <family val="2"/>
        <scheme val="minor"/>
      </rPr>
      <t>4</t>
    </r>
  </si>
  <si>
    <t>As of 9/10/2020</t>
  </si>
  <si>
    <t xml:space="preserve">9/10/2020 less 5/28/2020 </t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</si>
  <si>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Number of Account as of 9/10/2020 less Number of Accounts as of 5/28/2020.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</si>
  <si>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Amount 30+ Days Past Due as of 9/10/2020 less Amount 30+ Days Past Due as of 5/28/2020.</t>
    </r>
  </si>
  <si>
    <t>January</t>
  </si>
  <si>
    <t>March</t>
  </si>
  <si>
    <t>February</t>
  </si>
  <si>
    <t>April</t>
  </si>
  <si>
    <t>May</t>
  </si>
  <si>
    <t>June</t>
  </si>
  <si>
    <t>July</t>
  </si>
  <si>
    <t>September</t>
  </si>
  <si>
    <t>Unemployment versus Customer Arrearages</t>
  </si>
  <si>
    <t>Arrearages in $</t>
  </si>
  <si>
    <t>Unemployment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</si>
</sst>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Font="1"/>
    <xf numFmtId="17" fontId="0" fillId="0" borderId="0" xfId="0" applyNumberFormat="1"/>
    <xf numFmtId="166" fontId="0" fillId="0" borderId="0" xfId="0" applyNumberFormat="1"/>
    <xf numFmtId="0" fontId="0" fillId="0" borderId="2" xfId="0" applyBorder="1"/>
    <xf numFmtId="0" fontId="2" fillId="0" borderId="2" xfId="0" applyFont="1" applyBorder="1"/>
    <xf numFmtId="0" fontId="2" fillId="0" borderId="3" xfId="0" applyFont="1" applyBorder="1"/>
    <xf numFmtId="164" fontId="0" fillId="0" borderId="7" xfId="1" applyNumberFormat="1" applyFont="1" applyBorder="1"/>
    <xf numFmtId="165" fontId="0" fillId="0" borderId="8" xfId="2" applyNumberFormat="1" applyFont="1" applyBorder="1"/>
    <xf numFmtId="164" fontId="0" fillId="0" borderId="9" xfId="0" applyNumberFormat="1" applyBorder="1"/>
    <xf numFmtId="165" fontId="0" fillId="0" borderId="10" xfId="0" applyNumberFormat="1" applyBorder="1"/>
    <xf numFmtId="164" fontId="0" fillId="0" borderId="9" xfId="1" applyNumberFormat="1" applyFont="1" applyBorder="1"/>
    <xf numFmtId="165" fontId="0" fillId="0" borderId="10" xfId="2" applyNumberFormat="1" applyFon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/>
    <xf numFmtId="165" fontId="0" fillId="0" borderId="0" xfId="2" applyNumberFormat="1" applyFont="1"/>
    <xf numFmtId="167" fontId="0" fillId="0" borderId="0" xfId="3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Unemployment Trends - Territory</a:t>
            </a:r>
            <a:r>
              <a:rPr lang="en-US" baseline="0"/>
              <a:t> Average vs. State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'[1]Unemployment Rates'!$A$22</c:f>
              <c:strCache>
                <c:ptCount val="1"/>
                <c:pt idx="0">
                  <c:v>Territory 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'Unemployment Data'!$B$1:$H$1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'[1]Unemployment Rates'!$B$22:$H$22</c:f>
              <c:numCache>
                <c:formatCode>General</c:formatCode>
                <c:ptCount val="7"/>
                <c:pt idx="0">
                  <c:v>8.9349999999999987</c:v>
                </c:pt>
                <c:pt idx="1">
                  <c:v>8.5749999999999993</c:v>
                </c:pt>
                <c:pt idx="2">
                  <c:v>10.459999999999999</c:v>
                </c:pt>
                <c:pt idx="3">
                  <c:v>17.970000000000002</c:v>
                </c:pt>
                <c:pt idx="4">
                  <c:v>12.77</c:v>
                </c:pt>
                <c:pt idx="5">
                  <c:v>6.7799999999999994</c:v>
                </c:pt>
                <c:pt idx="6">
                  <c:v>9.2850000000000001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D-42AF-84A0-1A19C7F369A1}"/>
            </c:ext>
          </c:extLst>
        </c:ser>
        <c:ser>
          <c:idx val="1"/>
          <c:order val="1"/>
          <c:tx>
            <c:strRef>
              <c:f>'[1]Unemployment Rates'!$A$23</c:f>
              <c:strCache>
                <c:ptCount val="1"/>
                <c:pt idx="0">
                  <c:v>State 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'Unemployment Data'!$B$1:$H$1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'[1]Unemployment Rates'!$B$23:$H$23</c:f>
              <c:numCache>
                <c:formatCode>General</c:formatCode>
                <c:ptCount val="7"/>
                <c:pt idx="0">
                  <c:v>4.8</c:v>
                </c:pt>
                <c:pt idx="1">
                  <c:v>4.3</c:v>
                </c:pt>
                <c:pt idx="2">
                  <c:v>5.7</c:v>
                </c:pt>
                <c:pt idx="3">
                  <c:v>16.100000000000001</c:v>
                </c:pt>
                <c:pt idx="4">
                  <c:v>10.9</c:v>
                </c:pt>
                <c:pt idx="5">
                  <c:v>4.8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D-42AF-84A0-1A19C7F36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368448"/>
        <c:axId val="583362216"/>
      </c:lineChart>
      <c:catAx>
        <c:axId val="5833684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62216"/>
        <c:crosses val="autoZero"/>
        <c:auto val="1"/>
        <c:lblAlgn val="ctr"/>
        <c:lblOffset val="100"/>
        <c:noMultiLvlLbl val="0"/>
      </c:catAx>
      <c:valAx>
        <c:axId val="58336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3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Arrearage Amount Vs. Unemployment</a:t>
            </a:r>
            <a:r>
              <a:rPr lang="en-US" baseline="0"/>
              <a:t> Rate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'Comparative Trends'!$A$30</c:f>
              <c:strCache>
                <c:ptCount val="1"/>
                <c:pt idx="0">
                  <c:v>Arrearages in 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'Comparative Trends'!$B$28:$E$29</c:f>
              <c:strCache>
                <c:ptCount val="4"/>
                <c:pt idx="0">
                  <c:v>April</c:v>
                </c:pt>
                <c:pt idx="1">
                  <c:v>May</c:v>
                </c:pt>
                <c:pt idx="2">
                  <c:v>July</c:v>
                </c:pt>
                <c:pt idx="3">
                  <c:v>September</c:v>
                </c:pt>
              </c:strCache>
            </c:strRef>
          </c:cat>
          <c:val>
            <c:numRef>
              <c:f>'Comparative Trends'!$B$30:$E$30</c:f>
              <c:numCache>
                <c:formatCode>_("$"* #,##0_);_("$"* \(#,##0\);_("$"* "-"??_);_(@_)</c:formatCode>
                <c:ptCount val="4"/>
                <c:pt idx="1">
                  <c:v>10798596</c:v>
                </c:pt>
                <c:pt idx="2">
                  <c:v>13203336</c:v>
                </c:pt>
                <c:pt idx="3">
                  <c:v>15524504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2-40DD-BEA6-F640886D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839544"/>
        <c:axId val="790836264"/>
      </c:lineChart>
      <c:lineChart>
        <c:grouping val="standard"/>
        <c:varyColors val="0"/>
        <c:ser>
          <c:idx val="1"/>
          <c:order val="1"/>
          <c:tx>
            <c:strRef>
              <c:f>'Comparative Trends'!$A$31</c:f>
              <c:strCache>
                <c:ptCount val="1"/>
                <c:pt idx="0">
                  <c:v>Unemployment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'Comparative Trends'!$B$28:$E$29</c:f>
              <c:strCache>
                <c:ptCount val="4"/>
                <c:pt idx="0">
                  <c:v>April</c:v>
                </c:pt>
                <c:pt idx="1">
                  <c:v>May</c:v>
                </c:pt>
                <c:pt idx="2">
                  <c:v>July</c:v>
                </c:pt>
                <c:pt idx="3">
                  <c:v>September</c:v>
                </c:pt>
              </c:strCache>
            </c:strRef>
          </c:cat>
          <c:val>
            <c:numRef>
              <c:f>'Comparative Trends'!$B$31:$E$31</c:f>
              <c:numCache>
                <c:formatCode>0.0%</c:formatCode>
                <c:ptCount val="4"/>
                <c:pt idx="0">
                  <c:v>0.1797</c:v>
                </c:pt>
                <c:pt idx="1">
                  <c:v>0.12770000000000001</c:v>
                </c:pt>
                <c:pt idx="2">
                  <c:v>9.2850000000000002E-2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2-40DD-BEA6-F640886D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812976"/>
        <c:axId val="790816256"/>
      </c:lineChart>
      <c:catAx>
        <c:axId val="79083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836264"/>
        <c:crosses val="autoZero"/>
        <c:auto val="1"/>
        <c:lblAlgn val="ctr"/>
        <c:lblOffset val="100"/>
        <c:noMultiLvlLbl val="0"/>
      </c:catAx>
      <c:valAx>
        <c:axId val="79083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839544"/>
        <c:crosses val="autoZero"/>
        <c:crossBetween val="between"/>
      </c:valAx>
      <c:valAx>
        <c:axId val="7908162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812976"/>
        <c:crosses val="max"/>
        <c:crossBetween val="between"/>
      </c:valAx>
      <c:catAx>
        <c:axId val="79081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081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9524</xdr:rowOff>
    </xdr:from>
    <xdr:to>
      <xdr:col>21</xdr:col>
      <xdr:colOff>9525</xdr:colOff>
      <xdr:row>22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476249</xdr:colOff>
      <xdr:row>7</xdr:row>
      <xdr:rowOff>104774</xdr:rowOff>
    </xdr:from>
    <xdr:to>
      <xdr:col>21</xdr:col>
      <xdr:colOff>9524</xdr:colOff>
      <xdr:row>26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42572\AppData\Roaming\iManage\Work\Recent\AEP058199%20-%20KPCo%20Application%20to%20Amend%20Tariff%20FTC%20for%20COVID-19%20Impacts_%20%20KPSC%20Case%20No.%20______\Unemployment%20Data(1915042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employment Rates"/>
      <sheetName val="Unemployment Trend Detail"/>
    </sheetNames>
    <sheetDataSet>
      <sheetData sheetId="0">
        <row r="22">
          <cell r="A22" t="str">
            <v>Territory Average</v>
          </cell>
          <cell r="B22">
            <v>8.9349999999999987</v>
          </cell>
          <cell r="C22">
            <v>8.5749999999999993</v>
          </cell>
          <cell r="D22">
            <v>10.459999999999999</v>
          </cell>
          <cell r="E22">
            <v>17.970000000000002</v>
          </cell>
          <cell r="F22">
            <v>12.77</v>
          </cell>
          <cell r="G22">
            <v>6.7799999999999994</v>
          </cell>
          <cell r="H22">
            <v>9.2850000000000001</v>
          </cell>
        </row>
        <row r="23">
          <cell r="A23" t="str">
            <v>State Average</v>
          </cell>
          <cell r="B23">
            <v>4.8</v>
          </cell>
          <cell r="C23">
            <v>4.3</v>
          </cell>
          <cell r="D23">
            <v>5.7</v>
          </cell>
          <cell r="E23">
            <v>16.100000000000001</v>
          </cell>
          <cell r="F23">
            <v>10.9</v>
          </cell>
          <cell r="G23">
            <v>4.8</v>
          </cell>
          <cell r="H23">
            <v>6.2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zoomScaleNormal="100" workbookViewId="0">
      <selection activeCell="D6" sqref="D6"/>
    </sheetView>
  </sheetViews>
  <sheetFormatPr defaultRowHeight="15" x14ac:dyDescent="0.25"/>
  <cols>
    <col min="2" max="2" width="11.7109375" customWidth="1"/>
    <col min="3" max="3" width="13.85546875" customWidth="1"/>
    <col min="4" max="4" width="15.85546875" customWidth="1"/>
    <col min="5" max="5" width="13.85546875" customWidth="1"/>
    <col min="6" max="6" width="15.85546875" customWidth="1"/>
    <col min="7" max="7" width="13.85546875" customWidth="1"/>
    <col min="8" max="8" width="15.85546875" customWidth="1"/>
    <col min="9" max="9" width="13.85546875" customWidth="1"/>
    <col min="10" max="10" width="15.85546875" customWidth="1"/>
  </cols>
  <sheetData>
    <row r="1" spans="2:10" ht="18" thickBot="1" x14ac:dyDescent="0.3">
      <c r="B1" s="17"/>
      <c r="C1" s="20" t="s">
        <v>5</v>
      </c>
      <c r="D1" s="21"/>
      <c r="E1" s="22" t="s">
        <v>6</v>
      </c>
      <c r="F1" s="21"/>
      <c r="G1" s="22" t="s">
        <v>36</v>
      </c>
      <c r="H1" s="21"/>
      <c r="I1" s="22" t="s">
        <v>37</v>
      </c>
      <c r="J1" s="21"/>
    </row>
    <row r="2" spans="2:10" ht="32.25" x14ac:dyDescent="0.25">
      <c r="B2" s="5"/>
      <c r="C2" s="16" t="s">
        <v>4</v>
      </c>
      <c r="D2" s="15" t="s">
        <v>3</v>
      </c>
      <c r="E2" s="14" t="s">
        <v>4</v>
      </c>
      <c r="F2" s="15" t="s">
        <v>3</v>
      </c>
      <c r="G2" s="14" t="s">
        <v>4</v>
      </c>
      <c r="H2" s="15" t="s">
        <v>3</v>
      </c>
      <c r="I2" s="14" t="s">
        <v>34</v>
      </c>
      <c r="J2" s="15" t="s">
        <v>35</v>
      </c>
    </row>
    <row r="3" spans="2:10" x14ac:dyDescent="0.25">
      <c r="B3" s="6" t="s">
        <v>0</v>
      </c>
      <c r="C3" s="8">
        <v>19965</v>
      </c>
      <c r="D3" s="9">
        <v>6123906.6699999999</v>
      </c>
      <c r="E3" s="8">
        <v>20392</v>
      </c>
      <c r="F3" s="9">
        <v>6732556</v>
      </c>
      <c r="G3" s="8">
        <v>22557</v>
      </c>
      <c r="H3" s="9">
        <v>8344455.29</v>
      </c>
      <c r="I3" s="8">
        <f>G3-C3</f>
        <v>2592</v>
      </c>
      <c r="J3" s="9">
        <f>H3-D3</f>
        <v>2220548.62</v>
      </c>
    </row>
    <row r="4" spans="2:10" x14ac:dyDescent="0.25">
      <c r="B4" s="6" t="s">
        <v>1</v>
      </c>
      <c r="C4" s="8">
        <v>2188</v>
      </c>
      <c r="D4" s="9">
        <v>935432.24</v>
      </c>
      <c r="E4" s="8">
        <v>2150</v>
      </c>
      <c r="F4" s="9">
        <v>948031</v>
      </c>
      <c r="G4" s="8">
        <v>2332</v>
      </c>
      <c r="H4" s="9">
        <v>1184634.223</v>
      </c>
      <c r="I4" s="8">
        <f t="shared" ref="I4:I6" si="0">G4-C4</f>
        <v>144</v>
      </c>
      <c r="J4" s="9">
        <f t="shared" ref="J4:J6" si="1">H4-D4</f>
        <v>249201.98300000001</v>
      </c>
    </row>
    <row r="5" spans="2:10" x14ac:dyDescent="0.25">
      <c r="B5" s="6" t="s">
        <v>2</v>
      </c>
      <c r="C5" s="8">
        <v>131</v>
      </c>
      <c r="D5" s="9">
        <v>3739257</v>
      </c>
      <c r="E5" s="8">
        <v>115</v>
      </c>
      <c r="F5" s="9">
        <v>5522749</v>
      </c>
      <c r="G5" s="8">
        <v>113</v>
      </c>
      <c r="H5" s="9">
        <v>5995414.1500000004</v>
      </c>
      <c r="I5" s="8">
        <f t="shared" si="0"/>
        <v>-18</v>
      </c>
      <c r="J5" s="9">
        <f t="shared" si="1"/>
        <v>2256157.1500000004</v>
      </c>
    </row>
    <row r="6" spans="2:10" ht="15.75" thickBot="1" x14ac:dyDescent="0.3">
      <c r="B6" s="7" t="s">
        <v>7</v>
      </c>
      <c r="C6" s="10">
        <f t="shared" ref="C6:H6" si="2">SUM(C3:C5)</f>
        <v>22284</v>
      </c>
      <c r="D6" s="11">
        <f t="shared" si="2"/>
        <v>10798595.91</v>
      </c>
      <c r="E6" s="10">
        <f t="shared" si="2"/>
        <v>22657</v>
      </c>
      <c r="F6" s="11">
        <f t="shared" si="2"/>
        <v>13203336</v>
      </c>
      <c r="G6" s="11">
        <f t="shared" si="2"/>
        <v>25002</v>
      </c>
      <c r="H6" s="11">
        <f t="shared" si="2"/>
        <v>15524503.663000001</v>
      </c>
      <c r="I6" s="12">
        <f t="shared" si="0"/>
        <v>2718</v>
      </c>
      <c r="J6" s="13">
        <f t="shared" si="1"/>
        <v>4725907.7530000005</v>
      </c>
    </row>
    <row r="8" spans="2:10" ht="17.25" x14ac:dyDescent="0.25">
      <c r="B8" s="2" t="s">
        <v>9</v>
      </c>
    </row>
    <row r="9" spans="2:10" ht="17.25" x14ac:dyDescent="0.25">
      <c r="B9" s="2" t="s">
        <v>8</v>
      </c>
    </row>
    <row r="10" spans="2:10" ht="17.25" x14ac:dyDescent="0.25">
      <c r="B10" s="2" t="s">
        <v>38</v>
      </c>
    </row>
    <row r="11" spans="2:10" ht="17.25" x14ac:dyDescent="0.25">
      <c r="B11" s="2" t="s">
        <v>39</v>
      </c>
    </row>
  </sheetData>
  <mergeCells count="4">
    <mergeCell ref="C1:D1"/>
    <mergeCell ref="E1:F1"/>
    <mergeCell ref="G1:H1"/>
    <mergeCell ref="I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26"/>
    </sheetView>
  </sheetViews>
  <sheetFormatPr defaultRowHeight="15" x14ac:dyDescent="0.25"/>
  <cols>
    <col min="1" max="1" width="25" customWidth="1"/>
  </cols>
  <sheetData>
    <row r="1" spans="1:8" x14ac:dyDescent="0.25">
      <c r="B1" s="3" t="s">
        <v>40</v>
      </c>
      <c r="C1" s="3" t="s">
        <v>42</v>
      </c>
      <c r="D1" s="3" t="s">
        <v>41</v>
      </c>
      <c r="E1" s="3" t="s">
        <v>43</v>
      </c>
      <c r="F1" s="3" t="s">
        <v>44</v>
      </c>
      <c r="G1" s="3" t="s">
        <v>45</v>
      </c>
      <c r="H1" s="3" t="s">
        <v>46</v>
      </c>
    </row>
    <row r="2" spans="1:8" x14ac:dyDescent="0.25">
      <c r="A2" t="s">
        <v>10</v>
      </c>
      <c r="B2" s="4">
        <v>6.8</v>
      </c>
      <c r="C2" s="4">
        <v>6.1</v>
      </c>
      <c r="D2" s="4">
        <v>7.4</v>
      </c>
      <c r="E2" s="4">
        <v>18.600000000000001</v>
      </c>
      <c r="F2" s="4">
        <v>13.2</v>
      </c>
      <c r="G2" s="4">
        <v>6</v>
      </c>
      <c r="H2" s="4">
        <v>8</v>
      </c>
    </row>
    <row r="3" spans="1:8" x14ac:dyDescent="0.25">
      <c r="A3" t="s">
        <v>11</v>
      </c>
      <c r="B3" s="4">
        <v>10.9</v>
      </c>
      <c r="C3" s="4">
        <v>10.3</v>
      </c>
      <c r="D3" s="4">
        <v>12.6</v>
      </c>
      <c r="E3" s="4">
        <v>18</v>
      </c>
      <c r="F3" s="4">
        <v>12.8</v>
      </c>
      <c r="G3" s="4">
        <v>7.5</v>
      </c>
      <c r="H3" s="4">
        <v>10.6</v>
      </c>
    </row>
    <row r="4" spans="1:8" x14ac:dyDescent="0.25">
      <c r="A4" t="s">
        <v>12</v>
      </c>
      <c r="B4" s="4">
        <v>10</v>
      </c>
      <c r="C4" s="4">
        <v>8.8000000000000007</v>
      </c>
      <c r="D4" s="4">
        <v>9.6999999999999993</v>
      </c>
      <c r="E4" s="4">
        <v>20.100000000000001</v>
      </c>
      <c r="F4" s="4">
        <v>13.6</v>
      </c>
      <c r="G4" s="4">
        <v>6.9</v>
      </c>
      <c r="H4" s="4">
        <v>9</v>
      </c>
    </row>
    <row r="5" spans="1:8" x14ac:dyDescent="0.25">
      <c r="A5" t="s">
        <v>13</v>
      </c>
      <c r="B5" s="4">
        <v>7.6</v>
      </c>
      <c r="C5" s="4">
        <v>7</v>
      </c>
      <c r="D5" s="4">
        <v>9.4</v>
      </c>
      <c r="E5" s="4">
        <v>17.399999999999999</v>
      </c>
      <c r="F5" s="4">
        <v>12.9</v>
      </c>
      <c r="G5" s="4">
        <v>6</v>
      </c>
      <c r="H5" s="4">
        <v>9</v>
      </c>
    </row>
    <row r="6" spans="1:8" x14ac:dyDescent="0.25">
      <c r="A6" t="s">
        <v>14</v>
      </c>
      <c r="B6" s="4">
        <v>11.3</v>
      </c>
      <c r="C6" s="4">
        <v>10.9</v>
      </c>
      <c r="D6" s="4">
        <v>12.1</v>
      </c>
      <c r="E6" s="4">
        <v>19.7</v>
      </c>
      <c r="F6" s="4">
        <v>13.7</v>
      </c>
      <c r="G6" s="4">
        <v>7</v>
      </c>
      <c r="H6" s="4">
        <v>9</v>
      </c>
    </row>
    <row r="7" spans="1:8" x14ac:dyDescent="0.25">
      <c r="A7" t="s">
        <v>15</v>
      </c>
      <c r="B7" s="4">
        <v>7.9</v>
      </c>
      <c r="C7" s="4">
        <v>7.4</v>
      </c>
      <c r="D7" s="4">
        <v>9.5</v>
      </c>
      <c r="E7" s="4">
        <v>17.3</v>
      </c>
      <c r="F7" s="4">
        <v>12.3</v>
      </c>
      <c r="G7" s="4">
        <v>6.9</v>
      </c>
      <c r="H7" s="4">
        <v>9.6999999999999993</v>
      </c>
    </row>
    <row r="8" spans="1:8" x14ac:dyDescent="0.25">
      <c r="A8" t="s">
        <v>16</v>
      </c>
      <c r="B8" s="4">
        <v>8.1999999999999993</v>
      </c>
      <c r="C8" s="4">
        <v>7.8</v>
      </c>
      <c r="D8" s="4">
        <v>9.1999999999999993</v>
      </c>
      <c r="E8" s="4">
        <v>18.899999999999999</v>
      </c>
      <c r="F8" s="4">
        <v>13.3</v>
      </c>
      <c r="G8" s="4">
        <v>6.4</v>
      </c>
      <c r="H8" s="4">
        <v>8.1999999999999993</v>
      </c>
    </row>
    <row r="9" spans="1:8" x14ac:dyDescent="0.25">
      <c r="A9" t="s">
        <v>17</v>
      </c>
      <c r="B9" s="4">
        <v>7.6</v>
      </c>
      <c r="C9" s="4">
        <v>7.3</v>
      </c>
      <c r="D9" s="4">
        <v>9.3000000000000007</v>
      </c>
      <c r="E9" s="4">
        <v>16.399999999999999</v>
      </c>
      <c r="F9" s="4">
        <v>11.7</v>
      </c>
      <c r="G9" s="4">
        <v>6.2</v>
      </c>
      <c r="H9" s="4">
        <v>8.8000000000000007</v>
      </c>
    </row>
    <row r="10" spans="1:8" x14ac:dyDescent="0.25">
      <c r="A10" t="s">
        <v>18</v>
      </c>
      <c r="B10" s="4">
        <v>8</v>
      </c>
      <c r="C10" s="4">
        <v>7.4</v>
      </c>
      <c r="D10" s="4">
        <v>10.199999999999999</v>
      </c>
      <c r="E10" s="4">
        <v>15.5</v>
      </c>
      <c r="F10" s="4">
        <v>10.8</v>
      </c>
      <c r="G10" s="4">
        <v>6.2</v>
      </c>
      <c r="H10" s="4">
        <v>9.4</v>
      </c>
    </row>
    <row r="11" spans="1:8" x14ac:dyDescent="0.25">
      <c r="A11" t="s">
        <v>19</v>
      </c>
      <c r="B11" s="4">
        <v>8.6</v>
      </c>
      <c r="C11" s="4">
        <v>8.1</v>
      </c>
      <c r="D11" s="4">
        <v>9.9</v>
      </c>
      <c r="E11" s="4">
        <v>15.9</v>
      </c>
      <c r="F11" s="4">
        <v>11.5</v>
      </c>
      <c r="G11" s="4">
        <v>6</v>
      </c>
      <c r="H11" s="4">
        <v>8</v>
      </c>
    </row>
    <row r="12" spans="1:8" x14ac:dyDescent="0.25">
      <c r="A12" t="s">
        <v>20</v>
      </c>
      <c r="B12" s="4">
        <v>11.9</v>
      </c>
      <c r="C12" s="4">
        <v>11.1</v>
      </c>
      <c r="D12" s="4">
        <v>13.5</v>
      </c>
      <c r="E12" s="4">
        <v>19.5</v>
      </c>
      <c r="F12" s="4">
        <v>14.2</v>
      </c>
      <c r="G12" s="4">
        <v>7.7</v>
      </c>
      <c r="H12" s="4">
        <v>10.8</v>
      </c>
    </row>
    <row r="13" spans="1:8" x14ac:dyDescent="0.25">
      <c r="A13" t="s">
        <v>21</v>
      </c>
      <c r="B13" s="4">
        <v>9.4</v>
      </c>
      <c r="C13" s="4">
        <v>9</v>
      </c>
      <c r="D13" s="4">
        <v>11.4</v>
      </c>
      <c r="E13" s="4">
        <v>18.399999999999999</v>
      </c>
      <c r="F13" s="4">
        <v>13.3</v>
      </c>
      <c r="G13" s="4">
        <v>7.5</v>
      </c>
      <c r="H13" s="4">
        <v>11</v>
      </c>
    </row>
    <row r="14" spans="1:8" x14ac:dyDescent="0.25">
      <c r="A14" t="s">
        <v>22</v>
      </c>
      <c r="B14" s="4">
        <v>10.8</v>
      </c>
      <c r="C14" s="4">
        <v>10.5</v>
      </c>
      <c r="D14" s="4">
        <v>11.7</v>
      </c>
      <c r="E14" s="4">
        <v>20.3</v>
      </c>
      <c r="F14" s="4">
        <v>14.4</v>
      </c>
      <c r="G14" s="4">
        <v>6.8</v>
      </c>
      <c r="H14" s="4">
        <v>8.6</v>
      </c>
    </row>
    <row r="15" spans="1:8" x14ac:dyDescent="0.25">
      <c r="A15" t="s">
        <v>23</v>
      </c>
      <c r="B15" s="4">
        <v>14.8</v>
      </c>
      <c r="C15" s="4">
        <v>16</v>
      </c>
      <c r="D15" s="4">
        <v>18.100000000000001</v>
      </c>
      <c r="E15" s="4">
        <v>27.8</v>
      </c>
      <c r="F15" s="4">
        <v>20.5</v>
      </c>
      <c r="G15" s="4">
        <v>11.7</v>
      </c>
      <c r="H15" s="4">
        <v>15.3</v>
      </c>
    </row>
    <row r="16" spans="1:8" x14ac:dyDescent="0.25">
      <c r="A16" t="s">
        <v>24</v>
      </c>
      <c r="B16" s="4">
        <v>9</v>
      </c>
      <c r="C16" s="4">
        <v>9.3000000000000007</v>
      </c>
      <c r="D16" s="4">
        <v>12.4</v>
      </c>
      <c r="E16" s="4">
        <v>18.8</v>
      </c>
      <c r="F16" s="4">
        <v>14.1</v>
      </c>
      <c r="G16" s="4">
        <v>8.1999999999999993</v>
      </c>
      <c r="H16" s="4">
        <v>11.1</v>
      </c>
    </row>
    <row r="17" spans="1:8" x14ac:dyDescent="0.25">
      <c r="A17" t="s">
        <v>25</v>
      </c>
      <c r="B17" s="4">
        <v>7.3</v>
      </c>
      <c r="C17" s="4">
        <v>6.6</v>
      </c>
      <c r="D17" s="4">
        <v>8.1999999999999993</v>
      </c>
      <c r="E17" s="4">
        <v>12.5</v>
      </c>
      <c r="F17" s="4">
        <v>8.5</v>
      </c>
      <c r="G17" s="4">
        <v>4.5999999999999996</v>
      </c>
      <c r="H17" s="4">
        <v>6.5</v>
      </c>
    </row>
    <row r="18" spans="1:8" x14ac:dyDescent="0.25">
      <c r="A18" t="s">
        <v>26</v>
      </c>
      <c r="B18" s="4">
        <v>7</v>
      </c>
      <c r="C18" s="4">
        <v>7.3</v>
      </c>
      <c r="D18" s="4">
        <v>9.1999999999999993</v>
      </c>
      <c r="E18" s="4">
        <v>12.8</v>
      </c>
      <c r="F18" s="4">
        <v>8.6</v>
      </c>
      <c r="G18" s="4">
        <v>4.9000000000000004</v>
      </c>
      <c r="H18" s="4">
        <v>7</v>
      </c>
    </row>
    <row r="19" spans="1:8" x14ac:dyDescent="0.25">
      <c r="A19" t="s">
        <v>27</v>
      </c>
      <c r="B19" s="4">
        <v>8.1999999999999993</v>
      </c>
      <c r="C19" s="4">
        <v>7.9</v>
      </c>
      <c r="D19" s="4">
        <v>9.6</v>
      </c>
      <c r="E19" s="4">
        <v>16.899999999999999</v>
      </c>
      <c r="F19" s="4">
        <v>12.5</v>
      </c>
      <c r="G19" s="4">
        <v>6.9</v>
      </c>
      <c r="H19" s="4">
        <v>9.8000000000000007</v>
      </c>
    </row>
    <row r="20" spans="1:8" x14ac:dyDescent="0.25">
      <c r="A20" t="s">
        <v>28</v>
      </c>
      <c r="B20" s="4">
        <v>7.4</v>
      </c>
      <c r="C20" s="4">
        <v>7</v>
      </c>
      <c r="D20" s="4">
        <v>8.9</v>
      </c>
      <c r="E20" s="4">
        <v>17.600000000000001</v>
      </c>
      <c r="F20" s="4">
        <v>12.2</v>
      </c>
      <c r="G20" s="4">
        <v>6.7</v>
      </c>
      <c r="H20" s="4">
        <v>9</v>
      </c>
    </row>
    <row r="21" spans="1:8" x14ac:dyDescent="0.25">
      <c r="A21" t="s">
        <v>29</v>
      </c>
      <c r="B21" s="4">
        <v>6</v>
      </c>
      <c r="C21" s="4">
        <v>5.7</v>
      </c>
      <c r="D21" s="4">
        <v>6.9</v>
      </c>
      <c r="E21" s="4">
        <v>17</v>
      </c>
      <c r="F21" s="4">
        <v>11.3</v>
      </c>
      <c r="G21" s="4">
        <v>5.5</v>
      </c>
      <c r="H21" s="4">
        <v>6.9</v>
      </c>
    </row>
    <row r="22" spans="1:8" x14ac:dyDescent="0.25">
      <c r="A22" s="1" t="s">
        <v>30</v>
      </c>
      <c r="B22" s="4">
        <f>AVERAGE(B2:B21)</f>
        <v>8.9349999999999987</v>
      </c>
      <c r="C22" s="4">
        <f t="shared" ref="C22:H22" si="0">AVERAGE(C2:C21)</f>
        <v>8.5749999999999993</v>
      </c>
      <c r="D22" s="4">
        <f t="shared" si="0"/>
        <v>10.459999999999999</v>
      </c>
      <c r="E22" s="4">
        <f t="shared" si="0"/>
        <v>17.970000000000002</v>
      </c>
      <c r="F22" s="4">
        <f t="shared" si="0"/>
        <v>12.77</v>
      </c>
      <c r="G22" s="4">
        <f t="shared" si="0"/>
        <v>6.7799999999999994</v>
      </c>
      <c r="H22" s="4">
        <f t="shared" si="0"/>
        <v>9.2850000000000001</v>
      </c>
    </row>
    <row r="23" spans="1:8" x14ac:dyDescent="0.25">
      <c r="A23" s="1" t="s">
        <v>31</v>
      </c>
      <c r="B23" s="4">
        <v>4.8</v>
      </c>
      <c r="C23" s="4">
        <v>4.3</v>
      </c>
      <c r="D23" s="4">
        <v>5.7</v>
      </c>
      <c r="E23" s="4">
        <v>16.100000000000001</v>
      </c>
      <c r="F23" s="4">
        <v>10.9</v>
      </c>
      <c r="G23" s="4">
        <v>4.8</v>
      </c>
      <c r="H23" s="4">
        <v>6.2</v>
      </c>
    </row>
    <row r="24" spans="1:8" x14ac:dyDescent="0.25">
      <c r="A24" s="1" t="s">
        <v>32</v>
      </c>
      <c r="B24" s="4">
        <v>4.3</v>
      </c>
      <c r="C24" s="4">
        <v>4.2</v>
      </c>
      <c r="D24" s="4">
        <v>5.8</v>
      </c>
      <c r="E24" s="4">
        <v>15.4</v>
      </c>
      <c r="F24" s="4">
        <v>11</v>
      </c>
      <c r="G24" s="4">
        <v>4.3</v>
      </c>
      <c r="H24" s="4">
        <v>5.7</v>
      </c>
    </row>
    <row r="26" spans="1:8" x14ac:dyDescent="0.25">
      <c r="A26" t="s">
        <v>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workbookViewId="0">
      <selection activeCell="H22" sqref="H22"/>
    </sheetView>
  </sheetViews>
  <sheetFormatPr defaultRowHeight="15" x14ac:dyDescent="0.25"/>
  <cols>
    <col min="1" max="1" width="24.28515625" bestFit="1" customWidth="1"/>
    <col min="3" max="5" width="14" customWidth="1"/>
    <col min="6" max="6" width="12.5703125" bestFit="1" customWidth="1"/>
    <col min="7" max="7" width="14" customWidth="1"/>
    <col min="8" max="8" width="12.5703125" bestFit="1" customWidth="1"/>
    <col min="10" max="10" width="12.5703125" bestFit="1" customWidth="1"/>
  </cols>
  <sheetData>
    <row r="1" spans="1:8" x14ac:dyDescent="0.25">
      <c r="B1" s="3" t="s">
        <v>40</v>
      </c>
      <c r="C1" s="3" t="s">
        <v>42</v>
      </c>
      <c r="D1" s="3" t="s">
        <v>41</v>
      </c>
      <c r="E1" s="3" t="s">
        <v>43</v>
      </c>
      <c r="F1" s="3" t="s">
        <v>44</v>
      </c>
      <c r="G1" s="3" t="s">
        <v>45</v>
      </c>
      <c r="H1" s="3" t="s">
        <v>46</v>
      </c>
    </row>
    <row r="2" spans="1:8" x14ac:dyDescent="0.25">
      <c r="A2" t="s">
        <v>10</v>
      </c>
      <c r="B2" s="4">
        <v>6.8</v>
      </c>
      <c r="C2" s="4">
        <v>6.1</v>
      </c>
      <c r="D2" s="4">
        <v>7.4</v>
      </c>
      <c r="E2" s="4">
        <v>18.600000000000001</v>
      </c>
      <c r="F2" s="4">
        <v>13.2</v>
      </c>
      <c r="G2" s="4">
        <v>6</v>
      </c>
      <c r="H2" s="4">
        <v>8</v>
      </c>
    </row>
    <row r="3" spans="1:8" x14ac:dyDescent="0.25">
      <c r="A3" t="s">
        <v>11</v>
      </c>
      <c r="B3" s="4">
        <v>10.9</v>
      </c>
      <c r="C3" s="4">
        <v>10.3</v>
      </c>
      <c r="D3" s="4">
        <v>12.6</v>
      </c>
      <c r="E3" s="4">
        <v>18</v>
      </c>
      <c r="F3" s="4">
        <v>12.8</v>
      </c>
      <c r="G3" s="4">
        <v>7.5</v>
      </c>
      <c r="H3" s="4">
        <v>10.6</v>
      </c>
    </row>
    <row r="4" spans="1:8" x14ac:dyDescent="0.25">
      <c r="A4" t="s">
        <v>12</v>
      </c>
      <c r="B4" s="4">
        <v>10</v>
      </c>
      <c r="C4" s="4">
        <v>8.8000000000000007</v>
      </c>
      <c r="D4" s="4">
        <v>9.6999999999999993</v>
      </c>
      <c r="E4" s="4">
        <v>20.100000000000001</v>
      </c>
      <c r="F4" s="4">
        <v>13.6</v>
      </c>
      <c r="G4" s="4">
        <v>6.9</v>
      </c>
      <c r="H4" s="4">
        <v>9</v>
      </c>
    </row>
    <row r="5" spans="1:8" x14ac:dyDescent="0.25">
      <c r="A5" t="s">
        <v>13</v>
      </c>
      <c r="B5" s="4">
        <v>7.6</v>
      </c>
      <c r="C5" s="4">
        <v>7</v>
      </c>
      <c r="D5" s="4">
        <v>9.4</v>
      </c>
      <c r="E5" s="4">
        <v>17.399999999999999</v>
      </c>
      <c r="F5" s="4">
        <v>12.9</v>
      </c>
      <c r="G5" s="4">
        <v>6</v>
      </c>
      <c r="H5" s="4">
        <v>9</v>
      </c>
    </row>
    <row r="6" spans="1:8" x14ac:dyDescent="0.25">
      <c r="A6" t="s">
        <v>14</v>
      </c>
      <c r="B6" s="4">
        <v>11.3</v>
      </c>
      <c r="C6" s="4">
        <v>10.9</v>
      </c>
      <c r="D6" s="4">
        <v>12.1</v>
      </c>
      <c r="E6" s="4">
        <v>19.7</v>
      </c>
      <c r="F6" s="4">
        <v>13.7</v>
      </c>
      <c r="G6" s="4">
        <v>7</v>
      </c>
      <c r="H6" s="4">
        <v>9</v>
      </c>
    </row>
    <row r="7" spans="1:8" x14ac:dyDescent="0.25">
      <c r="A7" t="s">
        <v>15</v>
      </c>
      <c r="B7" s="4">
        <v>7.9</v>
      </c>
      <c r="C7" s="4">
        <v>7.4</v>
      </c>
      <c r="D7" s="4">
        <v>9.5</v>
      </c>
      <c r="E7" s="4">
        <v>17.3</v>
      </c>
      <c r="F7" s="4">
        <v>12.3</v>
      </c>
      <c r="G7" s="4">
        <v>6.9</v>
      </c>
      <c r="H7" s="4">
        <v>9.6999999999999993</v>
      </c>
    </row>
    <row r="8" spans="1:8" x14ac:dyDescent="0.25">
      <c r="A8" t="s">
        <v>16</v>
      </c>
      <c r="B8" s="4">
        <v>8.1999999999999993</v>
      </c>
      <c r="C8" s="4">
        <v>7.8</v>
      </c>
      <c r="D8" s="4">
        <v>9.1999999999999993</v>
      </c>
      <c r="E8" s="4">
        <v>18.899999999999999</v>
      </c>
      <c r="F8" s="4">
        <v>13.3</v>
      </c>
      <c r="G8" s="4">
        <v>6.4</v>
      </c>
      <c r="H8" s="4">
        <v>8.1999999999999993</v>
      </c>
    </row>
    <row r="9" spans="1:8" x14ac:dyDescent="0.25">
      <c r="A9" t="s">
        <v>17</v>
      </c>
      <c r="B9" s="4">
        <v>7.6</v>
      </c>
      <c r="C9" s="4">
        <v>7.3</v>
      </c>
      <c r="D9" s="4">
        <v>9.3000000000000007</v>
      </c>
      <c r="E9" s="4">
        <v>16.399999999999999</v>
      </c>
      <c r="F9" s="4">
        <v>11.7</v>
      </c>
      <c r="G9" s="4">
        <v>6.2</v>
      </c>
      <c r="H9" s="4">
        <v>8.8000000000000007</v>
      </c>
    </row>
    <row r="10" spans="1:8" x14ac:dyDescent="0.25">
      <c r="A10" t="s">
        <v>18</v>
      </c>
      <c r="B10" s="4">
        <v>8</v>
      </c>
      <c r="C10" s="4">
        <v>7.4</v>
      </c>
      <c r="D10" s="4">
        <v>10.199999999999999</v>
      </c>
      <c r="E10" s="4">
        <v>15.5</v>
      </c>
      <c r="F10" s="4">
        <v>10.8</v>
      </c>
      <c r="G10" s="4">
        <v>6.2</v>
      </c>
      <c r="H10" s="4">
        <v>9.4</v>
      </c>
    </row>
    <row r="11" spans="1:8" x14ac:dyDescent="0.25">
      <c r="A11" t="s">
        <v>19</v>
      </c>
      <c r="B11" s="4">
        <v>8.6</v>
      </c>
      <c r="C11" s="4">
        <v>8.1</v>
      </c>
      <c r="D11" s="4">
        <v>9.9</v>
      </c>
      <c r="E11" s="4">
        <v>15.9</v>
      </c>
      <c r="F11" s="4">
        <v>11.5</v>
      </c>
      <c r="G11" s="4">
        <v>6</v>
      </c>
      <c r="H11" s="4">
        <v>8</v>
      </c>
    </row>
    <row r="12" spans="1:8" x14ac:dyDescent="0.25">
      <c r="A12" t="s">
        <v>20</v>
      </c>
      <c r="B12" s="4">
        <v>11.9</v>
      </c>
      <c r="C12" s="4">
        <v>11.1</v>
      </c>
      <c r="D12" s="4">
        <v>13.5</v>
      </c>
      <c r="E12" s="4">
        <v>19.5</v>
      </c>
      <c r="F12" s="4">
        <v>14.2</v>
      </c>
      <c r="G12" s="4">
        <v>7.7</v>
      </c>
      <c r="H12" s="4">
        <v>10.8</v>
      </c>
    </row>
    <row r="13" spans="1:8" x14ac:dyDescent="0.25">
      <c r="A13" t="s">
        <v>21</v>
      </c>
      <c r="B13" s="4">
        <v>9.4</v>
      </c>
      <c r="C13" s="4">
        <v>9</v>
      </c>
      <c r="D13" s="4">
        <v>11.4</v>
      </c>
      <c r="E13" s="4">
        <v>18.399999999999999</v>
      </c>
      <c r="F13" s="4">
        <v>13.3</v>
      </c>
      <c r="G13" s="4">
        <v>7.5</v>
      </c>
      <c r="H13" s="4">
        <v>11</v>
      </c>
    </row>
    <row r="14" spans="1:8" x14ac:dyDescent="0.25">
      <c r="A14" t="s">
        <v>22</v>
      </c>
      <c r="B14" s="4">
        <v>10.8</v>
      </c>
      <c r="C14" s="4">
        <v>10.5</v>
      </c>
      <c r="D14" s="4">
        <v>11.7</v>
      </c>
      <c r="E14" s="4">
        <v>20.3</v>
      </c>
      <c r="F14" s="4">
        <v>14.4</v>
      </c>
      <c r="G14" s="4">
        <v>6.8</v>
      </c>
      <c r="H14" s="4">
        <v>8.6</v>
      </c>
    </row>
    <row r="15" spans="1:8" x14ac:dyDescent="0.25">
      <c r="A15" t="s">
        <v>23</v>
      </c>
      <c r="B15" s="4">
        <v>14.8</v>
      </c>
      <c r="C15" s="4">
        <v>16</v>
      </c>
      <c r="D15" s="4">
        <v>18.100000000000001</v>
      </c>
      <c r="E15" s="4">
        <v>27.8</v>
      </c>
      <c r="F15" s="4">
        <v>20.5</v>
      </c>
      <c r="G15" s="4">
        <v>11.7</v>
      </c>
      <c r="H15" s="4">
        <v>15.3</v>
      </c>
    </row>
    <row r="16" spans="1:8" x14ac:dyDescent="0.25">
      <c r="A16" t="s">
        <v>24</v>
      </c>
      <c r="B16" s="4">
        <v>9</v>
      </c>
      <c r="C16" s="4">
        <v>9.3000000000000007</v>
      </c>
      <c r="D16" s="4">
        <v>12.4</v>
      </c>
      <c r="E16" s="4">
        <v>18.8</v>
      </c>
      <c r="F16" s="4">
        <v>14.1</v>
      </c>
      <c r="G16" s="4">
        <v>8.1999999999999993</v>
      </c>
      <c r="H16" s="4">
        <v>11.1</v>
      </c>
    </row>
    <row r="17" spans="1:10" x14ac:dyDescent="0.25">
      <c r="A17" t="s">
        <v>25</v>
      </c>
      <c r="B17" s="4">
        <v>7.3</v>
      </c>
      <c r="C17" s="4">
        <v>6.6</v>
      </c>
      <c r="D17" s="4">
        <v>8.1999999999999993</v>
      </c>
      <c r="E17" s="4">
        <v>12.5</v>
      </c>
      <c r="F17" s="4">
        <v>8.5</v>
      </c>
      <c r="G17" s="4">
        <v>4.5999999999999996</v>
      </c>
      <c r="H17" s="4">
        <v>6.5</v>
      </c>
    </row>
    <row r="18" spans="1:10" x14ac:dyDescent="0.25">
      <c r="A18" t="s">
        <v>26</v>
      </c>
      <c r="B18" s="4">
        <v>7</v>
      </c>
      <c r="C18" s="4">
        <v>7.3</v>
      </c>
      <c r="D18" s="4">
        <v>9.1999999999999993</v>
      </c>
      <c r="E18" s="4">
        <v>12.8</v>
      </c>
      <c r="F18" s="4">
        <v>8.6</v>
      </c>
      <c r="G18" s="4">
        <v>4.9000000000000004</v>
      </c>
      <c r="H18" s="4">
        <v>7</v>
      </c>
    </row>
    <row r="19" spans="1:10" x14ac:dyDescent="0.25">
      <c r="A19" t="s">
        <v>27</v>
      </c>
      <c r="B19" s="4">
        <v>8.1999999999999993</v>
      </c>
      <c r="C19" s="4">
        <v>7.9</v>
      </c>
      <c r="D19" s="4">
        <v>9.6</v>
      </c>
      <c r="E19" s="4">
        <v>16.899999999999999</v>
      </c>
      <c r="F19" s="4">
        <v>12.5</v>
      </c>
      <c r="G19" s="4">
        <v>6.9</v>
      </c>
      <c r="H19" s="4">
        <v>9.8000000000000007</v>
      </c>
    </row>
    <row r="20" spans="1:10" x14ac:dyDescent="0.25">
      <c r="A20" t="s">
        <v>28</v>
      </c>
      <c r="B20" s="4">
        <v>7.4</v>
      </c>
      <c r="C20" s="4">
        <v>7</v>
      </c>
      <c r="D20" s="4">
        <v>8.9</v>
      </c>
      <c r="E20" s="4">
        <v>17.600000000000001</v>
      </c>
      <c r="F20" s="4">
        <v>12.2</v>
      </c>
      <c r="G20" s="4">
        <v>6.7</v>
      </c>
      <c r="H20" s="4">
        <v>9</v>
      </c>
    </row>
    <row r="21" spans="1:10" x14ac:dyDescent="0.25">
      <c r="A21" t="s">
        <v>29</v>
      </c>
      <c r="B21" s="4">
        <v>6</v>
      </c>
      <c r="C21" s="4">
        <v>5.7</v>
      </c>
      <c r="D21" s="4">
        <v>6.9</v>
      </c>
      <c r="E21" s="4">
        <v>17</v>
      </c>
      <c r="F21" s="4">
        <v>11.3</v>
      </c>
      <c r="G21" s="4">
        <v>5.5</v>
      </c>
      <c r="H21" s="4">
        <v>6.9</v>
      </c>
    </row>
    <row r="22" spans="1:10" x14ac:dyDescent="0.25">
      <c r="A22" s="1" t="s">
        <v>30</v>
      </c>
      <c r="B22" s="4">
        <f>AVERAGE(B2:B21)</f>
        <v>8.9349999999999987</v>
      </c>
      <c r="C22" s="4">
        <f t="shared" ref="C22:H22" si="0">AVERAGE(C2:C21)</f>
        <v>8.5749999999999993</v>
      </c>
      <c r="D22" s="4">
        <f t="shared" si="0"/>
        <v>10.459999999999999</v>
      </c>
      <c r="E22" s="4">
        <f t="shared" si="0"/>
        <v>17.970000000000002</v>
      </c>
      <c r="F22" s="4">
        <f t="shared" si="0"/>
        <v>12.77</v>
      </c>
      <c r="G22" s="4">
        <f t="shared" si="0"/>
        <v>6.7799999999999994</v>
      </c>
      <c r="H22" s="4">
        <f t="shared" si="0"/>
        <v>9.2850000000000001</v>
      </c>
    </row>
    <row r="23" spans="1:10" x14ac:dyDescent="0.25">
      <c r="A23" s="1" t="s">
        <v>31</v>
      </c>
      <c r="B23" s="4">
        <v>4.8</v>
      </c>
      <c r="C23" s="4">
        <v>4.3</v>
      </c>
      <c r="D23" s="4">
        <v>5.7</v>
      </c>
      <c r="E23" s="4">
        <v>16.100000000000001</v>
      </c>
      <c r="F23" s="4">
        <v>10.9</v>
      </c>
      <c r="G23" s="4">
        <v>4.8</v>
      </c>
      <c r="H23" s="4">
        <v>6.2</v>
      </c>
    </row>
    <row r="24" spans="1:10" x14ac:dyDescent="0.25">
      <c r="A24" s="1" t="s">
        <v>32</v>
      </c>
      <c r="B24" s="4">
        <v>4.3</v>
      </c>
      <c r="C24" s="4">
        <v>4.2</v>
      </c>
      <c r="D24" s="4">
        <v>5.8</v>
      </c>
      <c r="E24" s="4">
        <v>15.4</v>
      </c>
      <c r="F24" s="4">
        <v>11</v>
      </c>
      <c r="G24" s="4">
        <v>4.3</v>
      </c>
      <c r="H24" s="4">
        <v>5.7</v>
      </c>
    </row>
    <row r="26" spans="1:10" x14ac:dyDescent="0.25">
      <c r="A26" t="s">
        <v>33</v>
      </c>
    </row>
    <row r="28" spans="1:10" x14ac:dyDescent="0.25">
      <c r="A28" t="s">
        <v>48</v>
      </c>
    </row>
    <row r="29" spans="1:10" x14ac:dyDescent="0.25">
      <c r="B29" t="s">
        <v>43</v>
      </c>
      <c r="C29" t="s">
        <v>44</v>
      </c>
      <c r="D29" t="s">
        <v>46</v>
      </c>
      <c r="E29" t="s">
        <v>47</v>
      </c>
    </row>
    <row r="30" spans="1:10" x14ac:dyDescent="0.25">
      <c r="A30" t="s">
        <v>49</v>
      </c>
      <c r="B30" s="18"/>
      <c r="C30" s="18">
        <v>10798596</v>
      </c>
      <c r="D30" s="18">
        <v>13203336</v>
      </c>
      <c r="E30" s="18">
        <v>15524504</v>
      </c>
      <c r="F30" s="18"/>
      <c r="G30" s="18"/>
      <c r="H30" s="18"/>
      <c r="I30" s="18"/>
      <c r="J30" s="18"/>
    </row>
    <row r="31" spans="1:10" x14ac:dyDescent="0.25">
      <c r="A31" s="1" t="s">
        <v>50</v>
      </c>
      <c r="B31" s="19">
        <v>0.1797</v>
      </c>
      <c r="C31" s="19">
        <v>0.12770000000000001</v>
      </c>
      <c r="D31" s="19">
        <v>9.2850000000000002E-2</v>
      </c>
      <c r="E31" s="19"/>
      <c r="F31" s="19"/>
      <c r="G31" s="19"/>
      <c r="H31" s="1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F1CBFE19-AE3D-4280-99F1-83D9D4D741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Arrearages</vt:lpstr>
      <vt:lpstr>Unemployment Data</vt:lpstr>
      <vt:lpstr>Comparative Trends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s242572</dc:creator>
  <cp:keywords/>
  <cp:lastModifiedBy>s007506</cp:lastModifiedBy>
  <dcterms:created xsi:type="dcterms:W3CDTF">2020-09-08T19:15:53Z</dcterms:created>
  <dcterms:modified xsi:type="dcterms:W3CDTF">2020-09-13T16:37:39Z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35ea4457-9fb3-46d9-8ccf-2525d4959a1f</vt:lpwstr>
  </property>
  <property fmtid="{D5CDD505-2E9C-101B-9397-08002B2CF9AE}" pid="3" name="bjSaver">
    <vt:lpwstr>6A8SrxgYPnHPzBbfLtJelfLhT12u1Hz3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</Properties>
</file>