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ngfs1\sys\Account\PUBLIC\JBROWN\JBrown Public Library\Support by Topic\Public Service Commission\COVID-19\"/>
    </mc:Choice>
  </mc:AlternateContent>
  <bookViews>
    <workbookView xWindow="0" yWindow="0" windowWidth="19200" windowHeight="646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6" i="1"/>
  <c r="C45" i="1"/>
  <c r="C44" i="1"/>
  <c r="C43" i="1"/>
  <c r="O37" i="1"/>
  <c r="N37" i="1"/>
  <c r="M37" i="1"/>
  <c r="L37" i="1"/>
  <c r="K37" i="1"/>
  <c r="J37" i="1"/>
  <c r="I37" i="1"/>
  <c r="H37" i="1"/>
  <c r="G37" i="1"/>
  <c r="F37" i="1"/>
  <c r="E37" i="1"/>
  <c r="D37" i="1"/>
  <c r="O39" i="1"/>
  <c r="N39" i="1"/>
  <c r="M39" i="1"/>
  <c r="L39" i="1"/>
  <c r="K39" i="1"/>
  <c r="J39" i="1"/>
  <c r="I39" i="1"/>
  <c r="I47" i="1" s="1"/>
  <c r="H39" i="1"/>
  <c r="G39" i="1"/>
  <c r="F39" i="1"/>
  <c r="E39" i="1"/>
  <c r="E47" i="1" s="1"/>
  <c r="D39" i="1"/>
  <c r="D47" i="1" s="1"/>
  <c r="O38" i="1"/>
  <c r="N38" i="1"/>
  <c r="M38" i="1"/>
  <c r="L38" i="1"/>
  <c r="K38" i="1"/>
  <c r="J38" i="1"/>
  <c r="I38" i="1"/>
  <c r="H38" i="1"/>
  <c r="G38" i="1"/>
  <c r="F38" i="1"/>
  <c r="E38" i="1"/>
  <c r="D38" i="1"/>
  <c r="O36" i="1"/>
  <c r="N36" i="1"/>
  <c r="M36" i="1"/>
  <c r="L36" i="1"/>
  <c r="K36" i="1"/>
  <c r="J36" i="1"/>
  <c r="I36" i="1"/>
  <c r="H36" i="1"/>
  <c r="G36" i="1"/>
  <c r="F36" i="1"/>
  <c r="E36" i="1"/>
  <c r="D36" i="1"/>
  <c r="O35" i="1"/>
  <c r="N35" i="1"/>
  <c r="M35" i="1"/>
  <c r="L35" i="1"/>
  <c r="K35" i="1"/>
  <c r="J35" i="1"/>
  <c r="I35" i="1"/>
  <c r="H35" i="1"/>
  <c r="G35" i="1"/>
  <c r="F35" i="1"/>
  <c r="E35" i="1"/>
  <c r="D35" i="1"/>
  <c r="B39" i="1"/>
  <c r="B38" i="1"/>
  <c r="B37" i="1"/>
  <c r="B36" i="1"/>
  <c r="B35" i="1"/>
  <c r="O31" i="1"/>
  <c r="N31" i="1"/>
  <c r="M31" i="1"/>
  <c r="L31" i="1"/>
  <c r="K31" i="1"/>
  <c r="J31" i="1"/>
  <c r="J47" i="1" s="1"/>
  <c r="I31" i="1"/>
  <c r="H31" i="1"/>
  <c r="G31" i="1"/>
  <c r="F31" i="1"/>
  <c r="E31" i="1"/>
  <c r="D31" i="1"/>
  <c r="O30" i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D28" i="1"/>
  <c r="O27" i="1"/>
  <c r="N27" i="1"/>
  <c r="M27" i="1"/>
  <c r="L27" i="1"/>
  <c r="K27" i="1"/>
  <c r="J27" i="1"/>
  <c r="I27" i="1"/>
  <c r="H27" i="1"/>
  <c r="G27" i="1"/>
  <c r="F27" i="1"/>
  <c r="E27" i="1"/>
  <c r="D27" i="1"/>
  <c r="B31" i="1"/>
  <c r="B30" i="1"/>
  <c r="B29" i="1"/>
  <c r="B28" i="1"/>
  <c r="B27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K47" i="1" l="1"/>
  <c r="L47" i="1"/>
  <c r="M43" i="1"/>
  <c r="M46" i="1"/>
  <c r="M47" i="1"/>
  <c r="N47" i="1"/>
  <c r="E43" i="1"/>
  <c r="E44" i="1"/>
  <c r="F47" i="1"/>
  <c r="G46" i="1"/>
  <c r="G47" i="1"/>
  <c r="E46" i="1"/>
  <c r="E45" i="1"/>
  <c r="F43" i="1"/>
  <c r="F44" i="1"/>
  <c r="F46" i="1"/>
  <c r="F45" i="1"/>
  <c r="G44" i="1"/>
  <c r="H43" i="1"/>
  <c r="H44" i="1"/>
  <c r="H46" i="1"/>
  <c r="H47" i="1"/>
  <c r="H45" i="1"/>
  <c r="G43" i="1"/>
  <c r="I43" i="1"/>
  <c r="I44" i="1"/>
  <c r="I46" i="1"/>
  <c r="I45" i="1"/>
  <c r="J43" i="1"/>
  <c r="J44" i="1"/>
  <c r="J46" i="1"/>
  <c r="J45" i="1"/>
  <c r="K43" i="1"/>
  <c r="K44" i="1"/>
  <c r="K46" i="1"/>
  <c r="K45" i="1"/>
  <c r="G45" i="1"/>
  <c r="L43" i="1"/>
  <c r="L44" i="1"/>
  <c r="L46" i="1"/>
  <c r="L45" i="1"/>
  <c r="M44" i="1"/>
  <c r="N43" i="1"/>
  <c r="N44" i="1"/>
  <c r="N46" i="1"/>
  <c r="N45" i="1"/>
  <c r="O43" i="1"/>
  <c r="O44" i="1"/>
  <c r="O46" i="1"/>
  <c r="O47" i="1"/>
  <c r="O45" i="1"/>
  <c r="M45" i="1"/>
  <c r="D43" i="1"/>
  <c r="D44" i="1"/>
  <c r="D46" i="1"/>
  <c r="D45" i="1"/>
  <c r="C48" i="1"/>
  <c r="B47" i="1"/>
  <c r="B46" i="1"/>
  <c r="B45" i="1"/>
  <c r="B44" i="1"/>
  <c r="B43" i="1"/>
  <c r="G48" i="1" l="1"/>
  <c r="N48" i="1"/>
  <c r="M48" i="1"/>
  <c r="E48" i="1"/>
  <c r="F48" i="1"/>
  <c r="O48" i="1"/>
  <c r="I48" i="1"/>
  <c r="D48" i="1"/>
  <c r="J48" i="1"/>
  <c r="L48" i="1"/>
  <c r="H48" i="1"/>
  <c r="K48" i="1"/>
</calcChain>
</file>

<file path=xl/sharedStrings.xml><?xml version="1.0" encoding="utf-8"?>
<sst xmlns="http://schemas.openxmlformats.org/spreadsheetml/2006/main" count="25" uniqueCount="25">
  <si>
    <t>Delta Natural Gas Company, Inc.</t>
  </si>
  <si>
    <t>Residential</t>
  </si>
  <si>
    <t>Year</t>
  </si>
  <si>
    <t>Annually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</si>
  <si>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</si>
  <si>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</si>
  <si>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</si>
  <si>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</si>
  <si>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</si>
  <si>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</si>
  <si>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</si>
  <si>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</si>
  <si>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</si>
  <si>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</si>
  <si>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</si>
  <si>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</si>
  <si>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Small Non-Residential</t>
  </si>
  <si>
    <t>Large Non-Residential</t>
  </si>
  <si>
    <t>Industrial</t>
  </si>
  <si>
    <t>Total</t>
  </si>
  <si>
    <t>customers by month.  The same unique customer can appear once in multiple months and only once in the annual number.</t>
  </si>
  <si>
    <t>The annual number represents a count of the unique customers for the year.  The monthly numbers represent unique</t>
  </si>
  <si>
    <t>Question 10a</t>
  </si>
  <si>
    <t>Case No. 2020-00085</t>
  </si>
  <si>
    <t>Monthly Totals of Service Termination Notices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</si>
</sst>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tail%20of%20CFEE_Crosstab%20WITH%20DUPS%20%20DR%2010a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of CFEE_Crosstab WITH DU"/>
    </sheetNames>
    <sheetDataSet>
      <sheetData sheetId="0">
        <row r="2">
          <cell r="A2" t="str">
            <v>2015</v>
          </cell>
          <cell r="D2">
            <v>1108</v>
          </cell>
          <cell r="E2">
            <v>2324</v>
          </cell>
          <cell r="F2">
            <v>4733</v>
          </cell>
          <cell r="G2">
            <v>3351</v>
          </cell>
          <cell r="H2">
            <v>2185</v>
          </cell>
          <cell r="I2">
            <v>1140</v>
          </cell>
          <cell r="J2">
            <v>253</v>
          </cell>
          <cell r="K2">
            <v>420</v>
          </cell>
          <cell r="L2">
            <v>339</v>
          </cell>
          <cell r="M2">
            <v>484</v>
          </cell>
          <cell r="N2">
            <v>101</v>
          </cell>
          <cell r="O2">
            <v>361</v>
          </cell>
        </row>
        <row r="3">
          <cell r="A3" t="str">
            <v>2016</v>
          </cell>
          <cell r="D3">
            <v>1029</v>
          </cell>
          <cell r="E3">
            <v>1506</v>
          </cell>
          <cell r="F3">
            <v>3908</v>
          </cell>
          <cell r="G3">
            <v>2335</v>
          </cell>
          <cell r="H3">
            <v>1422</v>
          </cell>
          <cell r="I3">
            <v>475</v>
          </cell>
          <cell r="J3">
            <v>512</v>
          </cell>
          <cell r="K3">
            <v>399</v>
          </cell>
          <cell r="L3">
            <v>336</v>
          </cell>
          <cell r="M3">
            <v>238</v>
          </cell>
          <cell r="N3">
            <v>285</v>
          </cell>
          <cell r="O3">
            <v>295</v>
          </cell>
        </row>
        <row r="4">
          <cell r="A4" t="str">
            <v>2017</v>
          </cell>
          <cell r="D4">
            <v>1119</v>
          </cell>
          <cell r="E4">
            <v>1831</v>
          </cell>
          <cell r="F4">
            <v>1905</v>
          </cell>
          <cell r="G4">
            <v>2072</v>
          </cell>
          <cell r="H4">
            <v>2557</v>
          </cell>
          <cell r="I4">
            <v>280</v>
          </cell>
          <cell r="J4">
            <v>540</v>
          </cell>
          <cell r="K4">
            <v>616</v>
          </cell>
          <cell r="L4">
            <v>331</v>
          </cell>
          <cell r="M4">
            <v>322</v>
          </cell>
          <cell r="N4">
            <v>286</v>
          </cell>
          <cell r="O4">
            <v>206</v>
          </cell>
        </row>
        <row r="5">
          <cell r="A5" t="str">
            <v>2018</v>
          </cell>
          <cell r="D5">
            <v>1703</v>
          </cell>
          <cell r="E5">
            <v>2153</v>
          </cell>
          <cell r="F5">
            <v>3951</v>
          </cell>
          <cell r="G5">
            <v>904</v>
          </cell>
          <cell r="H5">
            <v>3822</v>
          </cell>
          <cell r="I5">
            <v>1147</v>
          </cell>
          <cell r="J5">
            <v>178</v>
          </cell>
          <cell r="K5">
            <v>665</v>
          </cell>
          <cell r="L5">
            <v>118</v>
          </cell>
          <cell r="M5">
            <v>447</v>
          </cell>
          <cell r="N5">
            <v>217</v>
          </cell>
          <cell r="O5">
            <v>121</v>
          </cell>
        </row>
        <row r="6">
          <cell r="A6" t="str">
            <v>2019</v>
          </cell>
          <cell r="D6">
            <v>2353</v>
          </cell>
          <cell r="E6">
            <v>1804</v>
          </cell>
          <cell r="F6">
            <v>1853</v>
          </cell>
          <cell r="G6">
            <v>1958</v>
          </cell>
          <cell r="H6">
            <v>1495</v>
          </cell>
          <cell r="I6">
            <v>283</v>
          </cell>
          <cell r="J6">
            <v>761</v>
          </cell>
          <cell r="K6">
            <v>344</v>
          </cell>
          <cell r="L6">
            <v>117</v>
          </cell>
          <cell r="M6">
            <v>436</v>
          </cell>
          <cell r="N6">
            <v>97</v>
          </cell>
          <cell r="O6">
            <v>388</v>
          </cell>
        </row>
        <row r="7">
          <cell r="A7" t="str">
            <v>2015</v>
          </cell>
          <cell r="D7">
            <v>15</v>
          </cell>
          <cell r="E7">
            <v>29</v>
          </cell>
          <cell r="F7">
            <v>49</v>
          </cell>
          <cell r="G7">
            <v>16</v>
          </cell>
          <cell r="H7">
            <v>27</v>
          </cell>
          <cell r="I7">
            <v>13</v>
          </cell>
          <cell r="J7">
            <v>8</v>
          </cell>
          <cell r="K7">
            <v>10</v>
          </cell>
          <cell r="L7">
            <v>9</v>
          </cell>
          <cell r="M7">
            <v>26</v>
          </cell>
          <cell r="N7">
            <v>10</v>
          </cell>
          <cell r="O7">
            <v>14</v>
          </cell>
        </row>
        <row r="8">
          <cell r="A8" t="str">
            <v>2016</v>
          </cell>
          <cell r="D8">
            <v>26</v>
          </cell>
          <cell r="E8">
            <v>25</v>
          </cell>
          <cell r="F8">
            <v>61</v>
          </cell>
          <cell r="G8">
            <v>22</v>
          </cell>
          <cell r="H8">
            <v>22</v>
          </cell>
          <cell r="I8">
            <v>13</v>
          </cell>
          <cell r="J8">
            <v>19</v>
          </cell>
          <cell r="K8">
            <v>15</v>
          </cell>
          <cell r="L8">
            <v>18</v>
          </cell>
          <cell r="M8">
            <v>14</v>
          </cell>
          <cell r="N8">
            <v>19</v>
          </cell>
          <cell r="O8">
            <v>20</v>
          </cell>
        </row>
        <row r="9">
          <cell r="A9" t="str">
            <v>2017</v>
          </cell>
          <cell r="D9">
            <v>22</v>
          </cell>
          <cell r="E9">
            <v>18</v>
          </cell>
          <cell r="F9">
            <v>31</v>
          </cell>
          <cell r="G9">
            <v>23</v>
          </cell>
          <cell r="H9">
            <v>29</v>
          </cell>
          <cell r="I9">
            <v>9</v>
          </cell>
          <cell r="J9">
            <v>16</v>
          </cell>
          <cell r="K9">
            <v>29</v>
          </cell>
          <cell r="L9">
            <v>12</v>
          </cell>
          <cell r="M9">
            <v>13</v>
          </cell>
          <cell r="N9">
            <v>23</v>
          </cell>
          <cell r="O9">
            <v>8</v>
          </cell>
        </row>
        <row r="10">
          <cell r="A10" t="str">
            <v>2018</v>
          </cell>
          <cell r="D10">
            <v>21</v>
          </cell>
          <cell r="E10">
            <v>15</v>
          </cell>
          <cell r="F10">
            <v>34</v>
          </cell>
          <cell r="G10">
            <v>12</v>
          </cell>
          <cell r="H10">
            <v>33</v>
          </cell>
          <cell r="I10">
            <v>18</v>
          </cell>
          <cell r="J10">
            <v>11</v>
          </cell>
          <cell r="K10">
            <v>47</v>
          </cell>
          <cell r="L10">
            <v>7</v>
          </cell>
          <cell r="M10">
            <v>61</v>
          </cell>
          <cell r="N10">
            <v>17</v>
          </cell>
          <cell r="O10">
            <v>4</v>
          </cell>
        </row>
        <row r="11">
          <cell r="A11" t="str">
            <v>2019</v>
          </cell>
          <cell r="D11">
            <v>51</v>
          </cell>
          <cell r="E11">
            <v>25</v>
          </cell>
          <cell r="F11">
            <v>21</v>
          </cell>
          <cell r="G11">
            <v>29</v>
          </cell>
          <cell r="H11">
            <v>27</v>
          </cell>
          <cell r="I11">
            <v>8</v>
          </cell>
          <cell r="J11">
            <v>42</v>
          </cell>
          <cell r="K11">
            <v>16</v>
          </cell>
          <cell r="L11">
            <v>14</v>
          </cell>
          <cell r="M11">
            <v>30</v>
          </cell>
          <cell r="N11">
            <v>6</v>
          </cell>
          <cell r="O11">
            <v>32</v>
          </cell>
        </row>
        <row r="12">
          <cell r="A12" t="str">
            <v>2015</v>
          </cell>
          <cell r="D12">
            <v>131</v>
          </cell>
          <cell r="E12">
            <v>233</v>
          </cell>
          <cell r="F12">
            <v>418</v>
          </cell>
          <cell r="G12">
            <v>235</v>
          </cell>
          <cell r="H12">
            <v>208</v>
          </cell>
          <cell r="I12">
            <v>106</v>
          </cell>
          <cell r="J12">
            <v>40</v>
          </cell>
          <cell r="K12">
            <v>49</v>
          </cell>
          <cell r="L12">
            <v>54</v>
          </cell>
          <cell r="M12">
            <v>77</v>
          </cell>
          <cell r="N12">
            <v>27</v>
          </cell>
          <cell r="O12">
            <v>59</v>
          </cell>
        </row>
        <row r="13">
          <cell r="A13" t="str">
            <v>2016</v>
          </cell>
          <cell r="D13">
            <v>124</v>
          </cell>
          <cell r="E13">
            <v>149</v>
          </cell>
          <cell r="F13">
            <v>330</v>
          </cell>
          <cell r="G13">
            <v>209</v>
          </cell>
          <cell r="H13">
            <v>138</v>
          </cell>
          <cell r="I13">
            <v>63</v>
          </cell>
          <cell r="J13">
            <v>64</v>
          </cell>
          <cell r="K13">
            <v>50</v>
          </cell>
          <cell r="L13">
            <v>47</v>
          </cell>
          <cell r="M13">
            <v>50</v>
          </cell>
          <cell r="N13">
            <v>40</v>
          </cell>
          <cell r="O13">
            <v>53</v>
          </cell>
        </row>
        <row r="14">
          <cell r="A14" t="str">
            <v>2017</v>
          </cell>
          <cell r="D14">
            <v>140</v>
          </cell>
          <cell r="E14">
            <v>194</v>
          </cell>
          <cell r="F14">
            <v>249</v>
          </cell>
          <cell r="G14">
            <v>241</v>
          </cell>
          <cell r="H14">
            <v>247</v>
          </cell>
          <cell r="I14">
            <v>46</v>
          </cell>
          <cell r="J14">
            <v>70</v>
          </cell>
          <cell r="K14">
            <v>87</v>
          </cell>
          <cell r="L14">
            <v>44</v>
          </cell>
          <cell r="M14">
            <v>61</v>
          </cell>
          <cell r="N14">
            <v>64</v>
          </cell>
          <cell r="O14">
            <v>43</v>
          </cell>
        </row>
        <row r="15">
          <cell r="A15" t="str">
            <v>2018</v>
          </cell>
          <cell r="D15">
            <v>225</v>
          </cell>
          <cell r="E15">
            <v>232</v>
          </cell>
          <cell r="F15">
            <v>410</v>
          </cell>
          <cell r="G15">
            <v>86</v>
          </cell>
          <cell r="H15">
            <v>350</v>
          </cell>
          <cell r="I15">
            <v>110</v>
          </cell>
          <cell r="J15">
            <v>19</v>
          </cell>
          <cell r="K15">
            <v>96</v>
          </cell>
          <cell r="L15">
            <v>18</v>
          </cell>
          <cell r="M15">
            <v>91</v>
          </cell>
          <cell r="N15">
            <v>39</v>
          </cell>
          <cell r="O15">
            <v>25</v>
          </cell>
        </row>
        <row r="16">
          <cell r="A16" t="str">
            <v>2019</v>
          </cell>
          <cell r="D16">
            <v>300</v>
          </cell>
          <cell r="E16">
            <v>185</v>
          </cell>
          <cell r="F16">
            <v>173</v>
          </cell>
          <cell r="G16">
            <v>210</v>
          </cell>
          <cell r="H16">
            <v>167</v>
          </cell>
          <cell r="I16">
            <v>31</v>
          </cell>
          <cell r="J16">
            <v>92</v>
          </cell>
          <cell r="K16">
            <v>49</v>
          </cell>
          <cell r="L16">
            <v>17</v>
          </cell>
          <cell r="M16">
            <v>74</v>
          </cell>
          <cell r="N16">
            <v>21</v>
          </cell>
          <cell r="O16">
            <v>78</v>
          </cell>
        </row>
        <row r="17">
          <cell r="A17" t="str">
            <v>2015</v>
          </cell>
          <cell r="D17">
            <v>2</v>
          </cell>
          <cell r="G17">
            <v>1</v>
          </cell>
          <cell r="H17">
            <v>1</v>
          </cell>
          <cell r="J17">
            <v>1</v>
          </cell>
          <cell r="K17">
            <v>1</v>
          </cell>
          <cell r="L17">
            <v>1</v>
          </cell>
          <cell r="M17">
            <v>2</v>
          </cell>
          <cell r="N17">
            <v>1</v>
          </cell>
          <cell r="O17">
            <v>1</v>
          </cell>
        </row>
        <row r="18">
          <cell r="A18" t="str">
            <v>2016</v>
          </cell>
          <cell r="D18"/>
          <cell r="E18"/>
          <cell r="F18"/>
          <cell r="G18">
            <v>1</v>
          </cell>
          <cell r="H18"/>
          <cell r="I18">
            <v>1</v>
          </cell>
          <cell r="J18">
            <v>1</v>
          </cell>
          <cell r="K18"/>
          <cell r="L18">
            <v>2</v>
          </cell>
          <cell r="M18">
            <v>2</v>
          </cell>
          <cell r="N18">
            <v>4</v>
          </cell>
          <cell r="O18"/>
        </row>
        <row r="19">
          <cell r="A19" t="str">
            <v>2017</v>
          </cell>
          <cell r="D19">
            <v>2</v>
          </cell>
          <cell r="E19">
            <v>2</v>
          </cell>
          <cell r="F19">
            <v>1</v>
          </cell>
          <cell r="G19">
            <v>1</v>
          </cell>
          <cell r="H19">
            <v>5</v>
          </cell>
          <cell r="I19">
            <v>2</v>
          </cell>
          <cell r="J19">
            <v>1</v>
          </cell>
          <cell r="K19">
            <v>1</v>
          </cell>
          <cell r="L19"/>
          <cell r="M19"/>
          <cell r="N19"/>
          <cell r="O19"/>
        </row>
        <row r="20">
          <cell r="A20" t="str">
            <v>2018</v>
          </cell>
          <cell r="D20">
            <v>1</v>
          </cell>
          <cell r="E20"/>
          <cell r="F20"/>
          <cell r="G20"/>
          <cell r="H20"/>
          <cell r="I20"/>
          <cell r="J20"/>
          <cell r="K20">
            <v>1</v>
          </cell>
          <cell r="L20"/>
          <cell r="M20">
            <v>3</v>
          </cell>
          <cell r="N20"/>
          <cell r="O20"/>
        </row>
        <row r="21">
          <cell r="A21" t="str">
            <v>2019</v>
          </cell>
          <cell r="D21"/>
          <cell r="F21">
            <v>1</v>
          </cell>
          <cell r="G21">
            <v>1</v>
          </cell>
          <cell r="H21">
            <v>1</v>
          </cell>
          <cell r="J21">
            <v>4</v>
          </cell>
          <cell r="K21"/>
          <cell r="M21"/>
        </row>
        <row r="22">
          <cell r="D22"/>
          <cell r="H22"/>
          <cell r="O22">
            <v>1</v>
          </cell>
        </row>
        <row r="23">
          <cell r="D23"/>
          <cell r="E23"/>
          <cell r="F23">
            <v>1</v>
          </cell>
          <cell r="G23"/>
          <cell r="H23">
            <v>1</v>
          </cell>
          <cell r="I23"/>
          <cell r="J23"/>
          <cell r="K23"/>
          <cell r="L23"/>
          <cell r="M23"/>
          <cell r="N23"/>
          <cell r="O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>
            <v>1</v>
          </cell>
          <cell r="O24"/>
        </row>
        <row r="25">
          <cell r="D25">
            <v>1</v>
          </cell>
          <cell r="E25"/>
          <cell r="F25"/>
          <cell r="G25"/>
          <cell r="H25">
            <v>1</v>
          </cell>
          <cell r="I25"/>
          <cell r="J25"/>
          <cell r="K25"/>
          <cell r="L25"/>
          <cell r="M25"/>
          <cell r="N25"/>
          <cell r="O25"/>
        </row>
        <row r="26">
          <cell r="D26">
            <v>1</v>
          </cell>
          <cell r="F26"/>
          <cell r="G26"/>
          <cell r="H26"/>
          <cell r="J26"/>
        </row>
        <row r="27">
          <cell r="D27"/>
          <cell r="J2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F6" sqref="F6"/>
    </sheetView>
  </sheetViews>
  <sheetFormatPr defaultRowHeight="12" x14ac:dyDescent="0.2"/>
  <cols>
    <col min="1" max="1" width="1.7109375" style="1" customWidth="1"/>
    <col min="2" max="2" width="4.140625" style="1" customWidth="1"/>
    <col min="3" max="3" width="8.85546875" style="2" bestFit="1" customWidth="1"/>
    <col min="4" max="4" width="6" style="2" bestFit="1" customWidth="1"/>
    <col min="5" max="8" width="6.85546875" style="2" bestFit="1" customWidth="1"/>
    <col min="9" max="15" width="6" style="2" bestFit="1" customWidth="1"/>
    <col min="16" max="16" width="8.85546875" style="1" customWidth="1"/>
    <col min="17" max="16384" width="9.140625" style="1"/>
  </cols>
  <sheetData>
    <row r="1" spans="1:15" x14ac:dyDescent="0.2">
      <c r="A1" s="1" t="s">
        <v>0</v>
      </c>
    </row>
    <row r="2" spans="1:15" x14ac:dyDescent="0.2">
      <c r="A2" s="1" t="s">
        <v>24</v>
      </c>
    </row>
    <row r="3" spans="1:15" x14ac:dyDescent="0.2">
      <c r="A3" s="1" t="s">
        <v>23</v>
      </c>
    </row>
    <row r="4" spans="1:15" x14ac:dyDescent="0.2">
      <c r="A4" s="1" t="s">
        <v>22</v>
      </c>
    </row>
    <row r="7" spans="1:15" s="3" customFormat="1" ht="14.25" x14ac:dyDescent="0.35">
      <c r="B7" s="4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</row>
    <row r="9" spans="1:15" x14ac:dyDescent="0.2">
      <c r="A9" s="1" t="s">
        <v>1</v>
      </c>
    </row>
    <row r="11" spans="1:15" x14ac:dyDescent="0.2">
      <c r="B11" s="1" t="str">
        <f>+'[1]Detail of CFEE_Crosstab WITH DU'!$A2</f>
        <v>2015</v>
      </c>
      <c r="C11" s="2">
        <v>6475</v>
      </c>
      <c r="D11" s="2">
        <f>+'[1]Detail of CFEE_Crosstab WITH DU'!D2</f>
        <v>1108</v>
      </c>
      <c r="E11" s="2">
        <f>+'[1]Detail of CFEE_Crosstab WITH DU'!E2</f>
        <v>2324</v>
      </c>
      <c r="F11" s="2">
        <f>+'[1]Detail of CFEE_Crosstab WITH DU'!F2</f>
        <v>4733</v>
      </c>
      <c r="G11" s="2">
        <f>+'[1]Detail of CFEE_Crosstab WITH DU'!G2</f>
        <v>3351</v>
      </c>
      <c r="H11" s="2">
        <f>+'[1]Detail of CFEE_Crosstab WITH DU'!H2</f>
        <v>2185</v>
      </c>
      <c r="I11" s="2">
        <f>+'[1]Detail of CFEE_Crosstab WITH DU'!I2</f>
        <v>1140</v>
      </c>
      <c r="J11" s="2">
        <f>+'[1]Detail of CFEE_Crosstab WITH DU'!J2</f>
        <v>253</v>
      </c>
      <c r="K11" s="2">
        <f>+'[1]Detail of CFEE_Crosstab WITH DU'!K2</f>
        <v>420</v>
      </c>
      <c r="L11" s="2">
        <f>+'[1]Detail of CFEE_Crosstab WITH DU'!L2</f>
        <v>339</v>
      </c>
      <c r="M11" s="2">
        <f>+'[1]Detail of CFEE_Crosstab WITH DU'!M2</f>
        <v>484</v>
      </c>
      <c r="N11" s="2">
        <f>+'[1]Detail of CFEE_Crosstab WITH DU'!N2</f>
        <v>101</v>
      </c>
      <c r="O11" s="2">
        <f>+'[1]Detail of CFEE_Crosstab WITH DU'!O2</f>
        <v>361</v>
      </c>
    </row>
    <row r="12" spans="1:15" x14ac:dyDescent="0.2">
      <c r="B12" s="1" t="str">
        <f>+'[1]Detail of CFEE_Crosstab WITH DU'!$A3</f>
        <v>2016</v>
      </c>
      <c r="C12" s="2">
        <v>5368</v>
      </c>
      <c r="D12" s="2">
        <f>+'[1]Detail of CFEE_Crosstab WITH DU'!D3</f>
        <v>1029</v>
      </c>
      <c r="E12" s="2">
        <f>+'[1]Detail of CFEE_Crosstab WITH DU'!E3</f>
        <v>1506</v>
      </c>
      <c r="F12" s="2">
        <f>+'[1]Detail of CFEE_Crosstab WITH DU'!F3</f>
        <v>3908</v>
      </c>
      <c r="G12" s="2">
        <f>+'[1]Detail of CFEE_Crosstab WITH DU'!G3</f>
        <v>2335</v>
      </c>
      <c r="H12" s="2">
        <f>+'[1]Detail of CFEE_Crosstab WITH DU'!H3</f>
        <v>1422</v>
      </c>
      <c r="I12" s="2">
        <f>+'[1]Detail of CFEE_Crosstab WITH DU'!I3</f>
        <v>475</v>
      </c>
      <c r="J12" s="2">
        <f>+'[1]Detail of CFEE_Crosstab WITH DU'!J3</f>
        <v>512</v>
      </c>
      <c r="K12" s="2">
        <f>+'[1]Detail of CFEE_Crosstab WITH DU'!K3</f>
        <v>399</v>
      </c>
      <c r="L12" s="2">
        <f>+'[1]Detail of CFEE_Crosstab WITH DU'!L3</f>
        <v>336</v>
      </c>
      <c r="M12" s="2">
        <f>+'[1]Detail of CFEE_Crosstab WITH DU'!M3</f>
        <v>238</v>
      </c>
      <c r="N12" s="2">
        <f>+'[1]Detail of CFEE_Crosstab WITH DU'!N3</f>
        <v>285</v>
      </c>
      <c r="O12" s="2">
        <f>+'[1]Detail of CFEE_Crosstab WITH DU'!O3</f>
        <v>295</v>
      </c>
    </row>
    <row r="13" spans="1:15" x14ac:dyDescent="0.2">
      <c r="B13" s="1" t="str">
        <f>+'[1]Detail of CFEE_Crosstab WITH DU'!$A4</f>
        <v>2017</v>
      </c>
      <c r="C13" s="2">
        <v>5107</v>
      </c>
      <c r="D13" s="2">
        <f>+'[1]Detail of CFEE_Crosstab WITH DU'!D4</f>
        <v>1119</v>
      </c>
      <c r="E13" s="2">
        <f>+'[1]Detail of CFEE_Crosstab WITH DU'!E4</f>
        <v>1831</v>
      </c>
      <c r="F13" s="2">
        <f>+'[1]Detail of CFEE_Crosstab WITH DU'!F4</f>
        <v>1905</v>
      </c>
      <c r="G13" s="2">
        <f>+'[1]Detail of CFEE_Crosstab WITH DU'!G4</f>
        <v>2072</v>
      </c>
      <c r="H13" s="2">
        <f>+'[1]Detail of CFEE_Crosstab WITH DU'!H4</f>
        <v>2557</v>
      </c>
      <c r="I13" s="2">
        <f>+'[1]Detail of CFEE_Crosstab WITH DU'!I4</f>
        <v>280</v>
      </c>
      <c r="J13" s="2">
        <f>+'[1]Detail of CFEE_Crosstab WITH DU'!J4</f>
        <v>540</v>
      </c>
      <c r="K13" s="2">
        <f>+'[1]Detail of CFEE_Crosstab WITH DU'!K4</f>
        <v>616</v>
      </c>
      <c r="L13" s="2">
        <f>+'[1]Detail of CFEE_Crosstab WITH DU'!L4</f>
        <v>331</v>
      </c>
      <c r="M13" s="2">
        <f>+'[1]Detail of CFEE_Crosstab WITH DU'!M4</f>
        <v>322</v>
      </c>
      <c r="N13" s="2">
        <f>+'[1]Detail of CFEE_Crosstab WITH DU'!N4</f>
        <v>286</v>
      </c>
      <c r="O13" s="2">
        <f>+'[1]Detail of CFEE_Crosstab WITH DU'!O4</f>
        <v>206</v>
      </c>
    </row>
    <row r="14" spans="1:15" x14ac:dyDescent="0.2">
      <c r="B14" s="1" t="str">
        <f>+'[1]Detail of CFEE_Crosstab WITH DU'!$A5</f>
        <v>2018</v>
      </c>
      <c r="C14" s="2">
        <v>5923</v>
      </c>
      <c r="D14" s="2">
        <f>+'[1]Detail of CFEE_Crosstab WITH DU'!D5</f>
        <v>1703</v>
      </c>
      <c r="E14" s="2">
        <f>+'[1]Detail of CFEE_Crosstab WITH DU'!E5</f>
        <v>2153</v>
      </c>
      <c r="F14" s="2">
        <f>+'[1]Detail of CFEE_Crosstab WITH DU'!F5</f>
        <v>3951</v>
      </c>
      <c r="G14" s="2">
        <f>+'[1]Detail of CFEE_Crosstab WITH DU'!G5</f>
        <v>904</v>
      </c>
      <c r="H14" s="2">
        <f>+'[1]Detail of CFEE_Crosstab WITH DU'!H5</f>
        <v>3822</v>
      </c>
      <c r="I14" s="2">
        <f>+'[1]Detail of CFEE_Crosstab WITH DU'!I5</f>
        <v>1147</v>
      </c>
      <c r="J14" s="2">
        <f>+'[1]Detail of CFEE_Crosstab WITH DU'!J5</f>
        <v>178</v>
      </c>
      <c r="K14" s="2">
        <f>+'[1]Detail of CFEE_Crosstab WITH DU'!K5</f>
        <v>665</v>
      </c>
      <c r="L14" s="2">
        <f>+'[1]Detail of CFEE_Crosstab WITH DU'!L5</f>
        <v>118</v>
      </c>
      <c r="M14" s="2">
        <f>+'[1]Detail of CFEE_Crosstab WITH DU'!M5</f>
        <v>447</v>
      </c>
      <c r="N14" s="2">
        <f>+'[1]Detail of CFEE_Crosstab WITH DU'!N5</f>
        <v>217</v>
      </c>
      <c r="O14" s="2">
        <f>+'[1]Detail of CFEE_Crosstab WITH DU'!O5</f>
        <v>121</v>
      </c>
    </row>
    <row r="15" spans="1:15" x14ac:dyDescent="0.2">
      <c r="B15" s="1" t="str">
        <f>+'[1]Detail of CFEE_Crosstab WITH DU'!$A6</f>
        <v>2019</v>
      </c>
      <c r="C15" s="2">
        <v>4905</v>
      </c>
      <c r="D15" s="2">
        <f>+'[1]Detail of CFEE_Crosstab WITH DU'!D6</f>
        <v>2353</v>
      </c>
      <c r="E15" s="2">
        <f>+'[1]Detail of CFEE_Crosstab WITH DU'!E6</f>
        <v>1804</v>
      </c>
      <c r="F15" s="2">
        <f>+'[1]Detail of CFEE_Crosstab WITH DU'!F6</f>
        <v>1853</v>
      </c>
      <c r="G15" s="2">
        <f>+'[1]Detail of CFEE_Crosstab WITH DU'!G6</f>
        <v>1958</v>
      </c>
      <c r="H15" s="2">
        <f>+'[1]Detail of CFEE_Crosstab WITH DU'!H6</f>
        <v>1495</v>
      </c>
      <c r="I15" s="2">
        <f>+'[1]Detail of CFEE_Crosstab WITH DU'!I6</f>
        <v>283</v>
      </c>
      <c r="J15" s="2">
        <f>+'[1]Detail of CFEE_Crosstab WITH DU'!J6</f>
        <v>761</v>
      </c>
      <c r="K15" s="2">
        <f>+'[1]Detail of CFEE_Crosstab WITH DU'!K6</f>
        <v>344</v>
      </c>
      <c r="L15" s="2">
        <f>+'[1]Detail of CFEE_Crosstab WITH DU'!L6</f>
        <v>117</v>
      </c>
      <c r="M15" s="2">
        <f>+'[1]Detail of CFEE_Crosstab WITH DU'!M6</f>
        <v>436</v>
      </c>
      <c r="N15" s="2">
        <f>+'[1]Detail of CFEE_Crosstab WITH DU'!N6</f>
        <v>97</v>
      </c>
      <c r="O15" s="2">
        <f>+'[1]Detail of CFEE_Crosstab WITH DU'!O6</f>
        <v>388</v>
      </c>
    </row>
    <row r="17" spans="1:15" x14ac:dyDescent="0.2">
      <c r="A17" s="1" t="s">
        <v>16</v>
      </c>
    </row>
    <row r="19" spans="1:15" x14ac:dyDescent="0.2">
      <c r="B19" s="1" t="str">
        <f>+'[1]Detail of CFEE_Crosstab WITH DU'!$A12</f>
        <v>2015</v>
      </c>
      <c r="C19" s="2">
        <v>643</v>
      </c>
      <c r="D19" s="2">
        <f>+'[1]Detail of CFEE_Crosstab WITH DU'!D12</f>
        <v>131</v>
      </c>
      <c r="E19" s="2">
        <f>+'[1]Detail of CFEE_Crosstab WITH DU'!E12</f>
        <v>233</v>
      </c>
      <c r="F19" s="2">
        <f>+'[1]Detail of CFEE_Crosstab WITH DU'!F12</f>
        <v>418</v>
      </c>
      <c r="G19" s="2">
        <f>+'[1]Detail of CFEE_Crosstab WITH DU'!G12</f>
        <v>235</v>
      </c>
      <c r="H19" s="2">
        <f>+'[1]Detail of CFEE_Crosstab WITH DU'!H12</f>
        <v>208</v>
      </c>
      <c r="I19" s="2">
        <f>+'[1]Detail of CFEE_Crosstab WITH DU'!I12</f>
        <v>106</v>
      </c>
      <c r="J19" s="2">
        <f>+'[1]Detail of CFEE_Crosstab WITH DU'!J12</f>
        <v>40</v>
      </c>
      <c r="K19" s="2">
        <f>+'[1]Detail of CFEE_Crosstab WITH DU'!K12</f>
        <v>49</v>
      </c>
      <c r="L19" s="2">
        <f>+'[1]Detail of CFEE_Crosstab WITH DU'!L12</f>
        <v>54</v>
      </c>
      <c r="M19" s="2">
        <f>+'[1]Detail of CFEE_Crosstab WITH DU'!M12</f>
        <v>77</v>
      </c>
      <c r="N19" s="2">
        <f>+'[1]Detail of CFEE_Crosstab WITH DU'!N12</f>
        <v>27</v>
      </c>
      <c r="O19" s="2">
        <f>+'[1]Detail of CFEE_Crosstab WITH DU'!O12</f>
        <v>59</v>
      </c>
    </row>
    <row r="20" spans="1:15" x14ac:dyDescent="0.2">
      <c r="B20" s="1" t="str">
        <f>+'[1]Detail of CFEE_Crosstab WITH DU'!$A13</f>
        <v>2016</v>
      </c>
      <c r="C20" s="2">
        <v>551</v>
      </c>
      <c r="D20" s="2">
        <f>+'[1]Detail of CFEE_Crosstab WITH DU'!D13</f>
        <v>124</v>
      </c>
      <c r="E20" s="2">
        <f>+'[1]Detail of CFEE_Crosstab WITH DU'!E13</f>
        <v>149</v>
      </c>
      <c r="F20" s="2">
        <f>+'[1]Detail of CFEE_Crosstab WITH DU'!F13</f>
        <v>330</v>
      </c>
      <c r="G20" s="2">
        <f>+'[1]Detail of CFEE_Crosstab WITH DU'!G13</f>
        <v>209</v>
      </c>
      <c r="H20" s="2">
        <f>+'[1]Detail of CFEE_Crosstab WITH DU'!H13</f>
        <v>138</v>
      </c>
      <c r="I20" s="2">
        <f>+'[1]Detail of CFEE_Crosstab WITH DU'!I13</f>
        <v>63</v>
      </c>
      <c r="J20" s="2">
        <f>+'[1]Detail of CFEE_Crosstab WITH DU'!J13</f>
        <v>64</v>
      </c>
      <c r="K20" s="2">
        <f>+'[1]Detail of CFEE_Crosstab WITH DU'!K13</f>
        <v>50</v>
      </c>
      <c r="L20" s="2">
        <f>+'[1]Detail of CFEE_Crosstab WITH DU'!L13</f>
        <v>47</v>
      </c>
      <c r="M20" s="2">
        <f>+'[1]Detail of CFEE_Crosstab WITH DU'!M13</f>
        <v>50</v>
      </c>
      <c r="N20" s="2">
        <f>+'[1]Detail of CFEE_Crosstab WITH DU'!N13</f>
        <v>40</v>
      </c>
      <c r="O20" s="2">
        <f>+'[1]Detail of CFEE_Crosstab WITH DU'!O13</f>
        <v>53</v>
      </c>
    </row>
    <row r="21" spans="1:15" x14ac:dyDescent="0.2">
      <c r="B21" s="1" t="str">
        <f>+'[1]Detail of CFEE_Crosstab WITH DU'!$A14</f>
        <v>2017</v>
      </c>
      <c r="C21" s="2">
        <v>573</v>
      </c>
      <c r="D21" s="2">
        <f>+'[1]Detail of CFEE_Crosstab WITH DU'!D14</f>
        <v>140</v>
      </c>
      <c r="E21" s="2">
        <f>+'[1]Detail of CFEE_Crosstab WITH DU'!E14</f>
        <v>194</v>
      </c>
      <c r="F21" s="2">
        <f>+'[1]Detail of CFEE_Crosstab WITH DU'!F14</f>
        <v>249</v>
      </c>
      <c r="G21" s="2">
        <f>+'[1]Detail of CFEE_Crosstab WITH DU'!G14</f>
        <v>241</v>
      </c>
      <c r="H21" s="2">
        <f>+'[1]Detail of CFEE_Crosstab WITH DU'!H14</f>
        <v>247</v>
      </c>
      <c r="I21" s="2">
        <f>+'[1]Detail of CFEE_Crosstab WITH DU'!I14</f>
        <v>46</v>
      </c>
      <c r="J21" s="2">
        <f>+'[1]Detail of CFEE_Crosstab WITH DU'!J14</f>
        <v>70</v>
      </c>
      <c r="K21" s="2">
        <f>+'[1]Detail of CFEE_Crosstab WITH DU'!K14</f>
        <v>87</v>
      </c>
      <c r="L21" s="2">
        <f>+'[1]Detail of CFEE_Crosstab WITH DU'!L14</f>
        <v>44</v>
      </c>
      <c r="M21" s="2">
        <f>+'[1]Detail of CFEE_Crosstab WITH DU'!M14</f>
        <v>61</v>
      </c>
      <c r="N21" s="2">
        <f>+'[1]Detail of CFEE_Crosstab WITH DU'!N14</f>
        <v>64</v>
      </c>
      <c r="O21" s="2">
        <f>+'[1]Detail of CFEE_Crosstab WITH DU'!O14</f>
        <v>43</v>
      </c>
    </row>
    <row r="22" spans="1:15" x14ac:dyDescent="0.2">
      <c r="B22" s="1" t="str">
        <f>+'[1]Detail of CFEE_Crosstab WITH DU'!$A15</f>
        <v>2018</v>
      </c>
      <c r="C22" s="2">
        <v>669</v>
      </c>
      <c r="D22" s="2">
        <f>+'[1]Detail of CFEE_Crosstab WITH DU'!D15</f>
        <v>225</v>
      </c>
      <c r="E22" s="2">
        <f>+'[1]Detail of CFEE_Crosstab WITH DU'!E15</f>
        <v>232</v>
      </c>
      <c r="F22" s="2">
        <f>+'[1]Detail of CFEE_Crosstab WITH DU'!F15</f>
        <v>410</v>
      </c>
      <c r="G22" s="2">
        <f>+'[1]Detail of CFEE_Crosstab WITH DU'!G15</f>
        <v>86</v>
      </c>
      <c r="H22" s="2">
        <f>+'[1]Detail of CFEE_Crosstab WITH DU'!H15</f>
        <v>350</v>
      </c>
      <c r="I22" s="2">
        <f>+'[1]Detail of CFEE_Crosstab WITH DU'!I15</f>
        <v>110</v>
      </c>
      <c r="J22" s="2">
        <f>+'[1]Detail of CFEE_Crosstab WITH DU'!J15</f>
        <v>19</v>
      </c>
      <c r="K22" s="2">
        <f>+'[1]Detail of CFEE_Crosstab WITH DU'!K15</f>
        <v>96</v>
      </c>
      <c r="L22" s="2">
        <f>+'[1]Detail of CFEE_Crosstab WITH DU'!L15</f>
        <v>18</v>
      </c>
      <c r="M22" s="2">
        <f>+'[1]Detail of CFEE_Crosstab WITH DU'!M15</f>
        <v>91</v>
      </c>
      <c r="N22" s="2">
        <f>+'[1]Detail of CFEE_Crosstab WITH DU'!N15</f>
        <v>39</v>
      </c>
      <c r="O22" s="2">
        <f>+'[1]Detail of CFEE_Crosstab WITH DU'!O15</f>
        <v>25</v>
      </c>
    </row>
    <row r="23" spans="1:15" x14ac:dyDescent="0.2">
      <c r="B23" s="1" t="str">
        <f>+'[1]Detail of CFEE_Crosstab WITH DU'!$A16</f>
        <v>2019</v>
      </c>
      <c r="C23" s="2">
        <v>557</v>
      </c>
      <c r="D23" s="2">
        <f>+'[1]Detail of CFEE_Crosstab WITH DU'!D16</f>
        <v>300</v>
      </c>
      <c r="E23" s="2">
        <f>+'[1]Detail of CFEE_Crosstab WITH DU'!E16</f>
        <v>185</v>
      </c>
      <c r="F23" s="2">
        <f>+'[1]Detail of CFEE_Crosstab WITH DU'!F16</f>
        <v>173</v>
      </c>
      <c r="G23" s="2">
        <f>+'[1]Detail of CFEE_Crosstab WITH DU'!G16</f>
        <v>210</v>
      </c>
      <c r="H23" s="2">
        <f>+'[1]Detail of CFEE_Crosstab WITH DU'!H16</f>
        <v>167</v>
      </c>
      <c r="I23" s="2">
        <f>+'[1]Detail of CFEE_Crosstab WITH DU'!I16</f>
        <v>31</v>
      </c>
      <c r="J23" s="2">
        <f>+'[1]Detail of CFEE_Crosstab WITH DU'!J16</f>
        <v>92</v>
      </c>
      <c r="K23" s="2">
        <f>+'[1]Detail of CFEE_Crosstab WITH DU'!K16</f>
        <v>49</v>
      </c>
      <c r="L23" s="2">
        <f>+'[1]Detail of CFEE_Crosstab WITH DU'!L16</f>
        <v>17</v>
      </c>
      <c r="M23" s="2">
        <f>+'[1]Detail of CFEE_Crosstab WITH DU'!M16</f>
        <v>74</v>
      </c>
      <c r="N23" s="2">
        <f>+'[1]Detail of CFEE_Crosstab WITH DU'!N16</f>
        <v>21</v>
      </c>
      <c r="O23" s="2">
        <f>+'[1]Detail of CFEE_Crosstab WITH DU'!O16</f>
        <v>78</v>
      </c>
    </row>
    <row r="25" spans="1:15" x14ac:dyDescent="0.2">
      <c r="A25" s="1" t="s">
        <v>17</v>
      </c>
    </row>
    <row r="27" spans="1:15" x14ac:dyDescent="0.2">
      <c r="B27" s="1" t="str">
        <f>+'[1]Detail of CFEE_Crosstab WITH DU'!$A7</f>
        <v>2015</v>
      </c>
      <c r="C27" s="2">
        <v>90</v>
      </c>
      <c r="D27" s="2">
        <f>+'[1]Detail of CFEE_Crosstab WITH DU'!D7+'[1]Detail of CFEE_Crosstab WITH DU'!D22</f>
        <v>15</v>
      </c>
      <c r="E27" s="2">
        <f>+'[1]Detail of CFEE_Crosstab WITH DU'!E7+'[1]Detail of CFEE_Crosstab WITH DU'!E22</f>
        <v>29</v>
      </c>
      <c r="F27" s="2">
        <f>+'[1]Detail of CFEE_Crosstab WITH DU'!F7+'[1]Detail of CFEE_Crosstab WITH DU'!F22</f>
        <v>49</v>
      </c>
      <c r="G27" s="2">
        <f>+'[1]Detail of CFEE_Crosstab WITH DU'!G7+'[1]Detail of CFEE_Crosstab WITH DU'!G22</f>
        <v>16</v>
      </c>
      <c r="H27" s="2">
        <f>+'[1]Detail of CFEE_Crosstab WITH DU'!H7+'[1]Detail of CFEE_Crosstab WITH DU'!H22</f>
        <v>27</v>
      </c>
      <c r="I27" s="2">
        <f>+'[1]Detail of CFEE_Crosstab WITH DU'!I7+'[1]Detail of CFEE_Crosstab WITH DU'!I22</f>
        <v>13</v>
      </c>
      <c r="J27" s="2">
        <f>+'[1]Detail of CFEE_Crosstab WITH DU'!J7+'[1]Detail of CFEE_Crosstab WITH DU'!J22</f>
        <v>8</v>
      </c>
      <c r="K27" s="2">
        <f>+'[1]Detail of CFEE_Crosstab WITH DU'!K7+'[1]Detail of CFEE_Crosstab WITH DU'!K22</f>
        <v>10</v>
      </c>
      <c r="L27" s="2">
        <f>+'[1]Detail of CFEE_Crosstab WITH DU'!L7+'[1]Detail of CFEE_Crosstab WITH DU'!L22</f>
        <v>9</v>
      </c>
      <c r="M27" s="2">
        <f>+'[1]Detail of CFEE_Crosstab WITH DU'!M7+'[1]Detail of CFEE_Crosstab WITH DU'!M22</f>
        <v>26</v>
      </c>
      <c r="N27" s="2">
        <f>+'[1]Detail of CFEE_Crosstab WITH DU'!N7+'[1]Detail of CFEE_Crosstab WITH DU'!N22</f>
        <v>10</v>
      </c>
      <c r="O27" s="2">
        <f>+'[1]Detail of CFEE_Crosstab WITH DU'!O7+'[1]Detail of CFEE_Crosstab WITH DU'!O22</f>
        <v>15</v>
      </c>
    </row>
    <row r="28" spans="1:15" x14ac:dyDescent="0.2">
      <c r="B28" s="1" t="str">
        <f>+'[1]Detail of CFEE_Crosstab WITH DU'!$A8</f>
        <v>2016</v>
      </c>
      <c r="C28" s="2">
        <v>99</v>
      </c>
      <c r="D28" s="2">
        <f>+'[1]Detail of CFEE_Crosstab WITH DU'!D8+'[1]Detail of CFEE_Crosstab WITH DU'!D23</f>
        <v>26</v>
      </c>
      <c r="E28" s="2">
        <f>+'[1]Detail of CFEE_Crosstab WITH DU'!E8+'[1]Detail of CFEE_Crosstab WITH DU'!E23</f>
        <v>25</v>
      </c>
      <c r="F28" s="2">
        <f>+'[1]Detail of CFEE_Crosstab WITH DU'!F8+'[1]Detail of CFEE_Crosstab WITH DU'!F23</f>
        <v>62</v>
      </c>
      <c r="G28" s="2">
        <f>+'[1]Detail of CFEE_Crosstab WITH DU'!G8+'[1]Detail of CFEE_Crosstab WITH DU'!G23</f>
        <v>22</v>
      </c>
      <c r="H28" s="2">
        <f>+'[1]Detail of CFEE_Crosstab WITH DU'!H8+'[1]Detail of CFEE_Crosstab WITH DU'!H23</f>
        <v>23</v>
      </c>
      <c r="I28" s="2">
        <f>+'[1]Detail of CFEE_Crosstab WITH DU'!I8+'[1]Detail of CFEE_Crosstab WITH DU'!I23</f>
        <v>13</v>
      </c>
      <c r="J28" s="2">
        <f>+'[1]Detail of CFEE_Crosstab WITH DU'!J8+'[1]Detail of CFEE_Crosstab WITH DU'!J23</f>
        <v>19</v>
      </c>
      <c r="K28" s="2">
        <f>+'[1]Detail of CFEE_Crosstab WITH DU'!K8+'[1]Detail of CFEE_Crosstab WITH DU'!K23</f>
        <v>15</v>
      </c>
      <c r="L28" s="2">
        <f>+'[1]Detail of CFEE_Crosstab WITH DU'!L8+'[1]Detail of CFEE_Crosstab WITH DU'!L23</f>
        <v>18</v>
      </c>
      <c r="M28" s="2">
        <f>+'[1]Detail of CFEE_Crosstab WITH DU'!M8+'[1]Detail of CFEE_Crosstab WITH DU'!M23</f>
        <v>14</v>
      </c>
      <c r="N28" s="2">
        <f>+'[1]Detail of CFEE_Crosstab WITH DU'!N8+'[1]Detail of CFEE_Crosstab WITH DU'!N23</f>
        <v>19</v>
      </c>
      <c r="O28" s="2">
        <f>+'[1]Detail of CFEE_Crosstab WITH DU'!O8+'[1]Detail of CFEE_Crosstab WITH DU'!O23</f>
        <v>20</v>
      </c>
    </row>
    <row r="29" spans="1:15" x14ac:dyDescent="0.2">
      <c r="B29" s="1" t="str">
        <f>+'[1]Detail of CFEE_Crosstab WITH DU'!$A9</f>
        <v>2017</v>
      </c>
      <c r="C29" s="2">
        <v>100</v>
      </c>
      <c r="D29" s="2">
        <f>+'[1]Detail of CFEE_Crosstab WITH DU'!D9+'[1]Detail of CFEE_Crosstab WITH DU'!D24</f>
        <v>22</v>
      </c>
      <c r="E29" s="2">
        <f>+'[1]Detail of CFEE_Crosstab WITH DU'!E9+'[1]Detail of CFEE_Crosstab WITH DU'!E24</f>
        <v>18</v>
      </c>
      <c r="F29" s="2">
        <f>+'[1]Detail of CFEE_Crosstab WITH DU'!F9+'[1]Detail of CFEE_Crosstab WITH DU'!F24</f>
        <v>31</v>
      </c>
      <c r="G29" s="2">
        <f>+'[1]Detail of CFEE_Crosstab WITH DU'!G9+'[1]Detail of CFEE_Crosstab WITH DU'!G24</f>
        <v>23</v>
      </c>
      <c r="H29" s="2">
        <f>+'[1]Detail of CFEE_Crosstab WITH DU'!H9+'[1]Detail of CFEE_Crosstab WITH DU'!H24</f>
        <v>29</v>
      </c>
      <c r="I29" s="2">
        <f>+'[1]Detail of CFEE_Crosstab WITH DU'!I9+'[1]Detail of CFEE_Crosstab WITH DU'!I24</f>
        <v>9</v>
      </c>
      <c r="J29" s="2">
        <f>+'[1]Detail of CFEE_Crosstab WITH DU'!J9+'[1]Detail of CFEE_Crosstab WITH DU'!J24</f>
        <v>16</v>
      </c>
      <c r="K29" s="2">
        <f>+'[1]Detail of CFEE_Crosstab WITH DU'!K9+'[1]Detail of CFEE_Crosstab WITH DU'!K24</f>
        <v>29</v>
      </c>
      <c r="L29" s="2">
        <f>+'[1]Detail of CFEE_Crosstab WITH DU'!L9+'[1]Detail of CFEE_Crosstab WITH DU'!L24</f>
        <v>12</v>
      </c>
      <c r="M29" s="2">
        <f>+'[1]Detail of CFEE_Crosstab WITH DU'!M9+'[1]Detail of CFEE_Crosstab WITH DU'!M24</f>
        <v>13</v>
      </c>
      <c r="N29" s="2">
        <f>+'[1]Detail of CFEE_Crosstab WITH DU'!N9+'[1]Detail of CFEE_Crosstab WITH DU'!N24</f>
        <v>24</v>
      </c>
      <c r="O29" s="2">
        <f>+'[1]Detail of CFEE_Crosstab WITH DU'!O9+'[1]Detail of CFEE_Crosstab WITH DU'!O24</f>
        <v>8</v>
      </c>
    </row>
    <row r="30" spans="1:15" x14ac:dyDescent="0.2">
      <c r="B30" s="1" t="str">
        <f>+'[1]Detail of CFEE_Crosstab WITH DU'!$A10</f>
        <v>2018</v>
      </c>
      <c r="C30" s="2">
        <v>108</v>
      </c>
      <c r="D30" s="2">
        <f>+'[1]Detail of CFEE_Crosstab WITH DU'!D10+'[1]Detail of CFEE_Crosstab WITH DU'!D25</f>
        <v>22</v>
      </c>
      <c r="E30" s="2">
        <f>+'[1]Detail of CFEE_Crosstab WITH DU'!E10+'[1]Detail of CFEE_Crosstab WITH DU'!E25</f>
        <v>15</v>
      </c>
      <c r="F30" s="2">
        <f>+'[1]Detail of CFEE_Crosstab WITH DU'!F10+'[1]Detail of CFEE_Crosstab WITH DU'!F25</f>
        <v>34</v>
      </c>
      <c r="G30" s="2">
        <f>+'[1]Detail of CFEE_Crosstab WITH DU'!G10+'[1]Detail of CFEE_Crosstab WITH DU'!G25</f>
        <v>12</v>
      </c>
      <c r="H30" s="2">
        <f>+'[1]Detail of CFEE_Crosstab WITH DU'!H10+'[1]Detail of CFEE_Crosstab WITH DU'!H25</f>
        <v>34</v>
      </c>
      <c r="I30" s="2">
        <f>+'[1]Detail of CFEE_Crosstab WITH DU'!I10+'[1]Detail of CFEE_Crosstab WITH DU'!I25</f>
        <v>18</v>
      </c>
      <c r="J30" s="2">
        <f>+'[1]Detail of CFEE_Crosstab WITH DU'!J10+'[1]Detail of CFEE_Crosstab WITH DU'!J25</f>
        <v>11</v>
      </c>
      <c r="K30" s="2">
        <f>+'[1]Detail of CFEE_Crosstab WITH DU'!K10+'[1]Detail of CFEE_Crosstab WITH DU'!K25</f>
        <v>47</v>
      </c>
      <c r="L30" s="2">
        <f>+'[1]Detail of CFEE_Crosstab WITH DU'!L10+'[1]Detail of CFEE_Crosstab WITH DU'!L25</f>
        <v>7</v>
      </c>
      <c r="M30" s="2">
        <f>+'[1]Detail of CFEE_Crosstab WITH DU'!M10+'[1]Detail of CFEE_Crosstab WITH DU'!M25</f>
        <v>61</v>
      </c>
      <c r="N30" s="2">
        <f>+'[1]Detail of CFEE_Crosstab WITH DU'!N10+'[1]Detail of CFEE_Crosstab WITH DU'!N25</f>
        <v>17</v>
      </c>
      <c r="O30" s="2">
        <f>+'[1]Detail of CFEE_Crosstab WITH DU'!O10+'[1]Detail of CFEE_Crosstab WITH DU'!O25</f>
        <v>4</v>
      </c>
    </row>
    <row r="31" spans="1:15" x14ac:dyDescent="0.2">
      <c r="B31" s="1" t="str">
        <f>+'[1]Detail of CFEE_Crosstab WITH DU'!$A11</f>
        <v>2019</v>
      </c>
      <c r="C31" s="2">
        <v>117</v>
      </c>
      <c r="D31" s="2">
        <f>+'[1]Detail of CFEE_Crosstab WITH DU'!D11+'[1]Detail of CFEE_Crosstab WITH DU'!D26</f>
        <v>52</v>
      </c>
      <c r="E31" s="2">
        <f>+'[1]Detail of CFEE_Crosstab WITH DU'!E11+'[1]Detail of CFEE_Crosstab WITH DU'!E26</f>
        <v>25</v>
      </c>
      <c r="F31" s="2">
        <f>+'[1]Detail of CFEE_Crosstab WITH DU'!F11+'[1]Detail of CFEE_Crosstab WITH DU'!F26</f>
        <v>21</v>
      </c>
      <c r="G31" s="2">
        <f>+'[1]Detail of CFEE_Crosstab WITH DU'!G11+'[1]Detail of CFEE_Crosstab WITH DU'!G26</f>
        <v>29</v>
      </c>
      <c r="H31" s="2">
        <f>+'[1]Detail of CFEE_Crosstab WITH DU'!H11+'[1]Detail of CFEE_Crosstab WITH DU'!H26</f>
        <v>27</v>
      </c>
      <c r="I31" s="2">
        <f>+'[1]Detail of CFEE_Crosstab WITH DU'!I11+'[1]Detail of CFEE_Crosstab WITH DU'!I26</f>
        <v>8</v>
      </c>
      <c r="J31" s="2">
        <f>+'[1]Detail of CFEE_Crosstab WITH DU'!J11+'[1]Detail of CFEE_Crosstab WITH DU'!J26</f>
        <v>42</v>
      </c>
      <c r="K31" s="2">
        <f>+'[1]Detail of CFEE_Crosstab WITH DU'!K11+'[1]Detail of CFEE_Crosstab WITH DU'!K26</f>
        <v>16</v>
      </c>
      <c r="L31" s="2">
        <f>+'[1]Detail of CFEE_Crosstab WITH DU'!L11+'[1]Detail of CFEE_Crosstab WITH DU'!L26</f>
        <v>14</v>
      </c>
      <c r="M31" s="2">
        <f>+'[1]Detail of CFEE_Crosstab WITH DU'!M11+'[1]Detail of CFEE_Crosstab WITH DU'!M26</f>
        <v>30</v>
      </c>
      <c r="N31" s="2">
        <f>+'[1]Detail of CFEE_Crosstab WITH DU'!N11+'[1]Detail of CFEE_Crosstab WITH DU'!N26</f>
        <v>6</v>
      </c>
      <c r="O31" s="2">
        <f>+'[1]Detail of CFEE_Crosstab WITH DU'!O11+'[1]Detail of CFEE_Crosstab WITH DU'!O26</f>
        <v>32</v>
      </c>
    </row>
    <row r="33" spans="1:15" x14ac:dyDescent="0.2">
      <c r="A33" s="1" t="s">
        <v>18</v>
      </c>
    </row>
    <row r="35" spans="1:15" x14ac:dyDescent="0.2">
      <c r="B35" s="1" t="str">
        <f>+'[1]Detail of CFEE_Crosstab WITH DU'!$A17</f>
        <v>2015</v>
      </c>
      <c r="C35" s="2">
        <v>4</v>
      </c>
      <c r="D35" s="2">
        <f>+'[1]Detail of CFEE_Crosstab WITH DU'!D17</f>
        <v>2</v>
      </c>
      <c r="E35" s="2">
        <f>+'[1]Detail of CFEE_Crosstab WITH DU'!E17</f>
        <v>0</v>
      </c>
      <c r="F35" s="2">
        <f>+'[1]Detail of CFEE_Crosstab WITH DU'!F17</f>
        <v>0</v>
      </c>
      <c r="G35" s="2">
        <f>+'[1]Detail of CFEE_Crosstab WITH DU'!G17</f>
        <v>1</v>
      </c>
      <c r="H35" s="2">
        <f>+'[1]Detail of CFEE_Crosstab WITH DU'!H17</f>
        <v>1</v>
      </c>
      <c r="I35" s="2">
        <f>+'[1]Detail of CFEE_Crosstab WITH DU'!I17</f>
        <v>0</v>
      </c>
      <c r="J35" s="2">
        <f>+'[1]Detail of CFEE_Crosstab WITH DU'!J17</f>
        <v>1</v>
      </c>
      <c r="K35" s="2">
        <f>+'[1]Detail of CFEE_Crosstab WITH DU'!K17</f>
        <v>1</v>
      </c>
      <c r="L35" s="2">
        <f>+'[1]Detail of CFEE_Crosstab WITH DU'!L17</f>
        <v>1</v>
      </c>
      <c r="M35" s="2">
        <f>+'[1]Detail of CFEE_Crosstab WITH DU'!M17</f>
        <v>2</v>
      </c>
      <c r="N35" s="2">
        <f>+'[1]Detail of CFEE_Crosstab WITH DU'!N17</f>
        <v>1</v>
      </c>
      <c r="O35" s="2">
        <f>+'[1]Detail of CFEE_Crosstab WITH DU'!O17</f>
        <v>1</v>
      </c>
    </row>
    <row r="36" spans="1:15" x14ac:dyDescent="0.2">
      <c r="B36" s="1" t="str">
        <f>+'[1]Detail of CFEE_Crosstab WITH DU'!$A18</f>
        <v>2016</v>
      </c>
      <c r="C36" s="2">
        <v>6</v>
      </c>
      <c r="D36" s="2">
        <f>+'[1]Detail of CFEE_Crosstab WITH DU'!D18</f>
        <v>0</v>
      </c>
      <c r="E36" s="2">
        <f>+'[1]Detail of CFEE_Crosstab WITH DU'!E18</f>
        <v>0</v>
      </c>
      <c r="F36" s="2">
        <f>+'[1]Detail of CFEE_Crosstab WITH DU'!F18</f>
        <v>0</v>
      </c>
      <c r="G36" s="2">
        <f>+'[1]Detail of CFEE_Crosstab WITH DU'!G18</f>
        <v>1</v>
      </c>
      <c r="H36" s="2">
        <f>+'[1]Detail of CFEE_Crosstab WITH DU'!H18</f>
        <v>0</v>
      </c>
      <c r="I36" s="2">
        <f>+'[1]Detail of CFEE_Crosstab WITH DU'!I18</f>
        <v>1</v>
      </c>
      <c r="J36" s="2">
        <f>+'[1]Detail of CFEE_Crosstab WITH DU'!J18</f>
        <v>1</v>
      </c>
      <c r="K36" s="2">
        <f>+'[1]Detail of CFEE_Crosstab WITH DU'!K18</f>
        <v>0</v>
      </c>
      <c r="L36" s="2">
        <f>+'[1]Detail of CFEE_Crosstab WITH DU'!L18</f>
        <v>2</v>
      </c>
      <c r="M36" s="2">
        <f>+'[1]Detail of CFEE_Crosstab WITH DU'!M18</f>
        <v>2</v>
      </c>
      <c r="N36" s="2">
        <f>+'[1]Detail of CFEE_Crosstab WITH DU'!N18</f>
        <v>4</v>
      </c>
      <c r="O36" s="2">
        <f>+'[1]Detail of CFEE_Crosstab WITH DU'!O18</f>
        <v>0</v>
      </c>
    </row>
    <row r="37" spans="1:15" x14ac:dyDescent="0.2">
      <c r="B37" s="1" t="str">
        <f>+'[1]Detail of CFEE_Crosstab WITH DU'!$A19</f>
        <v>2017</v>
      </c>
      <c r="C37" s="2">
        <v>5</v>
      </c>
      <c r="D37" s="2">
        <f>+'[1]Detail of CFEE_Crosstab WITH DU'!D19+'[1]Detail of CFEE_Crosstab WITH DU'!D27</f>
        <v>2</v>
      </c>
      <c r="E37" s="2">
        <f>+'[1]Detail of CFEE_Crosstab WITH DU'!E19+'[1]Detail of CFEE_Crosstab WITH DU'!E27</f>
        <v>2</v>
      </c>
      <c r="F37" s="2">
        <f>+'[1]Detail of CFEE_Crosstab WITH DU'!F19+'[1]Detail of CFEE_Crosstab WITH DU'!F27</f>
        <v>1</v>
      </c>
      <c r="G37" s="2">
        <f>+'[1]Detail of CFEE_Crosstab WITH DU'!G19+'[1]Detail of CFEE_Crosstab WITH DU'!G27</f>
        <v>1</v>
      </c>
      <c r="H37" s="2">
        <f>+'[1]Detail of CFEE_Crosstab WITH DU'!H19+'[1]Detail of CFEE_Crosstab WITH DU'!H27</f>
        <v>5</v>
      </c>
      <c r="I37" s="2">
        <f>+'[1]Detail of CFEE_Crosstab WITH DU'!I19+'[1]Detail of CFEE_Crosstab WITH DU'!I27</f>
        <v>2</v>
      </c>
      <c r="J37" s="2">
        <f>+'[1]Detail of CFEE_Crosstab WITH DU'!J19+'[1]Detail of CFEE_Crosstab WITH DU'!J27</f>
        <v>2</v>
      </c>
      <c r="K37" s="2">
        <f>+'[1]Detail of CFEE_Crosstab WITH DU'!K19+'[1]Detail of CFEE_Crosstab WITH DU'!K27</f>
        <v>1</v>
      </c>
      <c r="L37" s="2">
        <f>+'[1]Detail of CFEE_Crosstab WITH DU'!L19+'[1]Detail of CFEE_Crosstab WITH DU'!L27</f>
        <v>0</v>
      </c>
      <c r="M37" s="2">
        <f>+'[1]Detail of CFEE_Crosstab WITH DU'!M19+'[1]Detail of CFEE_Crosstab WITH DU'!M27</f>
        <v>0</v>
      </c>
      <c r="N37" s="2">
        <f>+'[1]Detail of CFEE_Crosstab WITH DU'!N19+'[1]Detail of CFEE_Crosstab WITH DU'!N27</f>
        <v>0</v>
      </c>
      <c r="O37" s="2">
        <f>+'[1]Detail of CFEE_Crosstab WITH DU'!O19+'[1]Detail of CFEE_Crosstab WITH DU'!O27</f>
        <v>0</v>
      </c>
    </row>
    <row r="38" spans="1:15" x14ac:dyDescent="0.2">
      <c r="B38" s="1" t="str">
        <f>+'[1]Detail of CFEE_Crosstab WITH DU'!$A20</f>
        <v>2018</v>
      </c>
      <c r="C38" s="2">
        <v>5</v>
      </c>
      <c r="D38" s="2">
        <f>+'[1]Detail of CFEE_Crosstab WITH DU'!D20</f>
        <v>1</v>
      </c>
      <c r="E38" s="2">
        <f>+'[1]Detail of CFEE_Crosstab WITH DU'!E20</f>
        <v>0</v>
      </c>
      <c r="F38" s="2">
        <f>+'[1]Detail of CFEE_Crosstab WITH DU'!F20</f>
        <v>0</v>
      </c>
      <c r="G38" s="2">
        <f>+'[1]Detail of CFEE_Crosstab WITH DU'!G20</f>
        <v>0</v>
      </c>
      <c r="H38" s="2">
        <f>+'[1]Detail of CFEE_Crosstab WITH DU'!H20</f>
        <v>0</v>
      </c>
      <c r="I38" s="2">
        <f>+'[1]Detail of CFEE_Crosstab WITH DU'!I20</f>
        <v>0</v>
      </c>
      <c r="J38" s="2">
        <f>+'[1]Detail of CFEE_Crosstab WITH DU'!J20</f>
        <v>0</v>
      </c>
      <c r="K38" s="2">
        <f>+'[1]Detail of CFEE_Crosstab WITH DU'!K20</f>
        <v>1</v>
      </c>
      <c r="L38" s="2">
        <f>+'[1]Detail of CFEE_Crosstab WITH DU'!L20</f>
        <v>0</v>
      </c>
      <c r="M38" s="2">
        <f>+'[1]Detail of CFEE_Crosstab WITH DU'!M20</f>
        <v>3</v>
      </c>
      <c r="N38" s="2">
        <f>+'[1]Detail of CFEE_Crosstab WITH DU'!N20</f>
        <v>0</v>
      </c>
      <c r="O38" s="2">
        <f>+'[1]Detail of CFEE_Crosstab WITH DU'!O20</f>
        <v>0</v>
      </c>
    </row>
    <row r="39" spans="1:15" x14ac:dyDescent="0.2">
      <c r="B39" s="1" t="str">
        <f>+'[1]Detail of CFEE_Crosstab WITH DU'!$A21</f>
        <v>2019</v>
      </c>
      <c r="C39" s="2">
        <v>4</v>
      </c>
      <c r="D39" s="2">
        <f>+'[1]Detail of CFEE_Crosstab WITH DU'!D21</f>
        <v>0</v>
      </c>
      <c r="E39" s="2">
        <f>+'[1]Detail of CFEE_Crosstab WITH DU'!E21</f>
        <v>0</v>
      </c>
      <c r="F39" s="2">
        <f>+'[1]Detail of CFEE_Crosstab WITH DU'!F21</f>
        <v>1</v>
      </c>
      <c r="G39" s="2">
        <f>+'[1]Detail of CFEE_Crosstab WITH DU'!G21</f>
        <v>1</v>
      </c>
      <c r="H39" s="2">
        <f>+'[1]Detail of CFEE_Crosstab WITH DU'!H21</f>
        <v>1</v>
      </c>
      <c r="I39" s="2">
        <f>+'[1]Detail of CFEE_Crosstab WITH DU'!I21</f>
        <v>0</v>
      </c>
      <c r="J39" s="2">
        <f>+'[1]Detail of CFEE_Crosstab WITH DU'!J21</f>
        <v>4</v>
      </c>
      <c r="K39" s="2">
        <f>+'[1]Detail of CFEE_Crosstab WITH DU'!K21</f>
        <v>0</v>
      </c>
      <c r="L39" s="2">
        <f>+'[1]Detail of CFEE_Crosstab WITH DU'!L21</f>
        <v>0</v>
      </c>
      <c r="M39" s="2">
        <f>+'[1]Detail of CFEE_Crosstab WITH DU'!M21</f>
        <v>0</v>
      </c>
      <c r="N39" s="2">
        <f>+'[1]Detail of CFEE_Crosstab WITH DU'!N21</f>
        <v>0</v>
      </c>
      <c r="O39" s="2">
        <f>+'[1]Detail of CFEE_Crosstab WITH DU'!O21</f>
        <v>0</v>
      </c>
    </row>
    <row r="42" spans="1:15" x14ac:dyDescent="0.2">
      <c r="A42" s="1" t="s">
        <v>19</v>
      </c>
    </row>
    <row r="43" spans="1:15" x14ac:dyDescent="0.2">
      <c r="B43" s="1" t="str">
        <f>+B11</f>
        <v>2015</v>
      </c>
      <c r="C43" s="2">
        <f>+C35+C27+C19+C11</f>
        <v>7212</v>
      </c>
      <c r="D43" s="2">
        <f>+D35+D27+D19+D11</f>
        <v>1256</v>
      </c>
      <c r="E43" s="2">
        <f t="shared" ref="E43:O43" si="0">+E35+E27+E19+E11</f>
        <v>2586</v>
      </c>
      <c r="F43" s="2">
        <f t="shared" si="0"/>
        <v>5200</v>
      </c>
      <c r="G43" s="2">
        <f t="shared" si="0"/>
        <v>3603</v>
      </c>
      <c r="H43" s="2">
        <f t="shared" si="0"/>
        <v>2421</v>
      </c>
      <c r="I43" s="2">
        <f t="shared" si="0"/>
        <v>1259</v>
      </c>
      <c r="J43" s="2">
        <f t="shared" si="0"/>
        <v>302</v>
      </c>
      <c r="K43" s="2">
        <f t="shared" si="0"/>
        <v>480</v>
      </c>
      <c r="L43" s="2">
        <f t="shared" si="0"/>
        <v>403</v>
      </c>
      <c r="M43" s="2">
        <f t="shared" si="0"/>
        <v>589</v>
      </c>
      <c r="N43" s="2">
        <f t="shared" si="0"/>
        <v>139</v>
      </c>
      <c r="O43" s="2">
        <f t="shared" si="0"/>
        <v>436</v>
      </c>
    </row>
    <row r="44" spans="1:15" x14ac:dyDescent="0.2">
      <c r="B44" s="1" t="str">
        <f>+B12</f>
        <v>2016</v>
      </c>
      <c r="C44" s="2">
        <f t="shared" ref="C44" si="1">+C36+C28+C20+C12</f>
        <v>6024</v>
      </c>
      <c r="D44" s="2">
        <f t="shared" ref="D44:O44" si="2">+D36+D28+D20+D12</f>
        <v>1179</v>
      </c>
      <c r="E44" s="2">
        <f t="shared" si="2"/>
        <v>1680</v>
      </c>
      <c r="F44" s="2">
        <f t="shared" si="2"/>
        <v>4300</v>
      </c>
      <c r="G44" s="2">
        <f t="shared" si="2"/>
        <v>2567</v>
      </c>
      <c r="H44" s="2">
        <f t="shared" si="2"/>
        <v>1583</v>
      </c>
      <c r="I44" s="2">
        <f t="shared" si="2"/>
        <v>552</v>
      </c>
      <c r="J44" s="2">
        <f t="shared" si="2"/>
        <v>596</v>
      </c>
      <c r="K44" s="2">
        <f t="shared" si="2"/>
        <v>464</v>
      </c>
      <c r="L44" s="2">
        <f t="shared" si="2"/>
        <v>403</v>
      </c>
      <c r="M44" s="2">
        <f t="shared" si="2"/>
        <v>304</v>
      </c>
      <c r="N44" s="2">
        <f t="shared" si="2"/>
        <v>348</v>
      </c>
      <c r="O44" s="2">
        <f t="shared" si="2"/>
        <v>368</v>
      </c>
    </row>
    <row r="45" spans="1:15" x14ac:dyDescent="0.2">
      <c r="B45" s="1" t="str">
        <f>+B13</f>
        <v>2017</v>
      </c>
      <c r="C45" s="2">
        <f t="shared" ref="C45" si="3">+C37+C29+C21+C13</f>
        <v>5785</v>
      </c>
      <c r="D45" s="2">
        <f t="shared" ref="D45:O45" si="4">+D37+D29+D21+D13</f>
        <v>1283</v>
      </c>
      <c r="E45" s="2">
        <f t="shared" si="4"/>
        <v>2045</v>
      </c>
      <c r="F45" s="2">
        <f t="shared" si="4"/>
        <v>2186</v>
      </c>
      <c r="G45" s="2">
        <f t="shared" si="4"/>
        <v>2337</v>
      </c>
      <c r="H45" s="2">
        <f t="shared" si="4"/>
        <v>2838</v>
      </c>
      <c r="I45" s="2">
        <f t="shared" si="4"/>
        <v>337</v>
      </c>
      <c r="J45" s="2">
        <f t="shared" si="4"/>
        <v>628</v>
      </c>
      <c r="K45" s="2">
        <f t="shared" si="4"/>
        <v>733</v>
      </c>
      <c r="L45" s="2">
        <f t="shared" si="4"/>
        <v>387</v>
      </c>
      <c r="M45" s="2">
        <f t="shared" si="4"/>
        <v>396</v>
      </c>
      <c r="N45" s="2">
        <f t="shared" si="4"/>
        <v>374</v>
      </c>
      <c r="O45" s="2">
        <f t="shared" si="4"/>
        <v>257</v>
      </c>
    </row>
    <row r="46" spans="1:15" x14ac:dyDescent="0.2">
      <c r="B46" s="1" t="str">
        <f>+B14</f>
        <v>2018</v>
      </c>
      <c r="C46" s="2">
        <f t="shared" ref="C46" si="5">+C38+C30+C22+C14</f>
        <v>6705</v>
      </c>
      <c r="D46" s="2">
        <f t="shared" ref="D46:O46" si="6">+D38+D30+D22+D14</f>
        <v>1951</v>
      </c>
      <c r="E46" s="2">
        <f t="shared" si="6"/>
        <v>2400</v>
      </c>
      <c r="F46" s="2">
        <f t="shared" si="6"/>
        <v>4395</v>
      </c>
      <c r="G46" s="2">
        <f t="shared" si="6"/>
        <v>1002</v>
      </c>
      <c r="H46" s="2">
        <f t="shared" si="6"/>
        <v>4206</v>
      </c>
      <c r="I46" s="2">
        <f t="shared" si="6"/>
        <v>1275</v>
      </c>
      <c r="J46" s="2">
        <f t="shared" si="6"/>
        <v>208</v>
      </c>
      <c r="K46" s="2">
        <f t="shared" si="6"/>
        <v>809</v>
      </c>
      <c r="L46" s="2">
        <f t="shared" si="6"/>
        <v>143</v>
      </c>
      <c r="M46" s="2">
        <f t="shared" si="6"/>
        <v>602</v>
      </c>
      <c r="N46" s="2">
        <f t="shared" si="6"/>
        <v>273</v>
      </c>
      <c r="O46" s="2">
        <f t="shared" si="6"/>
        <v>150</v>
      </c>
    </row>
    <row r="47" spans="1:15" ht="14.25" x14ac:dyDescent="0.35">
      <c r="B47" s="1" t="str">
        <f>+B15</f>
        <v>2019</v>
      </c>
      <c r="C47" s="6">
        <f t="shared" ref="C47" si="7">+C39+C31+C23+C15</f>
        <v>5583</v>
      </c>
      <c r="D47" s="6">
        <f t="shared" ref="D47:O47" si="8">+D39+D31+D23+D15</f>
        <v>2705</v>
      </c>
      <c r="E47" s="6">
        <f t="shared" si="8"/>
        <v>2014</v>
      </c>
      <c r="F47" s="6">
        <f t="shared" si="8"/>
        <v>2048</v>
      </c>
      <c r="G47" s="6">
        <f t="shared" si="8"/>
        <v>2198</v>
      </c>
      <c r="H47" s="6">
        <f t="shared" si="8"/>
        <v>1690</v>
      </c>
      <c r="I47" s="6">
        <f t="shared" si="8"/>
        <v>322</v>
      </c>
      <c r="J47" s="6">
        <f t="shared" si="8"/>
        <v>899</v>
      </c>
      <c r="K47" s="6">
        <f t="shared" si="8"/>
        <v>409</v>
      </c>
      <c r="L47" s="6">
        <f t="shared" si="8"/>
        <v>148</v>
      </c>
      <c r="M47" s="6">
        <f t="shared" si="8"/>
        <v>540</v>
      </c>
      <c r="N47" s="6">
        <f t="shared" si="8"/>
        <v>124</v>
      </c>
      <c r="O47" s="6">
        <f t="shared" si="8"/>
        <v>498</v>
      </c>
    </row>
    <row r="48" spans="1:15" x14ac:dyDescent="0.2">
      <c r="C48" s="2">
        <f>SUM(C43:C47)</f>
        <v>31309</v>
      </c>
      <c r="D48" s="2">
        <f t="shared" ref="D48:O48" si="9">SUM(D43:D47)</f>
        <v>8374</v>
      </c>
      <c r="E48" s="2">
        <f t="shared" si="9"/>
        <v>10725</v>
      </c>
      <c r="F48" s="2">
        <f t="shared" si="9"/>
        <v>18129</v>
      </c>
      <c r="G48" s="2">
        <f t="shared" si="9"/>
        <v>11707</v>
      </c>
      <c r="H48" s="2">
        <f t="shared" si="9"/>
        <v>12738</v>
      </c>
      <c r="I48" s="2">
        <f t="shared" si="9"/>
        <v>3745</v>
      </c>
      <c r="J48" s="2">
        <f t="shared" si="9"/>
        <v>2633</v>
      </c>
      <c r="K48" s="2">
        <f t="shared" si="9"/>
        <v>2895</v>
      </c>
      <c r="L48" s="2">
        <f t="shared" si="9"/>
        <v>1484</v>
      </c>
      <c r="M48" s="2">
        <f t="shared" si="9"/>
        <v>2431</v>
      </c>
      <c r="N48" s="2">
        <f t="shared" si="9"/>
        <v>1258</v>
      </c>
      <c r="O48" s="2">
        <f t="shared" si="9"/>
        <v>1709</v>
      </c>
    </row>
    <row r="50" spans="1:1" x14ac:dyDescent="0.2">
      <c r="A50" s="1" t="s">
        <v>21</v>
      </c>
    </row>
    <row r="51" spans="1:1" x14ac:dyDescent="0.2">
      <c r="A51" s="1" t="s">
        <v>20</v>
      </c>
    </row>
  </sheetData>
  <pageMargins left="0.7" right="0.7" top="0.75" bottom="0.75" header="0.3" footer="0.3"/>
  <pageSetup orientation="portrait" r:id="rId1"/>
  <headerFooter>
    <oddHeader>&amp;REXHIBIT 10a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Brown</dc:creator>
  <cp:lastModifiedBy>John Brown</cp:lastModifiedBy>
  <cp:lastPrinted>2020-07-20T12:46:06Z</cp:lastPrinted>
  <dcterms:created xsi:type="dcterms:W3CDTF">2020-07-17T02:28:34Z</dcterms:created>
  <dcterms:modified xsi:type="dcterms:W3CDTF">2020-07-20T17:35:46Z</dcterms:modified>
</cp:coreProperties>
</file>