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"/>
    </mc:Choice>
  </mc:AlternateContent>
  <xr:revisionPtr revIDLastSave="0" documentId="13_ncr:1_{CB82A4DA-5413-4E69-A2B2-BACD8E38B031}" xr6:coauthVersionLast="45" xr6:coauthVersionMax="45" xr10:uidLastSave="{00000000-0000-0000-0000-000000000000}"/>
  <bookViews>
    <workbookView xWindow="-120" yWindow="-120" windowWidth="29040" windowHeight="15840" activeTab="1" xr2:uid="{CB722449-C905-425B-9212-010454454D4D}"/>
  </bookViews>
  <sheets>
    <sheet name="Responses 1-3" sheetId="1" r:id="rId1"/>
    <sheet name="Responses 4-11" sheetId="2" r:id="rId2"/>
  </sheets>
  <definedNames>
    <definedName name="_xlnm.Print_Area" localSheetId="1">'Responses 4-11'!$A$1:$I$119</definedName>
    <definedName name="_xlnm.Print_Titles" localSheetId="1">'Responses 4-11'!$1:$4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8" i="2" l="1"/>
  <c r="D118" i="2"/>
  <c r="B118" i="2"/>
  <c r="D114" i="2"/>
  <c r="D115" i="2"/>
  <c r="D116" i="2"/>
  <c r="D117" i="2"/>
  <c r="D113" i="2"/>
  <c r="P11" i="2" l="1"/>
</calcChain>
</file>

<file path=xl/sharedStrings.xml><?xml version="1.0" encoding="utf-8"?>
<sst xmlns="http://schemas.openxmlformats.org/spreadsheetml/2006/main" count="119" uniqueCount="56">
  <si>
    <t>Jackson Purchase Energy Corporation</t>
  </si>
  <si>
    <t>Residential</t>
  </si>
  <si>
    <t>Small Commercial</t>
  </si>
  <si>
    <t>Large Commercial &amp; Industrial</t>
  </si>
  <si>
    <t>Irrigation</t>
  </si>
  <si>
    <t>Public Street &amp; Highway</t>
  </si>
  <si>
    <t>Jan</t>
  </si>
  <si>
    <t>Feb</t>
  </si>
  <si>
    <t>Mar</t>
  </si>
  <si>
    <t>Apr</t>
  </si>
  <si>
    <t>May</t>
  </si>
  <si>
    <t>3a</t>
  </si>
  <si>
    <t>3b</t>
  </si>
  <si>
    <t>3c</t>
  </si>
  <si>
    <t>3d</t>
  </si>
  <si>
    <t>January 2020</t>
  </si>
  <si>
    <t>March</t>
  </si>
  <si>
    <t>April</t>
  </si>
  <si>
    <t>4a</t>
  </si>
  <si>
    <t>4b</t>
  </si>
  <si>
    <t>4c</t>
  </si>
  <si>
    <t>4d</t>
  </si>
  <si>
    <t>8</t>
  </si>
  <si>
    <t>* Breakdown by class not available</t>
  </si>
  <si>
    <t>Total*</t>
  </si>
  <si>
    <t>9a</t>
  </si>
  <si>
    <t>9b</t>
  </si>
  <si>
    <t>9c</t>
  </si>
  <si>
    <t>9d</t>
  </si>
  <si>
    <t>Jun</t>
  </si>
  <si>
    <t>Jul</t>
  </si>
  <si>
    <t>Aug</t>
  </si>
  <si>
    <t>Sept</t>
  </si>
  <si>
    <t>Oct</t>
  </si>
  <si>
    <t>Nov</t>
  </si>
  <si>
    <t>Dec</t>
  </si>
  <si>
    <t>10b</t>
  </si>
  <si>
    <t>10c</t>
  </si>
  <si>
    <t>11a</t>
  </si>
  <si>
    <t>11b</t>
  </si>
  <si>
    <t>11c</t>
  </si>
  <si>
    <t>11d</t>
  </si>
  <si>
    <t>Sep</t>
  </si>
  <si>
    <t>2020</t>
  </si>
  <si>
    <t>10a</t>
  </si>
  <si>
    <t>May 31, 2020 Form 7</t>
  </si>
  <si>
    <t>June</t>
  </si>
  <si>
    <t>July</t>
  </si>
  <si>
    <t>7b</t>
  </si>
  <si>
    <t>Responses to PSC 2020-00085</t>
  </si>
  <si>
    <t>February</t>
  </si>
  <si>
    <t>Jan-May 2019</t>
  </si>
  <si>
    <t>Jan-May 2020</t>
  </si>
  <si>
    <t>Revenue by Class</t>
  </si>
  <si>
    <t>Variance F/(U)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</si>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</sst>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0" fontId="2" fillId="0" borderId="0" xfId="0" applyFont="1"/>
    <xf numFmtId="44" fontId="0" fillId="0" borderId="0" xfId="2" applyFont="1"/>
    <xf numFmtId="0" fontId="0" fillId="0" borderId="0" xfId="0" applyAlignment="1">
      <alignment horizontal="left"/>
    </xf>
    <xf numFmtId="17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44" fontId="0" fillId="0" borderId="5" xfId="2" applyFont="1" applyBorder="1"/>
    <xf numFmtId="44" fontId="0" fillId="0" borderId="0" xfId="2" applyFont="1" applyBorder="1"/>
    <xf numFmtId="44" fontId="0" fillId="0" borderId="7" xfId="2" applyFont="1" applyBorder="1"/>
    <xf numFmtId="44" fontId="0" fillId="0" borderId="1" xfId="2" applyFont="1" applyBorder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2" fillId="2" borderId="1" xfId="1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3" applyNumberFormat="1" applyFont="1"/>
    <xf numFmtId="0" fontId="0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/>
    <xf numFmtId="17" fontId="0" fillId="0" borderId="0" xfId="0" applyNumberFormat="1" applyFont="1" applyFill="1" applyBorder="1" applyAlignment="1">
      <alignment horizontal="center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44" fontId="0" fillId="0" borderId="6" xfId="2" applyFont="1" applyBorder="1"/>
    <xf numFmtId="44" fontId="0" fillId="0" borderId="8" xfId="2" applyFont="1" applyBorder="1"/>
    <xf numFmtId="44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Alignment="1"/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2" applyFont="1" applyAlignment="1">
      <alignment horizontal="left"/>
    </xf>
    <xf numFmtId="17" fontId="0" fillId="0" borderId="1" xfId="0" quotePrefix="1" applyNumberFormat="1" applyFont="1" applyBorder="1" applyAlignment="1">
      <alignment horizontal="center"/>
    </xf>
    <xf numFmtId="164" fontId="0" fillId="0" borderId="0" xfId="1" applyNumberFormat="1" applyFont="1" applyFill="1"/>
    <xf numFmtId="0" fontId="0" fillId="0" borderId="1" xfId="0" applyBorder="1"/>
    <xf numFmtId="0" fontId="0" fillId="0" borderId="1" xfId="0" applyFill="1" applyBorder="1" applyAlignment="1">
      <alignment horizontal="center"/>
    </xf>
    <xf numFmtId="165" fontId="0" fillId="0" borderId="0" xfId="0" applyNumberFormat="1"/>
    <xf numFmtId="165" fontId="0" fillId="0" borderId="1" xfId="2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7213-3BBE-44CC-BF8C-FCC9F7A14557}">
  <dimension ref="A1:C20"/>
  <sheetViews>
    <sheetView showGridLines="0" topLeftCell="A28" zoomScale="120" zoomScaleNormal="120" workbookViewId="0">
      <selection activeCell="A13" sqref="A13:C20"/>
    </sheetView>
  </sheetViews>
  <sheetFormatPr defaultRowHeight="15" x14ac:dyDescent="0.25"/>
  <cols>
    <col min="2" max="2" width="17.140625" customWidth="1"/>
    <col min="3" max="3" width="35.140625" customWidth="1"/>
  </cols>
  <sheetData>
    <row r="1" spans="1:3" x14ac:dyDescent="0.25">
      <c r="A1" s="2" t="s">
        <v>0</v>
      </c>
    </row>
    <row r="2" spans="1:3" x14ac:dyDescent="0.25">
      <c r="A2" s="2" t="s">
        <v>49</v>
      </c>
    </row>
    <row r="5" spans="1:3" x14ac:dyDescent="0.25">
      <c r="A5" s="17">
        <v>1</v>
      </c>
      <c r="B5" s="1">
        <v>30155</v>
      </c>
      <c r="C5" t="s">
        <v>45</v>
      </c>
    </row>
    <row r="6" spans="1:3" x14ac:dyDescent="0.25">
      <c r="A6" s="7"/>
      <c r="B6" s="1"/>
    </row>
    <row r="7" spans="1:3" x14ac:dyDescent="0.25">
      <c r="A7" s="17">
        <v>2</v>
      </c>
      <c r="B7" s="1">
        <v>25547</v>
      </c>
      <c r="C7" s="4" t="s">
        <v>1</v>
      </c>
    </row>
    <row r="8" spans="1:3" x14ac:dyDescent="0.25">
      <c r="A8" s="7"/>
      <c r="B8" s="1">
        <v>5</v>
      </c>
      <c r="C8" s="4" t="s">
        <v>4</v>
      </c>
    </row>
    <row r="9" spans="1:3" x14ac:dyDescent="0.25">
      <c r="A9" s="7"/>
      <c r="B9" s="1">
        <v>4582</v>
      </c>
      <c r="C9" s="4" t="s">
        <v>2</v>
      </c>
    </row>
    <row r="10" spans="1:3" x14ac:dyDescent="0.25">
      <c r="A10" s="7"/>
      <c r="B10" s="1">
        <v>11</v>
      </c>
      <c r="C10" s="4" t="s">
        <v>3</v>
      </c>
    </row>
    <row r="11" spans="1:3" x14ac:dyDescent="0.25">
      <c r="A11" s="7"/>
      <c r="B11" s="1">
        <v>10</v>
      </c>
      <c r="C11" s="4" t="s">
        <v>5</v>
      </c>
    </row>
    <row r="12" spans="1:3" x14ac:dyDescent="0.25">
      <c r="A12" s="7"/>
      <c r="C12" s="4"/>
    </row>
    <row r="13" spans="1:3" x14ac:dyDescent="0.25">
      <c r="A13" s="17" t="s">
        <v>11</v>
      </c>
      <c r="B13" s="3">
        <v>201.11</v>
      </c>
      <c r="C13" s="4">
        <v>2017</v>
      </c>
    </row>
    <row r="14" spans="1:3" x14ac:dyDescent="0.25">
      <c r="A14" s="17" t="s">
        <v>12</v>
      </c>
      <c r="B14" s="3">
        <v>213.17</v>
      </c>
      <c r="C14" s="4">
        <v>2018</v>
      </c>
    </row>
    <row r="15" spans="1:3" x14ac:dyDescent="0.25">
      <c r="A15" s="17" t="s">
        <v>13</v>
      </c>
      <c r="B15" s="3">
        <v>198.38</v>
      </c>
      <c r="C15" s="4">
        <v>2019</v>
      </c>
    </row>
    <row r="16" spans="1:3" x14ac:dyDescent="0.25">
      <c r="A16" s="17" t="s">
        <v>14</v>
      </c>
      <c r="B16" s="3">
        <v>201.2</v>
      </c>
      <c r="C16" s="5" t="s">
        <v>15</v>
      </c>
    </row>
    <row r="17" spans="2:3" x14ac:dyDescent="0.25">
      <c r="B17" s="3">
        <v>207.97</v>
      </c>
      <c r="C17" s="4" t="s">
        <v>50</v>
      </c>
    </row>
    <row r="18" spans="2:3" x14ac:dyDescent="0.25">
      <c r="B18" s="3">
        <v>180.89</v>
      </c>
      <c r="C18" s="4" t="s">
        <v>16</v>
      </c>
    </row>
    <row r="19" spans="2:3" x14ac:dyDescent="0.25">
      <c r="B19" s="3">
        <v>154.72</v>
      </c>
      <c r="C19" s="4" t="s">
        <v>17</v>
      </c>
    </row>
    <row r="20" spans="2:3" x14ac:dyDescent="0.25">
      <c r="B20" s="3">
        <v>150.59</v>
      </c>
      <c r="C20" s="4" t="s">
        <v>10</v>
      </c>
    </row>
  </sheetData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BC2A-374D-4B0F-897F-439BFD704A7F}">
  <dimension ref="A1:P118"/>
  <sheetViews>
    <sheetView showGridLines="0" tabSelected="1" zoomScaleNormal="100" workbookViewId="0"/>
  </sheetViews>
  <sheetFormatPr defaultRowHeight="15" x14ac:dyDescent="0.25"/>
  <cols>
    <col min="1" max="1" width="34.42578125" bestFit="1" customWidth="1"/>
    <col min="2" max="9" width="16.140625" customWidth="1"/>
  </cols>
  <sheetData>
    <row r="1" spans="1:16" x14ac:dyDescent="0.25">
      <c r="A1" s="2" t="s">
        <v>0</v>
      </c>
    </row>
    <row r="2" spans="1:16" x14ac:dyDescent="0.25">
      <c r="A2" s="2" t="s">
        <v>49</v>
      </c>
    </row>
    <row r="5" spans="1:16" x14ac:dyDescent="0.25">
      <c r="A5" s="6"/>
      <c r="B5" s="18" t="s">
        <v>18</v>
      </c>
      <c r="C5" s="17" t="s">
        <v>19</v>
      </c>
      <c r="D5" s="17" t="s">
        <v>20</v>
      </c>
      <c r="E5" s="50" t="s">
        <v>21</v>
      </c>
      <c r="F5" s="51"/>
      <c r="G5" s="51"/>
      <c r="H5" s="51"/>
      <c r="I5" s="52"/>
    </row>
    <row r="6" spans="1:16" x14ac:dyDescent="0.25">
      <c r="A6" s="6"/>
      <c r="B6" s="8">
        <v>2017</v>
      </c>
      <c r="C6" s="8">
        <v>2018</v>
      </c>
      <c r="D6" s="8">
        <v>2019</v>
      </c>
      <c r="E6" s="25">
        <v>43831</v>
      </c>
      <c r="F6" s="9">
        <v>43862</v>
      </c>
      <c r="G6" s="9">
        <v>43891</v>
      </c>
      <c r="H6" s="9">
        <v>43922</v>
      </c>
      <c r="I6" s="26">
        <v>43971</v>
      </c>
    </row>
    <row r="7" spans="1:16" x14ac:dyDescent="0.25">
      <c r="A7" s="6" t="s">
        <v>1</v>
      </c>
      <c r="B7" s="3">
        <v>139.97</v>
      </c>
      <c r="C7" s="3">
        <v>152.76</v>
      </c>
      <c r="D7" s="3">
        <v>141.96</v>
      </c>
      <c r="E7" s="13">
        <v>153.15</v>
      </c>
      <c r="F7" s="14">
        <v>138.53</v>
      </c>
      <c r="G7" s="14">
        <v>115.5</v>
      </c>
      <c r="H7" s="14">
        <v>104.91</v>
      </c>
      <c r="I7" s="32">
        <v>108.08</v>
      </c>
      <c r="K7" s="34"/>
      <c r="L7" s="34"/>
      <c r="M7" s="34"/>
      <c r="N7" s="34"/>
      <c r="O7" s="34"/>
      <c r="P7" s="34"/>
    </row>
    <row r="8" spans="1:16" x14ac:dyDescent="0.25">
      <c r="A8" s="6" t="s">
        <v>4</v>
      </c>
      <c r="B8" s="3">
        <v>275.83</v>
      </c>
      <c r="C8" s="3">
        <v>209.74</v>
      </c>
      <c r="D8" s="3">
        <v>249.37</v>
      </c>
      <c r="E8" s="13">
        <v>86.97</v>
      </c>
      <c r="F8" s="14">
        <v>98.44</v>
      </c>
      <c r="G8" s="14">
        <v>86.4</v>
      </c>
      <c r="H8" s="14">
        <v>64.2</v>
      </c>
      <c r="I8" s="32">
        <v>34.69</v>
      </c>
      <c r="K8" s="34"/>
      <c r="L8" s="34"/>
      <c r="M8" s="34"/>
      <c r="N8" s="34"/>
      <c r="O8" s="34"/>
      <c r="P8" s="34"/>
    </row>
    <row r="9" spans="1:16" x14ac:dyDescent="0.25">
      <c r="A9" s="6" t="s">
        <v>2</v>
      </c>
      <c r="B9" s="3">
        <v>417.35</v>
      </c>
      <c r="C9" s="3">
        <v>409.01</v>
      </c>
      <c r="D9" s="3">
        <v>374.42</v>
      </c>
      <c r="E9" s="13">
        <v>363.64</v>
      </c>
      <c r="F9" s="14">
        <v>349.09</v>
      </c>
      <c r="G9" s="14">
        <v>301.8</v>
      </c>
      <c r="H9" s="14">
        <v>271.89</v>
      </c>
      <c r="I9" s="32">
        <v>290.44</v>
      </c>
      <c r="K9" s="34"/>
      <c r="L9" s="34"/>
      <c r="M9" s="34"/>
      <c r="N9" s="34"/>
      <c r="O9" s="34"/>
      <c r="P9" s="34"/>
    </row>
    <row r="10" spans="1:16" x14ac:dyDescent="0.25">
      <c r="A10" s="6" t="s">
        <v>3</v>
      </c>
      <c r="B10" s="3">
        <v>59589.34</v>
      </c>
      <c r="C10" s="3">
        <v>51025.32</v>
      </c>
      <c r="D10" s="3">
        <v>38031.879999999997</v>
      </c>
      <c r="E10" s="13">
        <v>34914.980000000003</v>
      </c>
      <c r="F10" s="14">
        <v>35380.949999999997</v>
      </c>
      <c r="G10" s="14">
        <v>32241.47</v>
      </c>
      <c r="H10" s="14">
        <v>29133.85</v>
      </c>
      <c r="I10" s="32">
        <v>28623.01</v>
      </c>
      <c r="K10" s="34"/>
      <c r="L10" s="34"/>
      <c r="M10" s="34"/>
      <c r="N10" s="34"/>
      <c r="O10" s="34"/>
      <c r="P10" s="34"/>
    </row>
    <row r="11" spans="1:16" x14ac:dyDescent="0.25">
      <c r="A11" s="6" t="s">
        <v>5</v>
      </c>
      <c r="B11" s="3">
        <v>2362.71</v>
      </c>
      <c r="C11" s="3">
        <v>1864.04</v>
      </c>
      <c r="D11" s="3">
        <v>1547.32</v>
      </c>
      <c r="E11" s="15">
        <v>1006.82</v>
      </c>
      <c r="F11" s="16">
        <v>902.65</v>
      </c>
      <c r="G11" s="16">
        <v>978.09</v>
      </c>
      <c r="H11" s="16">
        <v>1144.8399999999999</v>
      </c>
      <c r="I11" s="33">
        <v>1111.69</v>
      </c>
      <c r="K11" s="34"/>
      <c r="L11" s="34"/>
      <c r="M11" s="34"/>
      <c r="N11" s="34"/>
      <c r="O11" s="34"/>
      <c r="P11" s="34">
        <f t="shared" ref="P11" si="0">ROUND(J11,2)</f>
        <v>0</v>
      </c>
    </row>
    <row r="12" spans="1:16" x14ac:dyDescent="0.25">
      <c r="A12" s="6"/>
      <c r="B12" s="1"/>
      <c r="C12" s="4"/>
    </row>
    <row r="13" spans="1:16" x14ac:dyDescent="0.25">
      <c r="A13" s="6"/>
      <c r="B13" s="1"/>
      <c r="C13" s="4"/>
    </row>
    <row r="14" spans="1:16" x14ac:dyDescent="0.25">
      <c r="A14" s="6"/>
      <c r="B14" s="53" t="s">
        <v>48</v>
      </c>
      <c r="C14" s="54"/>
      <c r="D14" s="54"/>
      <c r="E14" s="55"/>
      <c r="F14" s="37"/>
      <c r="G14" s="37"/>
      <c r="H14" s="37"/>
      <c r="I14" s="37"/>
    </row>
    <row r="15" spans="1:16" x14ac:dyDescent="0.25">
      <c r="A15" s="35"/>
      <c r="B15" s="38"/>
      <c r="C15" s="39">
        <v>2018</v>
      </c>
      <c r="D15" s="40">
        <v>2019</v>
      </c>
      <c r="E15" s="40">
        <v>2020</v>
      </c>
      <c r="H15" s="35"/>
    </row>
    <row r="16" spans="1:16" x14ac:dyDescent="0.25">
      <c r="B16" t="s">
        <v>6</v>
      </c>
      <c r="C16" s="3">
        <v>19952.150000000001</v>
      </c>
      <c r="D16" s="3">
        <v>36649.15</v>
      </c>
      <c r="E16" s="3">
        <v>9661.5</v>
      </c>
    </row>
    <row r="17" spans="1:9" x14ac:dyDescent="0.25">
      <c r="B17" t="s">
        <v>7</v>
      </c>
      <c r="C17" s="3">
        <v>27870.94</v>
      </c>
      <c r="D17" s="3">
        <v>5649.15</v>
      </c>
      <c r="E17" s="3">
        <v>8778.01</v>
      </c>
    </row>
    <row r="18" spans="1:9" x14ac:dyDescent="0.25">
      <c r="B18" t="s">
        <v>8</v>
      </c>
      <c r="C18" s="3">
        <v>11097.27</v>
      </c>
      <c r="D18" s="3">
        <v>1577.78</v>
      </c>
      <c r="E18" s="3">
        <v>8951.43</v>
      </c>
    </row>
    <row r="19" spans="1:9" x14ac:dyDescent="0.25">
      <c r="B19" t="s">
        <v>9</v>
      </c>
      <c r="C19" s="3">
        <v>13695.02</v>
      </c>
      <c r="D19" s="3">
        <v>10040.59</v>
      </c>
      <c r="E19" s="3">
        <v>7908.19</v>
      </c>
    </row>
    <row r="20" spans="1:9" x14ac:dyDescent="0.25">
      <c r="B20" t="s">
        <v>10</v>
      </c>
      <c r="C20" s="3">
        <v>27877.32</v>
      </c>
      <c r="D20" s="3">
        <v>27392.9</v>
      </c>
      <c r="E20" s="3">
        <v>17749.78</v>
      </c>
    </row>
    <row r="21" spans="1:9" x14ac:dyDescent="0.25">
      <c r="B21" t="s">
        <v>46</v>
      </c>
      <c r="C21" s="3">
        <v>86359.71</v>
      </c>
      <c r="D21" s="3">
        <v>48511.89</v>
      </c>
      <c r="E21" s="3"/>
      <c r="I21" s="36"/>
    </row>
    <row r="22" spans="1:9" x14ac:dyDescent="0.25">
      <c r="B22" t="s">
        <v>47</v>
      </c>
      <c r="C22" s="3">
        <v>54830.97</v>
      </c>
      <c r="D22" s="3">
        <v>44761.19</v>
      </c>
      <c r="E22" s="3"/>
      <c r="I22" s="36"/>
    </row>
    <row r="23" spans="1:9" x14ac:dyDescent="0.25">
      <c r="B23" t="s">
        <v>31</v>
      </c>
      <c r="C23" s="3">
        <v>39880.230000000003</v>
      </c>
      <c r="D23" s="3">
        <v>15967.49</v>
      </c>
      <c r="E23" s="3"/>
      <c r="I23" s="36"/>
    </row>
    <row r="24" spans="1:9" x14ac:dyDescent="0.25">
      <c r="B24" t="s">
        <v>32</v>
      </c>
      <c r="C24" s="3">
        <v>20185.740000000002</v>
      </c>
      <c r="D24" s="3">
        <v>18799.22</v>
      </c>
      <c r="E24" s="3"/>
      <c r="I24" s="36"/>
    </row>
    <row r="25" spans="1:9" x14ac:dyDescent="0.25">
      <c r="B25" t="s">
        <v>33</v>
      </c>
      <c r="C25" s="3">
        <v>21533.97</v>
      </c>
      <c r="D25" s="3">
        <v>12794.08</v>
      </c>
      <c r="E25" s="3"/>
      <c r="I25" s="36"/>
    </row>
    <row r="26" spans="1:9" x14ac:dyDescent="0.25">
      <c r="B26" t="s">
        <v>34</v>
      </c>
      <c r="C26" s="3">
        <v>27595.99</v>
      </c>
      <c r="D26" s="3">
        <v>9942.51</v>
      </c>
      <c r="E26" s="3"/>
      <c r="I26" s="36"/>
    </row>
    <row r="27" spans="1:9" x14ac:dyDescent="0.25">
      <c r="B27" t="s">
        <v>35</v>
      </c>
      <c r="C27" s="3">
        <v>43418.65</v>
      </c>
      <c r="D27" s="3">
        <v>16033.14</v>
      </c>
      <c r="E27" s="3"/>
      <c r="I27" s="36"/>
    </row>
    <row r="28" spans="1:9" x14ac:dyDescent="0.25">
      <c r="A28" s="6"/>
      <c r="C28" s="41"/>
      <c r="D28" s="3"/>
      <c r="E28" s="3"/>
    </row>
    <row r="29" spans="1:9" x14ac:dyDescent="0.25">
      <c r="A29" s="6"/>
      <c r="B29" s="3"/>
      <c r="C29" s="4"/>
    </row>
    <row r="30" spans="1:9" x14ac:dyDescent="0.25">
      <c r="A30" s="6"/>
      <c r="B30" s="19" t="s">
        <v>22</v>
      </c>
      <c r="C30" s="4"/>
    </row>
    <row r="31" spans="1:9" x14ac:dyDescent="0.25">
      <c r="A31" s="6" t="s">
        <v>1</v>
      </c>
      <c r="B31" s="1">
        <v>790</v>
      </c>
      <c r="C31" s="5"/>
    </row>
    <row r="32" spans="1:9" x14ac:dyDescent="0.25">
      <c r="A32" s="6" t="s">
        <v>4</v>
      </c>
      <c r="B32" s="1">
        <v>0</v>
      </c>
      <c r="C32" s="4"/>
    </row>
    <row r="33" spans="1:9" x14ac:dyDescent="0.25">
      <c r="A33" s="6" t="s">
        <v>2</v>
      </c>
      <c r="B33" s="1">
        <v>64</v>
      </c>
      <c r="C33" s="4"/>
    </row>
    <row r="34" spans="1:9" x14ac:dyDescent="0.25">
      <c r="A34" s="6" t="s">
        <v>3</v>
      </c>
      <c r="B34" s="1">
        <v>0</v>
      </c>
      <c r="C34" s="4"/>
    </row>
    <row r="35" spans="1:9" x14ac:dyDescent="0.25">
      <c r="A35" s="6" t="s">
        <v>5</v>
      </c>
      <c r="B35" s="1">
        <v>0</v>
      </c>
      <c r="C35" s="4"/>
    </row>
    <row r="36" spans="1:9" x14ac:dyDescent="0.25">
      <c r="A36" s="6"/>
    </row>
    <row r="39" spans="1:9" x14ac:dyDescent="0.25">
      <c r="A39" s="6"/>
      <c r="B39" s="18" t="s">
        <v>25</v>
      </c>
      <c r="C39" s="17" t="s">
        <v>26</v>
      </c>
      <c r="D39" s="17" t="s">
        <v>27</v>
      </c>
      <c r="E39" s="50" t="s">
        <v>28</v>
      </c>
      <c r="F39" s="51"/>
      <c r="G39" s="51"/>
      <c r="H39" s="51"/>
      <c r="I39" s="52"/>
    </row>
    <row r="40" spans="1:9" x14ac:dyDescent="0.25">
      <c r="A40" s="6"/>
      <c r="B40" s="8">
        <v>2017</v>
      </c>
      <c r="C40" s="8">
        <v>2018</v>
      </c>
      <c r="D40" s="8">
        <v>2019</v>
      </c>
      <c r="E40" s="10">
        <v>43831</v>
      </c>
      <c r="F40" s="11">
        <v>43862</v>
      </c>
      <c r="G40" s="11">
        <v>43891</v>
      </c>
      <c r="H40" s="11">
        <v>43922</v>
      </c>
      <c r="I40" s="12">
        <v>43971</v>
      </c>
    </row>
    <row r="41" spans="1:9" x14ac:dyDescent="0.25">
      <c r="A41" s="6" t="s">
        <v>24</v>
      </c>
      <c r="B41" s="21">
        <v>0.8468</v>
      </c>
      <c r="C41" s="21">
        <v>0.85089999999999999</v>
      </c>
      <c r="D41" s="21">
        <v>0.84389999999999998</v>
      </c>
      <c r="E41" s="21">
        <v>0.83120000000000005</v>
      </c>
      <c r="F41" s="21">
        <v>0.88870000000000005</v>
      </c>
      <c r="G41" s="21">
        <v>0.82940000000000003</v>
      </c>
      <c r="H41" s="21">
        <v>0.92459999999999998</v>
      </c>
      <c r="I41" s="21">
        <v>0.84530000000000005</v>
      </c>
    </row>
    <row r="42" spans="1:9" x14ac:dyDescent="0.25">
      <c r="A42" s="6"/>
      <c r="B42" s="3"/>
      <c r="C42" s="3"/>
      <c r="D42" s="3"/>
      <c r="E42" s="14"/>
      <c r="F42" s="14"/>
      <c r="G42" s="14"/>
      <c r="H42" s="14"/>
    </row>
    <row r="43" spans="1:9" x14ac:dyDescent="0.25">
      <c r="A43" s="6"/>
      <c r="B43" s="3"/>
      <c r="C43" s="3"/>
      <c r="D43" s="3"/>
      <c r="E43" s="14"/>
      <c r="F43" s="14"/>
      <c r="G43" s="14"/>
      <c r="H43" s="14"/>
    </row>
    <row r="44" spans="1:9" x14ac:dyDescent="0.25">
      <c r="A44" s="20" t="s">
        <v>23</v>
      </c>
      <c r="B44" s="3"/>
      <c r="C44" s="3"/>
      <c r="D44" s="3"/>
      <c r="E44" s="14"/>
      <c r="F44" s="14"/>
      <c r="G44" s="14"/>
      <c r="H44" s="14"/>
    </row>
    <row r="48" spans="1:9" x14ac:dyDescent="0.25">
      <c r="A48" s="24"/>
      <c r="B48" s="49" t="s">
        <v>44</v>
      </c>
      <c r="C48" s="49"/>
      <c r="D48" s="49"/>
      <c r="E48" s="49"/>
      <c r="F48" s="49"/>
    </row>
    <row r="49" spans="1:6" x14ac:dyDescent="0.25">
      <c r="A49" s="24"/>
      <c r="B49" s="22">
        <v>2015</v>
      </c>
      <c r="C49" s="22">
        <v>2016</v>
      </c>
      <c r="D49" s="22">
        <v>2017</v>
      </c>
      <c r="E49" s="22">
        <v>2018</v>
      </c>
      <c r="F49" s="22">
        <v>2019</v>
      </c>
    </row>
    <row r="50" spans="1:6" x14ac:dyDescent="0.25">
      <c r="A50" t="s">
        <v>6</v>
      </c>
      <c r="B50" s="1">
        <v>4912</v>
      </c>
      <c r="C50" s="1">
        <v>3985</v>
      </c>
      <c r="D50" s="1">
        <v>4924</v>
      </c>
      <c r="E50" s="1">
        <v>4703</v>
      </c>
      <c r="F50" s="1">
        <v>4503</v>
      </c>
    </row>
    <row r="51" spans="1:6" x14ac:dyDescent="0.25">
      <c r="A51" t="s">
        <v>7</v>
      </c>
      <c r="B51" s="1">
        <v>3896</v>
      </c>
      <c r="C51" s="1">
        <v>4053</v>
      </c>
      <c r="D51" s="1">
        <v>3280</v>
      </c>
      <c r="E51" s="1">
        <v>3661</v>
      </c>
      <c r="F51" s="1">
        <v>4842</v>
      </c>
    </row>
    <row r="52" spans="1:6" x14ac:dyDescent="0.25">
      <c r="A52" t="s">
        <v>8</v>
      </c>
      <c r="B52" s="1">
        <v>5670</v>
      </c>
      <c r="C52" s="1">
        <v>5438</v>
      </c>
      <c r="D52" s="1">
        <v>5661</v>
      </c>
      <c r="E52" s="1">
        <v>6164</v>
      </c>
      <c r="F52" s="1">
        <v>5575</v>
      </c>
    </row>
    <row r="53" spans="1:6" x14ac:dyDescent="0.25">
      <c r="A53" t="s">
        <v>9</v>
      </c>
      <c r="B53" s="1">
        <v>4616</v>
      </c>
      <c r="C53" s="1">
        <v>4344</v>
      </c>
      <c r="D53" s="1">
        <v>4835</v>
      </c>
      <c r="E53" s="1">
        <v>3361</v>
      </c>
      <c r="F53" s="1">
        <v>3103</v>
      </c>
    </row>
    <row r="54" spans="1:6" x14ac:dyDescent="0.25">
      <c r="A54" t="s">
        <v>10</v>
      </c>
      <c r="B54" s="1">
        <v>3374</v>
      </c>
      <c r="C54" s="1">
        <v>3172</v>
      </c>
      <c r="D54" s="1">
        <v>3069</v>
      </c>
      <c r="E54" s="1">
        <v>5153</v>
      </c>
      <c r="F54" s="1">
        <v>5327</v>
      </c>
    </row>
    <row r="55" spans="1:6" x14ac:dyDescent="0.25">
      <c r="A55" t="s">
        <v>29</v>
      </c>
      <c r="B55" s="1">
        <v>4054</v>
      </c>
      <c r="C55" s="1">
        <v>5212</v>
      </c>
      <c r="D55" s="1">
        <v>5654</v>
      </c>
      <c r="E55" s="1">
        <v>4430</v>
      </c>
      <c r="F55" s="1">
        <v>4223</v>
      </c>
    </row>
    <row r="56" spans="1:6" x14ac:dyDescent="0.25">
      <c r="A56" t="s">
        <v>30</v>
      </c>
      <c r="B56" s="1">
        <v>5318</v>
      </c>
      <c r="C56" s="1">
        <v>3200</v>
      </c>
      <c r="D56" s="1">
        <v>4852</v>
      </c>
      <c r="E56" s="1">
        <v>4395</v>
      </c>
      <c r="F56" s="1">
        <v>4179</v>
      </c>
    </row>
    <row r="57" spans="1:6" x14ac:dyDescent="0.25">
      <c r="A57" t="s">
        <v>31</v>
      </c>
      <c r="B57" s="1">
        <v>4807</v>
      </c>
      <c r="C57" s="1">
        <v>5626</v>
      </c>
      <c r="D57" s="1">
        <v>4465</v>
      </c>
      <c r="E57" s="1">
        <v>4562</v>
      </c>
      <c r="F57" s="1">
        <v>4357</v>
      </c>
    </row>
    <row r="58" spans="1:6" x14ac:dyDescent="0.25">
      <c r="A58" t="s">
        <v>32</v>
      </c>
      <c r="B58" s="1">
        <v>4566</v>
      </c>
      <c r="C58" s="1">
        <v>3301</v>
      </c>
      <c r="D58" s="1">
        <v>3550</v>
      </c>
      <c r="E58" s="1">
        <v>4639</v>
      </c>
      <c r="F58" s="1">
        <v>3294</v>
      </c>
    </row>
    <row r="59" spans="1:6" x14ac:dyDescent="0.25">
      <c r="A59" t="s">
        <v>33</v>
      </c>
      <c r="B59" s="1">
        <v>4772</v>
      </c>
      <c r="C59" s="1">
        <v>5834</v>
      </c>
      <c r="D59" s="1">
        <v>4651</v>
      </c>
      <c r="E59" s="1">
        <v>4789</v>
      </c>
      <c r="F59" s="1">
        <v>5199</v>
      </c>
    </row>
    <row r="60" spans="1:6" x14ac:dyDescent="0.25">
      <c r="A60" t="s">
        <v>34</v>
      </c>
      <c r="B60" s="1">
        <v>2822</v>
      </c>
      <c r="C60" s="1">
        <v>3006</v>
      </c>
      <c r="D60" s="1">
        <v>4339</v>
      </c>
      <c r="E60" s="1">
        <v>3292</v>
      </c>
      <c r="F60" s="1">
        <v>2982</v>
      </c>
    </row>
    <row r="61" spans="1:6" x14ac:dyDescent="0.25">
      <c r="A61" t="s">
        <v>35</v>
      </c>
      <c r="B61" s="1">
        <v>4300</v>
      </c>
      <c r="C61" s="1">
        <v>5506</v>
      </c>
      <c r="D61" s="1">
        <v>5850</v>
      </c>
      <c r="E61" s="1">
        <v>4568</v>
      </c>
      <c r="F61" s="1">
        <v>3997</v>
      </c>
    </row>
    <row r="63" spans="1:6" x14ac:dyDescent="0.25">
      <c r="B63" s="49" t="s">
        <v>36</v>
      </c>
      <c r="C63" s="49"/>
      <c r="D63" s="49"/>
      <c r="E63" s="49"/>
      <c r="F63" s="49"/>
    </row>
    <row r="64" spans="1:6" x14ac:dyDescent="0.25">
      <c r="B64" s="8">
        <v>2015</v>
      </c>
      <c r="C64" s="8">
        <v>2016</v>
      </c>
      <c r="D64" s="8">
        <v>2017</v>
      </c>
      <c r="E64" s="8">
        <v>2018</v>
      </c>
      <c r="F64" s="8">
        <v>2019</v>
      </c>
    </row>
    <row r="65" spans="1:6" x14ac:dyDescent="0.25">
      <c r="A65" t="s">
        <v>6</v>
      </c>
      <c r="B65" s="1">
        <v>149</v>
      </c>
      <c r="C65" s="1">
        <v>103</v>
      </c>
      <c r="D65" s="1">
        <v>32</v>
      </c>
      <c r="E65" s="1">
        <v>68</v>
      </c>
      <c r="F65" s="1">
        <v>74</v>
      </c>
    </row>
    <row r="66" spans="1:6" x14ac:dyDescent="0.25">
      <c r="A66" t="s">
        <v>7</v>
      </c>
      <c r="B66" s="1">
        <v>20</v>
      </c>
      <c r="C66" s="1">
        <v>69</v>
      </c>
      <c r="D66" s="1">
        <v>92</v>
      </c>
      <c r="E66" s="1">
        <v>141</v>
      </c>
      <c r="F66" s="1">
        <v>310</v>
      </c>
    </row>
    <row r="67" spans="1:6" x14ac:dyDescent="0.25">
      <c r="A67" t="s">
        <v>8</v>
      </c>
      <c r="B67" s="1">
        <v>216</v>
      </c>
      <c r="C67" s="1">
        <v>100</v>
      </c>
      <c r="D67" s="1">
        <v>178</v>
      </c>
      <c r="E67" s="1">
        <v>240</v>
      </c>
      <c r="F67" s="1">
        <v>542</v>
      </c>
    </row>
    <row r="68" spans="1:6" x14ac:dyDescent="0.25">
      <c r="A68" t="s">
        <v>9</v>
      </c>
      <c r="B68" s="1">
        <v>217</v>
      </c>
      <c r="C68" s="1">
        <v>166</v>
      </c>
      <c r="D68" s="1">
        <v>33</v>
      </c>
      <c r="E68" s="1">
        <v>247</v>
      </c>
      <c r="F68" s="1">
        <v>379</v>
      </c>
    </row>
    <row r="69" spans="1:6" x14ac:dyDescent="0.25">
      <c r="A69" t="s">
        <v>10</v>
      </c>
      <c r="B69" s="1">
        <v>177</v>
      </c>
      <c r="C69" s="1">
        <v>57</v>
      </c>
      <c r="D69" s="1">
        <v>183</v>
      </c>
      <c r="E69" s="1">
        <v>195</v>
      </c>
      <c r="F69" s="1">
        <v>433</v>
      </c>
    </row>
    <row r="70" spans="1:6" x14ac:dyDescent="0.25">
      <c r="A70" t="s">
        <v>29</v>
      </c>
      <c r="B70" s="1">
        <v>98</v>
      </c>
      <c r="C70" s="1">
        <v>44</v>
      </c>
      <c r="D70" s="1">
        <v>130</v>
      </c>
      <c r="E70" s="1">
        <v>123</v>
      </c>
      <c r="F70" s="1">
        <v>315</v>
      </c>
    </row>
    <row r="71" spans="1:6" x14ac:dyDescent="0.25">
      <c r="A71" t="s">
        <v>30</v>
      </c>
      <c r="B71" s="1">
        <v>106</v>
      </c>
      <c r="C71" s="1">
        <v>66</v>
      </c>
      <c r="D71" s="1">
        <v>39</v>
      </c>
      <c r="E71" s="1">
        <v>113</v>
      </c>
      <c r="F71" s="1">
        <v>409</v>
      </c>
    </row>
    <row r="72" spans="1:6" x14ac:dyDescent="0.25">
      <c r="A72" t="s">
        <v>31</v>
      </c>
      <c r="B72" s="1">
        <v>153</v>
      </c>
      <c r="C72" s="1">
        <v>115</v>
      </c>
      <c r="D72" s="1">
        <v>227</v>
      </c>
      <c r="E72" s="1">
        <v>246</v>
      </c>
      <c r="F72" s="1">
        <v>244</v>
      </c>
    </row>
    <row r="73" spans="1:6" x14ac:dyDescent="0.25">
      <c r="A73" t="s">
        <v>32</v>
      </c>
      <c r="B73" s="1">
        <v>104</v>
      </c>
      <c r="C73" s="1">
        <v>102</v>
      </c>
      <c r="D73" s="1">
        <v>72</v>
      </c>
      <c r="E73" s="1">
        <v>187</v>
      </c>
      <c r="F73" s="1">
        <v>236</v>
      </c>
    </row>
    <row r="74" spans="1:6" x14ac:dyDescent="0.25">
      <c r="A74" t="s">
        <v>33</v>
      </c>
      <c r="B74" s="1">
        <v>117</v>
      </c>
      <c r="C74" s="1">
        <v>197</v>
      </c>
      <c r="D74" s="1">
        <v>137</v>
      </c>
      <c r="E74" s="1">
        <v>96</v>
      </c>
      <c r="F74" s="1">
        <v>211</v>
      </c>
    </row>
    <row r="75" spans="1:6" x14ac:dyDescent="0.25">
      <c r="A75" t="s">
        <v>34</v>
      </c>
      <c r="B75" s="1">
        <v>75</v>
      </c>
      <c r="C75" s="1">
        <v>69</v>
      </c>
      <c r="D75" s="1">
        <v>63</v>
      </c>
      <c r="E75" s="1">
        <v>12</v>
      </c>
      <c r="F75" s="1">
        <v>82</v>
      </c>
    </row>
    <row r="76" spans="1:6" x14ac:dyDescent="0.25">
      <c r="A76" t="s">
        <v>35</v>
      </c>
      <c r="B76" s="1">
        <v>108</v>
      </c>
      <c r="C76" s="1">
        <v>89</v>
      </c>
      <c r="D76" s="1">
        <v>38</v>
      </c>
      <c r="E76" s="1">
        <v>4</v>
      </c>
      <c r="F76" s="1">
        <v>95</v>
      </c>
    </row>
    <row r="77" spans="1:6" x14ac:dyDescent="0.25">
      <c r="B77" s="1"/>
      <c r="C77" s="1"/>
      <c r="D77" s="1"/>
      <c r="E77" s="1"/>
      <c r="F77" s="1"/>
    </row>
    <row r="78" spans="1:6" x14ac:dyDescent="0.25">
      <c r="B78" s="1"/>
      <c r="C78" s="1"/>
      <c r="D78" s="1"/>
      <c r="E78" s="1"/>
      <c r="F78" s="1"/>
    </row>
    <row r="79" spans="1:6" x14ac:dyDescent="0.25">
      <c r="B79" s="49" t="s">
        <v>37</v>
      </c>
      <c r="C79" s="49"/>
      <c r="D79" s="49"/>
      <c r="E79" s="49"/>
      <c r="F79" s="49"/>
    </row>
    <row r="80" spans="1:6" x14ac:dyDescent="0.25">
      <c r="B80" s="8">
        <v>2015</v>
      </c>
      <c r="C80" s="8">
        <v>2016</v>
      </c>
      <c r="D80" s="8">
        <v>2017</v>
      </c>
      <c r="E80" s="8">
        <v>2018</v>
      </c>
      <c r="F80" s="8">
        <v>2019</v>
      </c>
    </row>
    <row r="81" spans="1:9" x14ac:dyDescent="0.25">
      <c r="A81" s="27" t="s">
        <v>6</v>
      </c>
      <c r="B81" s="43">
        <v>29363</v>
      </c>
      <c r="C81" s="43">
        <v>29485</v>
      </c>
      <c r="D81" s="43">
        <v>29917</v>
      </c>
      <c r="E81" s="43">
        <v>30068</v>
      </c>
      <c r="F81" s="43">
        <v>30057</v>
      </c>
    </row>
    <row r="82" spans="1:9" x14ac:dyDescent="0.25">
      <c r="A82" s="27" t="s">
        <v>7</v>
      </c>
      <c r="B82" s="43">
        <v>29319</v>
      </c>
      <c r="C82" s="43">
        <v>29487</v>
      </c>
      <c r="D82" s="43">
        <v>29969</v>
      </c>
      <c r="E82" s="43">
        <v>30037</v>
      </c>
      <c r="F82" s="43">
        <v>30052</v>
      </c>
    </row>
    <row r="83" spans="1:9" x14ac:dyDescent="0.25">
      <c r="A83" s="27" t="s">
        <v>8</v>
      </c>
      <c r="B83" s="43">
        <v>29306</v>
      </c>
      <c r="C83" s="43">
        <v>29497</v>
      </c>
      <c r="D83" s="43">
        <v>29970</v>
      </c>
      <c r="E83" s="43">
        <v>30033</v>
      </c>
      <c r="F83" s="43">
        <v>30028</v>
      </c>
    </row>
    <row r="84" spans="1:9" x14ac:dyDescent="0.25">
      <c r="A84" s="27" t="s">
        <v>9</v>
      </c>
      <c r="B84" s="43">
        <v>29317</v>
      </c>
      <c r="C84" s="43">
        <v>29496</v>
      </c>
      <c r="D84" s="43">
        <v>29935</v>
      </c>
      <c r="E84" s="43">
        <v>30011</v>
      </c>
      <c r="F84" s="43">
        <v>30028</v>
      </c>
    </row>
    <row r="85" spans="1:9" x14ac:dyDescent="0.25">
      <c r="A85" s="27" t="s">
        <v>10</v>
      </c>
      <c r="B85" s="43">
        <v>29323</v>
      </c>
      <c r="C85" s="43">
        <v>29532</v>
      </c>
      <c r="D85" s="43">
        <v>29937</v>
      </c>
      <c r="E85" s="43">
        <v>29987</v>
      </c>
      <c r="F85" s="43">
        <v>30002</v>
      </c>
    </row>
    <row r="86" spans="1:9" x14ac:dyDescent="0.25">
      <c r="A86" s="27" t="s">
        <v>29</v>
      </c>
      <c r="B86" s="43">
        <v>29334</v>
      </c>
      <c r="C86" s="43">
        <v>29551</v>
      </c>
      <c r="D86" s="43">
        <v>29968</v>
      </c>
      <c r="E86" s="43">
        <v>29993</v>
      </c>
      <c r="F86" s="43">
        <v>30015</v>
      </c>
    </row>
    <row r="87" spans="1:9" x14ac:dyDescent="0.25">
      <c r="A87" s="27" t="s">
        <v>30</v>
      </c>
      <c r="B87" s="43">
        <v>29339</v>
      </c>
      <c r="C87" s="43">
        <v>29597</v>
      </c>
      <c r="D87" s="43">
        <v>30173</v>
      </c>
      <c r="E87" s="43">
        <v>30010</v>
      </c>
      <c r="F87" s="43">
        <v>30027</v>
      </c>
    </row>
    <row r="88" spans="1:9" x14ac:dyDescent="0.25">
      <c r="A88" s="27" t="s">
        <v>31</v>
      </c>
      <c r="B88" s="43">
        <v>29342</v>
      </c>
      <c r="C88" s="43">
        <v>29641</v>
      </c>
      <c r="D88" s="43">
        <v>29985</v>
      </c>
      <c r="E88" s="43">
        <v>30041</v>
      </c>
      <c r="F88" s="43">
        <v>30027</v>
      </c>
    </row>
    <row r="89" spans="1:9" x14ac:dyDescent="0.25">
      <c r="A89" s="27" t="s">
        <v>32</v>
      </c>
      <c r="B89" s="43">
        <v>29375</v>
      </c>
      <c r="C89" s="43">
        <v>29736</v>
      </c>
      <c r="D89" s="43">
        <v>30001</v>
      </c>
      <c r="E89" s="43">
        <v>30036</v>
      </c>
      <c r="F89" s="43">
        <v>30010</v>
      </c>
    </row>
    <row r="90" spans="1:9" x14ac:dyDescent="0.25">
      <c r="A90" s="27" t="s">
        <v>33</v>
      </c>
      <c r="B90" s="43">
        <v>29430</v>
      </c>
      <c r="C90" s="43">
        <v>29805</v>
      </c>
      <c r="D90" s="43">
        <v>30027</v>
      </c>
      <c r="E90" s="43">
        <v>30040</v>
      </c>
      <c r="F90" s="43">
        <v>30038</v>
      </c>
    </row>
    <row r="91" spans="1:9" x14ac:dyDescent="0.25">
      <c r="A91" s="27" t="s">
        <v>34</v>
      </c>
      <c r="B91" s="43">
        <v>29439</v>
      </c>
      <c r="C91" s="43">
        <v>29806</v>
      </c>
      <c r="D91" s="43">
        <v>30061</v>
      </c>
      <c r="E91" s="43">
        <v>30054</v>
      </c>
      <c r="F91" s="43">
        <v>30065</v>
      </c>
    </row>
    <row r="92" spans="1:9" x14ac:dyDescent="0.25">
      <c r="A92" s="27" t="s">
        <v>35</v>
      </c>
      <c r="B92" s="43">
        <v>29480</v>
      </c>
      <c r="C92" s="43">
        <v>29835</v>
      </c>
      <c r="D92" s="43">
        <v>30084</v>
      </c>
      <c r="E92" s="43">
        <v>30073</v>
      </c>
      <c r="F92" s="43">
        <v>30044</v>
      </c>
    </row>
    <row r="93" spans="1:9" x14ac:dyDescent="0.25">
      <c r="B93" s="1"/>
      <c r="C93" s="1"/>
      <c r="D93" s="1"/>
      <c r="E93" s="1"/>
      <c r="F93" s="1"/>
    </row>
    <row r="94" spans="1:9" x14ac:dyDescent="0.25">
      <c r="B94" s="1"/>
      <c r="C94" s="1"/>
      <c r="D94" s="1"/>
      <c r="E94" s="1"/>
      <c r="F94" s="1"/>
    </row>
    <row r="95" spans="1:9" x14ac:dyDescent="0.25">
      <c r="F95" s="27"/>
      <c r="G95" s="27"/>
      <c r="H95" s="27"/>
      <c r="I95" s="27"/>
    </row>
    <row r="96" spans="1:9" x14ac:dyDescent="0.25">
      <c r="B96" s="17" t="s">
        <v>38</v>
      </c>
      <c r="C96" s="17" t="s">
        <v>39</v>
      </c>
      <c r="D96" s="17" t="s">
        <v>40</v>
      </c>
      <c r="E96" s="23" t="s">
        <v>41</v>
      </c>
      <c r="F96" s="28"/>
      <c r="G96" s="28"/>
      <c r="H96" s="28"/>
      <c r="I96" s="28"/>
    </row>
    <row r="97" spans="1:9" x14ac:dyDescent="0.25">
      <c r="B97" s="8">
        <v>2017</v>
      </c>
      <c r="C97" s="8">
        <v>2018</v>
      </c>
      <c r="D97" s="8">
        <v>2019</v>
      </c>
      <c r="E97" s="42" t="s">
        <v>43</v>
      </c>
      <c r="F97" s="29"/>
      <c r="G97" s="29"/>
      <c r="H97" s="29"/>
      <c r="I97" s="29"/>
    </row>
    <row r="98" spans="1:9" x14ac:dyDescent="0.25">
      <c r="A98" t="s">
        <v>6</v>
      </c>
      <c r="B98" s="30">
        <v>40516</v>
      </c>
      <c r="C98" s="30">
        <v>41964</v>
      </c>
      <c r="D98" s="30">
        <v>49514</v>
      </c>
      <c r="E98" s="30">
        <v>50688</v>
      </c>
    </row>
    <row r="99" spans="1:9" x14ac:dyDescent="0.25">
      <c r="A99" t="s">
        <v>7</v>
      </c>
      <c r="B99" s="30">
        <v>51937</v>
      </c>
      <c r="C99" s="30">
        <v>72831</v>
      </c>
      <c r="D99" s="30">
        <v>55138</v>
      </c>
      <c r="E99" s="30">
        <v>44058</v>
      </c>
    </row>
    <row r="100" spans="1:9" x14ac:dyDescent="0.25">
      <c r="A100" t="s">
        <v>8</v>
      </c>
      <c r="B100" s="30">
        <v>46877</v>
      </c>
      <c r="C100" s="30">
        <v>11419</v>
      </c>
      <c r="D100" s="30">
        <v>50621</v>
      </c>
      <c r="E100" s="30">
        <v>11968</v>
      </c>
    </row>
    <row r="101" spans="1:9" x14ac:dyDescent="0.25">
      <c r="A101" t="s">
        <v>9</v>
      </c>
      <c r="B101" s="30">
        <v>39890</v>
      </c>
      <c r="C101" s="30">
        <v>43089</v>
      </c>
      <c r="D101" s="30">
        <v>41000</v>
      </c>
      <c r="E101" s="30">
        <v>0</v>
      </c>
    </row>
    <row r="102" spans="1:9" x14ac:dyDescent="0.25">
      <c r="A102" t="s">
        <v>10</v>
      </c>
      <c r="B102" s="30">
        <v>32950</v>
      </c>
      <c r="C102" s="30">
        <v>33130</v>
      </c>
      <c r="D102" s="30">
        <v>31742</v>
      </c>
      <c r="E102" s="30">
        <v>0</v>
      </c>
    </row>
    <row r="103" spans="1:9" x14ac:dyDescent="0.25">
      <c r="A103" t="s">
        <v>29</v>
      </c>
      <c r="B103" s="30">
        <v>31234</v>
      </c>
      <c r="C103" s="30">
        <v>33193</v>
      </c>
      <c r="D103" s="31">
        <v>29388</v>
      </c>
      <c r="E103" s="30">
        <v>0</v>
      </c>
    </row>
    <row r="104" spans="1:9" x14ac:dyDescent="0.25">
      <c r="A104" t="s">
        <v>30</v>
      </c>
      <c r="B104" s="30">
        <v>40432</v>
      </c>
      <c r="C104" s="30">
        <v>41039</v>
      </c>
      <c r="D104" s="31">
        <v>38496</v>
      </c>
      <c r="E104" s="30"/>
    </row>
    <row r="105" spans="1:9" x14ac:dyDescent="0.25">
      <c r="A105" t="s">
        <v>31</v>
      </c>
      <c r="B105" s="30">
        <v>46072</v>
      </c>
      <c r="C105" s="30">
        <v>50017</v>
      </c>
      <c r="D105" s="31">
        <v>47378</v>
      </c>
      <c r="E105" s="30"/>
    </row>
    <row r="106" spans="1:9" x14ac:dyDescent="0.25">
      <c r="A106" t="s">
        <v>42</v>
      </c>
      <c r="B106" s="30">
        <v>50486</v>
      </c>
      <c r="C106" s="30">
        <v>49272</v>
      </c>
      <c r="D106" s="31">
        <v>48341</v>
      </c>
      <c r="E106" s="30"/>
    </row>
    <row r="107" spans="1:9" x14ac:dyDescent="0.25">
      <c r="A107" t="s">
        <v>33</v>
      </c>
      <c r="B107" s="30">
        <v>43166</v>
      </c>
      <c r="C107" s="30">
        <v>42319</v>
      </c>
      <c r="D107" s="31">
        <v>42490</v>
      </c>
      <c r="E107" s="30"/>
    </row>
    <row r="108" spans="1:9" x14ac:dyDescent="0.25">
      <c r="A108" t="s">
        <v>34</v>
      </c>
      <c r="B108" s="30">
        <v>37323</v>
      </c>
      <c r="C108" s="30">
        <v>39753</v>
      </c>
      <c r="D108" s="31">
        <v>33519</v>
      </c>
      <c r="E108" s="30"/>
    </row>
    <row r="109" spans="1:9" x14ac:dyDescent="0.25">
      <c r="A109" t="s">
        <v>35</v>
      </c>
      <c r="B109" s="30">
        <v>31990</v>
      </c>
      <c r="C109" s="30">
        <v>46078</v>
      </c>
      <c r="D109" s="31">
        <v>36988</v>
      </c>
      <c r="E109" s="30"/>
    </row>
    <row r="111" spans="1:9" x14ac:dyDescent="0.25">
      <c r="B111" s="49">
        <v>14</v>
      </c>
      <c r="C111" s="49"/>
      <c r="D111" s="49"/>
    </row>
    <row r="112" spans="1:9" x14ac:dyDescent="0.25">
      <c r="A112" s="44" t="s">
        <v>53</v>
      </c>
      <c r="B112" s="8" t="s">
        <v>51</v>
      </c>
      <c r="C112" s="8" t="s">
        <v>52</v>
      </c>
      <c r="D112" s="45" t="s">
        <v>54</v>
      </c>
    </row>
    <row r="113" spans="1:4" x14ac:dyDescent="0.25">
      <c r="A113" t="s">
        <v>1</v>
      </c>
      <c r="B113" s="30">
        <v>16534495.060000002</v>
      </c>
      <c r="C113" s="30">
        <v>15811644.879999999</v>
      </c>
      <c r="D113" s="46">
        <f>+C113-B113</f>
        <v>-722850.18000000343</v>
      </c>
    </row>
    <row r="114" spans="1:4" x14ac:dyDescent="0.25">
      <c r="A114" t="s">
        <v>4</v>
      </c>
      <c r="B114" s="30">
        <v>2566.61</v>
      </c>
      <c r="C114" s="30">
        <v>1853.48</v>
      </c>
      <c r="D114" s="46">
        <f t="shared" ref="D114:D117" si="1">+C114-B114</f>
        <v>-713.13000000000011</v>
      </c>
    </row>
    <row r="115" spans="1:4" x14ac:dyDescent="0.25">
      <c r="A115" t="s">
        <v>2</v>
      </c>
      <c r="B115" s="30">
        <v>8027070.5999999996</v>
      </c>
      <c r="C115" s="30">
        <v>7191471.7699999996</v>
      </c>
      <c r="D115" s="46">
        <f t="shared" si="1"/>
        <v>-835598.83000000007</v>
      </c>
    </row>
    <row r="116" spans="1:4" x14ac:dyDescent="0.25">
      <c r="A116" t="s">
        <v>3</v>
      </c>
      <c r="B116" s="30">
        <v>1851122.7799999998</v>
      </c>
      <c r="C116" s="30">
        <v>1763236.88</v>
      </c>
      <c r="D116" s="46">
        <f t="shared" si="1"/>
        <v>-87885.899999999907</v>
      </c>
    </row>
    <row r="117" spans="1:4" x14ac:dyDescent="0.25">
      <c r="A117" t="s">
        <v>5</v>
      </c>
      <c r="B117" s="47">
        <v>67688.56</v>
      </c>
      <c r="C117" s="47">
        <v>52447.710000000006</v>
      </c>
      <c r="D117" s="48">
        <f t="shared" si="1"/>
        <v>-15240.849999999991</v>
      </c>
    </row>
    <row r="118" spans="1:4" x14ac:dyDescent="0.25">
      <c r="A118" t="s">
        <v>55</v>
      </c>
      <c r="B118" s="46">
        <f>SUM(B113:B117)</f>
        <v>26482943.610000003</v>
      </c>
      <c r="C118" s="46">
        <f t="shared" ref="C118:D118" si="2">SUM(C113:C117)</f>
        <v>24820654.719999999</v>
      </c>
      <c r="D118" s="46">
        <f t="shared" si="2"/>
        <v>-1662288.8900000034</v>
      </c>
    </row>
  </sheetData>
  <mergeCells count="7">
    <mergeCell ref="B111:D111"/>
    <mergeCell ref="E39:I39"/>
    <mergeCell ref="E5:I5"/>
    <mergeCell ref="B48:F48"/>
    <mergeCell ref="B63:F63"/>
    <mergeCell ref="B79:F79"/>
    <mergeCell ref="B14:E14"/>
  </mergeCells>
  <phoneticPr fontId="4" type="noConversion"/>
  <pageMargins left="0.7" right="0.7" top="0.75" bottom="0.75" header="0.3" footer="0.3"/>
  <pageSetup scale="69" orientation="landscape" r:id="rId1"/>
  <headerFooter>
    <oddFooter>Page &amp;P of &amp;N</oddFooter>
  </headerFooter>
  <rowBreaks count="2" manualBreakCount="2">
    <brk id="46" max="8" man="1"/>
    <brk id="92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Responses 1-3</vt:lpstr>
      <vt:lpstr>Responses 4-11</vt:lpstr>
      <vt:lpstr>'Responses 4-11'!Print_Area</vt:lpstr>
      <vt:lpstr>'Responses 4-11'!Print_Titles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2020-07-02T14:21:21Z</cp:lastPrinted>
  <dcterms:created xsi:type="dcterms:W3CDTF">2020-06-30T15:55:55Z</dcterms:created>
  <dcterms:modified xsi:type="dcterms:W3CDTF">2020-07-02T14:21:26Z</dcterms:modified>
</cp:coreProperties>
</file>