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COVID Deferrals/Discovery/STAFF 1st Set Data Requests (16)/Supplemental DR/"/>
    </mc:Choice>
  </mc:AlternateContent>
  <xr:revisionPtr revIDLastSave="0" documentId="13_ncr:1_{953DC18C-54F8-462D-AE05-E0818F48D729}" xr6:coauthVersionLast="44" xr6:coauthVersionMax="44" xr10:uidLastSave="{00000000-0000-0000-0000-000000000000}"/>
  <bookViews>
    <workbookView xWindow="-108" yWindow="-108" windowWidth="23256" windowHeight="12576" xr2:uid="{FFEF509B-78A7-4A34-BA0B-A098D2F05E04}"/>
  </bookViews>
  <sheets>
    <sheet name="007(b) - Supplemental" sheetId="7" r:id="rId1"/>
    <sheet name="Instructions" sheetId="3" state="hidden" r:id="rId2"/>
    <sheet name="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7" l="1"/>
  <c r="E39" i="7"/>
  <c r="E38" i="7"/>
  <c r="E37" i="7"/>
  <c r="E36" i="7"/>
  <c r="E32" i="4" l="1"/>
  <c r="E33" i="4"/>
  <c r="E31" i="4"/>
  <c r="C30" i="4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2" i="4"/>
</calcChain>
</file>

<file path=xl/sharedStrings.xml><?xml version="1.0" encoding="utf-8"?>
<sst xmlns="http://schemas.openxmlformats.org/spreadsheetml/2006/main" count="75" uniqueCount="23">
  <si>
    <t>DEK - Electric</t>
  </si>
  <si>
    <t>DEK - Gas</t>
  </si>
  <si>
    <t>Year</t>
  </si>
  <si>
    <t>Month</t>
  </si>
  <si>
    <t>January</t>
  </si>
  <si>
    <t>March</t>
  </si>
  <si>
    <t>April</t>
  </si>
  <si>
    <t>February</t>
  </si>
  <si>
    <t>May</t>
  </si>
  <si>
    <t>June</t>
  </si>
  <si>
    <t>Row Labels</t>
  </si>
  <si>
    <t>Total Chargeoff</t>
  </si>
  <si>
    <t xml:space="preserve">Total Chargeoff </t>
  </si>
  <si>
    <t xml:space="preserve">Gas </t>
  </si>
  <si>
    <t>Electric</t>
  </si>
  <si>
    <t>Duke Energy Kentucky Monthly Chargeoffs</t>
  </si>
  <si>
    <t>July</t>
  </si>
  <si>
    <t>August</t>
  </si>
  <si>
    <t>September</t>
  </si>
  <si>
    <t>October</t>
  </si>
  <si>
    <t>November</t>
  </si>
  <si>
    <t>December</t>
  </si>
  <si>
    <t xml:space="preserve">Instructions for accessing monthly chargeoffs for DEK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</si>
</sst>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5" xfId="0" applyBorder="1" applyAlignment="1">
      <alignment horizontal="left" indent="1"/>
    </xf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164" fontId="0" fillId="0" borderId="9" xfId="0" applyNumberFormat="1" applyBorder="1"/>
    <xf numFmtId="164" fontId="0" fillId="0" borderId="10" xfId="0" applyNumberFormat="1" applyBorder="1"/>
    <xf numFmtId="0" fontId="0" fillId="0" borderId="0" xfId="0" applyAlignment="1"/>
    <xf numFmtId="0" fontId="5" fillId="0" borderId="0" xfId="0" applyFont="1" applyAlignment="1">
      <alignment horizontal="left" vertic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/>
    </xf>
    <xf numFmtId="164" fontId="0" fillId="3" borderId="4" xfId="0" applyNumberFormat="1" applyFill="1" applyBorder="1"/>
    <xf numFmtId="165" fontId="0" fillId="3" borderId="6" xfId="0" applyNumberFormat="1" applyFill="1" applyBorder="1"/>
    <xf numFmtId="164" fontId="0" fillId="3" borderId="6" xfId="0" applyNumberFormat="1" applyFill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0" fontId="4" fillId="2" borderId="2" xfId="2" applyFont="1" applyBorder="1" applyAlignment="1">
      <alignment horizontal="center"/>
    </xf>
    <xf numFmtId="0" fontId="4" fillId="2" borderId="3" xfId="2" applyFont="1" applyBorder="1" applyAlignment="1">
      <alignment horizontal="center"/>
    </xf>
    <xf numFmtId="0" fontId="4" fillId="2" borderId="4" xfId="2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3">
    <cellStyle name="Accent1" xfId="2" builtinId="2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1</xdr:row>
      <xdr:rowOff>123825</xdr:rowOff>
    </xdr:from>
    <xdr:ext cx="7124700" cy="14701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D5936A-6F4E-4A4D-B318-CBD5E45E1A23}"/>
            </a:ext>
          </a:extLst>
        </xdr:cNvPr>
        <xdr:cNvSpPr txBox="1"/>
      </xdr:nvSpPr>
      <xdr:spPr>
        <a:xfrm>
          <a:off x="733425" y="314325"/>
          <a:ext cx="7124700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To access the Cube Report, follow the path under the shared drive: busmgt &gt; Customer Operations &gt; Monthly Reporting &gt; Cube Report 2017 - 2019. Once in the Cube Report, complete the following in the right panel called PivotTable Fields: Drag </a:t>
          </a:r>
          <a:r>
            <a:rPr lang="en-US" sz="1100" b="0"/>
            <a:t>the </a:t>
          </a:r>
          <a:r>
            <a:rPr lang="en-US" sz="1100" b="1"/>
            <a:t>Time Hierarchy </a:t>
          </a:r>
          <a:r>
            <a:rPr lang="en-US" sz="1100"/>
            <a:t>attribute into the Columns box and both </a:t>
          </a:r>
          <a:r>
            <a:rPr lang="en-US" sz="1100" b="1"/>
            <a:t>Cust Process Driver </a:t>
          </a:r>
          <a:r>
            <a:rPr lang="en-US" sz="1100"/>
            <a:t>and </a:t>
          </a:r>
          <a:r>
            <a:rPr lang="en-US" sz="1100" b="1"/>
            <a:t>ENT Jurisdiction </a:t>
          </a:r>
          <a:r>
            <a:rPr lang="en-US" sz="1100"/>
            <a:t>attributes in the Rows box. Finally, put </a:t>
          </a:r>
          <a:r>
            <a:rPr lang="en-US" sz="1100" b="1"/>
            <a:t>MTD Actual </a:t>
          </a:r>
          <a:r>
            <a:rPr lang="en-US" sz="1100"/>
            <a:t>under Values. Once these attributes are set, click</a:t>
          </a:r>
          <a:r>
            <a:rPr lang="en-US" sz="1100" baseline="0"/>
            <a:t> the down arrow next to the</a:t>
          </a:r>
          <a:r>
            <a:rPr lang="en-US" sz="1100"/>
            <a:t> Cust Process Driver header in the</a:t>
          </a:r>
          <a:r>
            <a:rPr lang="en-US" sz="1100" baseline="0"/>
            <a:t> PivotTable.</a:t>
          </a:r>
          <a:r>
            <a:rPr lang="en-US" sz="1100"/>
            <a:t> Uncheck</a:t>
          </a:r>
          <a:r>
            <a:rPr lang="en-US" sz="1100" baseline="0"/>
            <a:t> the box that says "Select All" and check the box next to </a:t>
          </a:r>
          <a:r>
            <a:rPr lang="en-US" sz="1100"/>
            <a:t>Chargeoffs.</a:t>
          </a:r>
          <a:r>
            <a:rPr lang="en-US" sz="1100" baseline="0"/>
            <a:t> Repeat this process for the ENT Jurisdiction header and</a:t>
          </a:r>
          <a:r>
            <a:rPr lang="en-US" sz="1100"/>
            <a:t> check</a:t>
          </a:r>
          <a:r>
            <a:rPr lang="en-US" sz="1100" baseline="0"/>
            <a:t> the boxes next to</a:t>
          </a:r>
          <a:r>
            <a:rPr lang="en-US" sz="1100"/>
            <a:t> Duke</a:t>
          </a:r>
          <a:r>
            <a:rPr lang="en-US" sz="1100" baseline="0"/>
            <a:t> Energy Kentucky</a:t>
          </a:r>
          <a:r>
            <a:rPr lang="en-US" sz="1100"/>
            <a:t> - Electric and Duke Energy Kentucky - Gas. Filter the Time Hierarchy attribute in the table to</a:t>
          </a:r>
          <a:r>
            <a:rPr lang="en-US" sz="1100" baseline="0"/>
            <a:t> select 2018,</a:t>
          </a:r>
          <a:r>
            <a:rPr lang="en-US" sz="1100"/>
            <a:t> and expand it into months by clicking the "+" icons; once the chargeoff information is extracted for each month in 2018, repeat for 2019 and 2020.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E7F0-27C8-469D-AC87-6E4B7EBA61E8}">
  <dimension ref="B1:E39"/>
  <sheetViews>
    <sheetView tabSelected="1" view="pageLayout" topLeftCell="A10" zoomScaleNormal="100" workbookViewId="0">
      <selection activeCell="B37" sqref="B37"/>
    </sheetView>
  </sheetViews>
  <sheetFormatPr defaultRowHeight="14.4" x14ac:dyDescent="0.3"/>
  <cols>
    <col min="1" max="1" width="2.5546875" customWidth="1"/>
    <col min="2" max="2" width="14.44140625" bestFit="1" customWidth="1"/>
    <col min="3" max="4" width="9" bestFit="1" customWidth="1"/>
    <col min="5" max="5" width="15.109375" bestFit="1" customWidth="1"/>
  </cols>
  <sheetData>
    <row r="1" spans="2:5" ht="17.399999999999999" x14ac:dyDescent="0.35">
      <c r="B1" s="24" t="s">
        <v>15</v>
      </c>
      <c r="C1" s="25"/>
      <c r="D1" s="25"/>
      <c r="E1" s="26"/>
    </row>
    <row r="3" spans="2:5" ht="15.6" x14ac:dyDescent="0.3">
      <c r="B3" s="12"/>
    </row>
    <row r="4" spans="2:5" x14ac:dyDescent="0.3">
      <c r="B4" s="16" t="s">
        <v>10</v>
      </c>
      <c r="C4" s="16" t="s">
        <v>14</v>
      </c>
      <c r="D4" s="16" t="s">
        <v>13</v>
      </c>
      <c r="E4" s="17" t="s">
        <v>12</v>
      </c>
    </row>
    <row r="5" spans="2:5" x14ac:dyDescent="0.3">
      <c r="B5" s="18">
        <v>2018</v>
      </c>
      <c r="C5" s="13"/>
      <c r="D5" s="14"/>
      <c r="E5" s="19"/>
    </row>
    <row r="6" spans="2:5" x14ac:dyDescent="0.3">
      <c r="B6" s="6" t="s">
        <v>4</v>
      </c>
      <c r="C6" s="9">
        <v>100025.34</v>
      </c>
      <c r="D6" s="4">
        <v>26669.200000000001</v>
      </c>
      <c r="E6" s="20">
        <v>126694.54</v>
      </c>
    </row>
    <row r="7" spans="2:5" x14ac:dyDescent="0.3">
      <c r="B7" s="7" t="s">
        <v>7</v>
      </c>
      <c r="C7" s="9">
        <v>43124.68</v>
      </c>
      <c r="D7" s="4">
        <v>11498.1</v>
      </c>
      <c r="E7" s="21">
        <v>54622.78</v>
      </c>
    </row>
    <row r="8" spans="2:5" x14ac:dyDescent="0.3">
      <c r="B8" s="7" t="s">
        <v>5</v>
      </c>
      <c r="C8" s="9">
        <v>36124.25</v>
      </c>
      <c r="D8" s="4">
        <v>9631.6</v>
      </c>
      <c r="E8" s="21">
        <v>45755.85</v>
      </c>
    </row>
    <row r="9" spans="2:5" x14ac:dyDescent="0.3">
      <c r="B9" s="7" t="s">
        <v>6</v>
      </c>
      <c r="C9" s="9">
        <v>50697.39</v>
      </c>
      <c r="D9" s="4">
        <v>13517.16</v>
      </c>
      <c r="E9" s="21">
        <v>64214.55</v>
      </c>
    </row>
    <row r="10" spans="2:5" x14ac:dyDescent="0.3">
      <c r="B10" s="7" t="s">
        <v>8</v>
      </c>
      <c r="C10" s="9">
        <v>123714.58</v>
      </c>
      <c r="D10" s="4">
        <v>32985.33</v>
      </c>
      <c r="E10" s="21">
        <v>156699.91</v>
      </c>
    </row>
    <row r="11" spans="2:5" x14ac:dyDescent="0.3">
      <c r="B11" s="7" t="s">
        <v>9</v>
      </c>
      <c r="C11" s="9">
        <v>145063.39000000001</v>
      </c>
      <c r="D11" s="4">
        <v>38677.440000000002</v>
      </c>
      <c r="E11" s="21">
        <v>183740.83000000002</v>
      </c>
    </row>
    <row r="12" spans="2:5" x14ac:dyDescent="0.3">
      <c r="B12" s="7" t="s">
        <v>16</v>
      </c>
      <c r="C12" s="9">
        <v>167824.8</v>
      </c>
      <c r="D12" s="4">
        <v>44746.2</v>
      </c>
      <c r="E12" s="21">
        <v>212571</v>
      </c>
    </row>
    <row r="13" spans="2:5" x14ac:dyDescent="0.3">
      <c r="B13" s="7" t="s">
        <v>17</v>
      </c>
      <c r="C13" s="9">
        <v>144446.43</v>
      </c>
      <c r="D13" s="4">
        <v>38512.949999999997</v>
      </c>
      <c r="E13" s="21">
        <v>182959.38</v>
      </c>
    </row>
    <row r="14" spans="2:5" x14ac:dyDescent="0.3">
      <c r="B14" s="7" t="s">
        <v>18</v>
      </c>
      <c r="C14" s="9">
        <v>121542.98</v>
      </c>
      <c r="D14" s="4">
        <v>32406.33</v>
      </c>
      <c r="E14" s="21">
        <v>153949.31</v>
      </c>
    </row>
    <row r="15" spans="2:5" x14ac:dyDescent="0.3">
      <c r="B15" s="7" t="s">
        <v>19</v>
      </c>
      <c r="C15" s="9">
        <v>90900.24</v>
      </c>
      <c r="D15" s="4">
        <v>24236.23</v>
      </c>
      <c r="E15" s="21">
        <v>115136.47</v>
      </c>
    </row>
    <row r="16" spans="2:5" x14ac:dyDescent="0.3">
      <c r="B16" s="7" t="s">
        <v>20</v>
      </c>
      <c r="C16" s="9">
        <v>170541.26</v>
      </c>
      <c r="D16" s="4">
        <v>45470.47</v>
      </c>
      <c r="E16" s="21">
        <v>216011.73</v>
      </c>
    </row>
    <row r="17" spans="2:5" x14ac:dyDescent="0.3">
      <c r="B17" s="8" t="s">
        <v>21</v>
      </c>
      <c r="C17" s="9">
        <v>147809.5</v>
      </c>
      <c r="D17" s="4">
        <v>39409.620000000003</v>
      </c>
      <c r="E17" s="21">
        <v>187219.12</v>
      </c>
    </row>
    <row r="18" spans="2:5" x14ac:dyDescent="0.3">
      <c r="B18" s="18">
        <v>2019</v>
      </c>
      <c r="C18" s="15"/>
      <c r="D18" s="1"/>
      <c r="E18" s="21"/>
    </row>
    <row r="19" spans="2:5" x14ac:dyDescent="0.3">
      <c r="B19" s="6" t="s">
        <v>4</v>
      </c>
      <c r="C19" s="9">
        <v>124829.43</v>
      </c>
      <c r="D19" s="4">
        <v>35434.32</v>
      </c>
      <c r="E19" s="20">
        <v>160263.75</v>
      </c>
    </row>
    <row r="20" spans="2:5" x14ac:dyDescent="0.3">
      <c r="B20" s="7" t="s">
        <v>7</v>
      </c>
      <c r="C20" s="9">
        <v>71351.960000000006</v>
      </c>
      <c r="D20" s="4">
        <v>20254.099999999999</v>
      </c>
      <c r="E20" s="21">
        <v>91606.06</v>
      </c>
    </row>
    <row r="21" spans="2:5" x14ac:dyDescent="0.3">
      <c r="B21" s="7" t="s">
        <v>5</v>
      </c>
      <c r="C21" s="9">
        <v>82863.37</v>
      </c>
      <c r="D21" s="4">
        <v>23535.94</v>
      </c>
      <c r="E21" s="21">
        <v>106399.31</v>
      </c>
    </row>
    <row r="22" spans="2:5" x14ac:dyDescent="0.3">
      <c r="B22" s="7" t="s">
        <v>6</v>
      </c>
      <c r="C22" s="9">
        <v>86749.24</v>
      </c>
      <c r="D22" s="4">
        <v>24624.799999999999</v>
      </c>
      <c r="E22" s="21">
        <v>111374.04000000001</v>
      </c>
    </row>
    <row r="23" spans="2:5" x14ac:dyDescent="0.3">
      <c r="B23" s="7" t="s">
        <v>8</v>
      </c>
      <c r="C23" s="9">
        <v>128007.66</v>
      </c>
      <c r="D23" s="4">
        <v>36336.49</v>
      </c>
      <c r="E23" s="21">
        <v>164344.15</v>
      </c>
    </row>
    <row r="24" spans="2:5" x14ac:dyDescent="0.3">
      <c r="B24" s="7" t="s">
        <v>9</v>
      </c>
      <c r="C24" s="9">
        <v>114659.02</v>
      </c>
      <c r="D24" s="4">
        <v>32547.33</v>
      </c>
      <c r="E24" s="21">
        <v>147206.35</v>
      </c>
    </row>
    <row r="25" spans="2:5" x14ac:dyDescent="0.3">
      <c r="B25" s="7" t="s">
        <v>16</v>
      </c>
      <c r="C25" s="9">
        <v>131179.76</v>
      </c>
      <c r="D25" s="4">
        <v>37236.93</v>
      </c>
      <c r="E25" s="21">
        <v>168416.69</v>
      </c>
    </row>
    <row r="26" spans="2:5" x14ac:dyDescent="0.3">
      <c r="B26" s="7" t="s">
        <v>17</v>
      </c>
      <c r="C26" s="9">
        <v>116675.08</v>
      </c>
      <c r="D26" s="4">
        <v>33119.599999999999</v>
      </c>
      <c r="E26" s="21">
        <v>149794.68</v>
      </c>
    </row>
    <row r="27" spans="2:5" x14ac:dyDescent="0.3">
      <c r="B27" s="7" t="s">
        <v>18</v>
      </c>
      <c r="C27" s="9">
        <v>113374.55</v>
      </c>
      <c r="D27" s="4">
        <v>32182.71</v>
      </c>
      <c r="E27" s="21">
        <v>145557.26</v>
      </c>
    </row>
    <row r="28" spans="2:5" x14ac:dyDescent="0.3">
      <c r="B28" s="7" t="s">
        <v>19</v>
      </c>
      <c r="C28" s="9">
        <v>90424.14</v>
      </c>
      <c r="D28" s="4">
        <v>25667.97</v>
      </c>
      <c r="E28" s="21">
        <v>116092.11</v>
      </c>
    </row>
    <row r="29" spans="2:5" x14ac:dyDescent="0.3">
      <c r="B29" s="7" t="s">
        <v>20</v>
      </c>
      <c r="C29" s="9">
        <v>111086.09</v>
      </c>
      <c r="D29" s="4">
        <v>31533.1</v>
      </c>
      <c r="E29" s="21">
        <v>142619.19</v>
      </c>
    </row>
    <row r="30" spans="2:5" x14ac:dyDescent="0.3">
      <c r="B30" s="8" t="s">
        <v>21</v>
      </c>
      <c r="C30" s="9">
        <v>130185.42</v>
      </c>
      <c r="D30" s="4">
        <v>36954.67</v>
      </c>
      <c r="E30" s="21">
        <v>167140.09</v>
      </c>
    </row>
    <row r="31" spans="2:5" x14ac:dyDescent="0.3">
      <c r="B31" s="18">
        <v>2020</v>
      </c>
      <c r="C31" s="15"/>
      <c r="D31" s="1"/>
      <c r="E31" s="21"/>
    </row>
    <row r="32" spans="2:5" x14ac:dyDescent="0.3">
      <c r="B32" s="3" t="s">
        <v>4</v>
      </c>
      <c r="C32" s="9">
        <v>75701.19</v>
      </c>
      <c r="D32" s="4">
        <v>21401.42</v>
      </c>
      <c r="E32" s="20">
        <v>97102.61</v>
      </c>
    </row>
    <row r="33" spans="2:5" x14ac:dyDescent="0.3">
      <c r="B33" s="3" t="s">
        <v>7</v>
      </c>
      <c r="C33" s="9">
        <v>21322.34</v>
      </c>
      <c r="D33" s="4">
        <v>6028.02</v>
      </c>
      <c r="E33" s="21">
        <v>27350.36</v>
      </c>
    </row>
    <row r="34" spans="2:5" x14ac:dyDescent="0.3">
      <c r="B34" s="3" t="s">
        <v>5</v>
      </c>
      <c r="C34" s="9">
        <v>43795.92</v>
      </c>
      <c r="D34" s="4">
        <v>12381.5</v>
      </c>
      <c r="E34" s="21">
        <v>56177.42</v>
      </c>
    </row>
    <row r="35" spans="2:5" x14ac:dyDescent="0.3">
      <c r="B35" s="3" t="s">
        <v>6</v>
      </c>
      <c r="C35" s="9">
        <v>42435.05</v>
      </c>
      <c r="D35" s="4">
        <v>11996.78</v>
      </c>
      <c r="E35" s="21">
        <v>54431.83</v>
      </c>
    </row>
    <row r="36" spans="2:5" x14ac:dyDescent="0.3">
      <c r="B36" s="3" t="s">
        <v>8</v>
      </c>
      <c r="C36" s="9">
        <f>62398.4+500000</f>
        <v>562398.4</v>
      </c>
      <c r="D36" s="4">
        <v>17640.599999999999</v>
      </c>
      <c r="E36" s="21">
        <f>SUM(C36:D36)</f>
        <v>580039</v>
      </c>
    </row>
    <row r="37" spans="2:5" x14ac:dyDescent="0.3">
      <c r="B37" s="7" t="s">
        <v>9</v>
      </c>
      <c r="C37" s="9">
        <v>318883</v>
      </c>
      <c r="D37" s="4">
        <v>233610</v>
      </c>
      <c r="E37" s="22">
        <f>SUM(C37:D37)</f>
        <v>552493</v>
      </c>
    </row>
    <row r="38" spans="2:5" x14ac:dyDescent="0.3">
      <c r="B38" s="7" t="s">
        <v>16</v>
      </c>
      <c r="C38" s="9">
        <v>144900</v>
      </c>
      <c r="D38" s="4">
        <v>12694</v>
      </c>
      <c r="E38" s="22">
        <f t="shared" ref="E38:E39" si="0">SUM(C38:D38)</f>
        <v>157594</v>
      </c>
    </row>
    <row r="39" spans="2:5" x14ac:dyDescent="0.3">
      <c r="B39" s="8" t="s">
        <v>17</v>
      </c>
      <c r="C39" s="10">
        <v>613333</v>
      </c>
      <c r="D39" s="5">
        <v>203770</v>
      </c>
      <c r="E39" s="23">
        <f t="shared" si="0"/>
        <v>817103</v>
      </c>
    </row>
  </sheetData>
  <mergeCells count="1">
    <mergeCell ref="B1:E1"/>
  </mergeCells>
  <pageMargins left="0.7" right="0.7" top="0.84375" bottom="0.75" header="0.3" footer="0.3"/>
  <pageSetup orientation="portrait" horizontalDpi="90" verticalDpi="90" r:id="rId1"/>
  <headerFooter>
    <oddHeader>&amp;R&amp;"Times New Roman,Bold"&amp;10KyPSC Case No. 2020-00085
STAFF-DR-01-007(b) Supplemental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EC6B-37E5-49A8-9131-851C7C793FF9}">
  <dimension ref="A1:M13"/>
  <sheetViews>
    <sheetView workbookViewId="0">
      <selection activeCell="H12" sqref="H12"/>
    </sheetView>
  </sheetViews>
  <sheetFormatPr defaultRowHeight="14.4" x14ac:dyDescent="0.3"/>
  <cols>
    <col min="1" max="1" width="22.44140625" bestFit="1" customWidth="1"/>
  </cols>
  <sheetData>
    <row r="1" spans="1:13" x14ac:dyDescent="0.3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</sheetData>
  <mergeCells count="2">
    <mergeCell ref="A2:M9"/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2145-43B6-4305-8912-1CFC47BFCEB2}">
  <dimension ref="A1:E33"/>
  <sheetViews>
    <sheetView view="pageLayout" topLeftCell="A22" zoomScaleNormal="100" workbookViewId="0">
      <selection activeCell="C23" sqref="C23"/>
    </sheetView>
  </sheetViews>
  <sheetFormatPr defaultRowHeight="14.4" x14ac:dyDescent="0.3"/>
  <cols>
    <col min="2" max="2" width="10.88671875" bestFit="1" customWidth="1"/>
    <col min="3" max="3" width="12.44140625" bestFit="1" customWidth="1"/>
    <col min="5" max="5" width="16.44140625" style="2" bestFit="1" customWidth="1"/>
  </cols>
  <sheetData>
    <row r="1" spans="1:5" x14ac:dyDescent="0.3">
      <c r="A1" t="s">
        <v>2</v>
      </c>
      <c r="B1" t="s">
        <v>3</v>
      </c>
      <c r="C1" t="s">
        <v>0</v>
      </c>
      <c r="D1" t="s">
        <v>1</v>
      </c>
      <c r="E1" s="2" t="s">
        <v>11</v>
      </c>
    </row>
    <row r="2" spans="1:5" x14ac:dyDescent="0.3">
      <c r="A2">
        <v>2018</v>
      </c>
      <c r="B2" t="s">
        <v>4</v>
      </c>
      <c r="C2" s="1">
        <v>100025.34</v>
      </c>
      <c r="D2" s="1">
        <v>26669.200000000001</v>
      </c>
      <c r="E2" s="2">
        <f>SUM(C2:D2)</f>
        <v>126694.54</v>
      </c>
    </row>
    <row r="3" spans="1:5" x14ac:dyDescent="0.3">
      <c r="A3">
        <v>2018</v>
      </c>
      <c r="B3" t="s">
        <v>7</v>
      </c>
      <c r="C3" s="1">
        <v>43124.68</v>
      </c>
      <c r="D3" s="1">
        <v>11498.1</v>
      </c>
      <c r="E3" s="2">
        <f t="shared" ref="E3:E16" si="0">SUM(C3:D3)</f>
        <v>54622.78</v>
      </c>
    </row>
    <row r="4" spans="1:5" x14ac:dyDescent="0.3">
      <c r="A4">
        <v>2018</v>
      </c>
      <c r="B4" t="s">
        <v>5</v>
      </c>
      <c r="C4" s="1">
        <v>36124.25</v>
      </c>
      <c r="D4" s="1">
        <v>9631.6</v>
      </c>
      <c r="E4" s="2">
        <f t="shared" si="0"/>
        <v>45755.85</v>
      </c>
    </row>
    <row r="5" spans="1:5" x14ac:dyDescent="0.3">
      <c r="A5">
        <v>2018</v>
      </c>
      <c r="B5" t="s">
        <v>6</v>
      </c>
      <c r="C5" s="1">
        <v>50697.39</v>
      </c>
      <c r="D5" s="1">
        <v>13517.16</v>
      </c>
      <c r="E5" s="2">
        <f t="shared" si="0"/>
        <v>64214.55</v>
      </c>
    </row>
    <row r="6" spans="1:5" x14ac:dyDescent="0.3">
      <c r="A6">
        <v>2018</v>
      </c>
      <c r="B6" t="s">
        <v>8</v>
      </c>
      <c r="C6" s="1">
        <v>123714.58</v>
      </c>
      <c r="D6" s="1">
        <v>32985.33</v>
      </c>
      <c r="E6" s="2">
        <f t="shared" si="0"/>
        <v>156699.91</v>
      </c>
    </row>
    <row r="7" spans="1:5" x14ac:dyDescent="0.3">
      <c r="A7">
        <v>2018</v>
      </c>
      <c r="B7" t="s">
        <v>9</v>
      </c>
      <c r="C7" s="1">
        <v>145063.39000000001</v>
      </c>
      <c r="D7" s="1">
        <v>38677.440000000002</v>
      </c>
      <c r="E7" s="2">
        <f t="shared" si="0"/>
        <v>183740.83000000002</v>
      </c>
    </row>
    <row r="8" spans="1:5" x14ac:dyDescent="0.3">
      <c r="A8">
        <v>2018</v>
      </c>
      <c r="B8" t="s">
        <v>16</v>
      </c>
      <c r="C8" s="1">
        <v>167824.8</v>
      </c>
      <c r="D8" s="1">
        <v>44746.2</v>
      </c>
      <c r="E8" s="2">
        <f t="shared" si="0"/>
        <v>212571</v>
      </c>
    </row>
    <row r="9" spans="1:5" x14ac:dyDescent="0.3">
      <c r="A9">
        <v>2018</v>
      </c>
      <c r="B9" t="s">
        <v>17</v>
      </c>
      <c r="C9" s="1">
        <v>144446.43</v>
      </c>
      <c r="D9" s="1">
        <v>38512.949999999997</v>
      </c>
      <c r="E9" s="2">
        <f t="shared" si="0"/>
        <v>182959.38</v>
      </c>
    </row>
    <row r="10" spans="1:5" x14ac:dyDescent="0.3">
      <c r="A10">
        <v>2018</v>
      </c>
      <c r="B10" t="s">
        <v>18</v>
      </c>
      <c r="C10" s="1">
        <v>121542.98</v>
      </c>
      <c r="D10" s="1">
        <v>32406.33</v>
      </c>
      <c r="E10" s="2">
        <f t="shared" si="0"/>
        <v>153949.31</v>
      </c>
    </row>
    <row r="11" spans="1:5" x14ac:dyDescent="0.3">
      <c r="A11">
        <v>2018</v>
      </c>
      <c r="B11" t="s">
        <v>19</v>
      </c>
      <c r="C11" s="1">
        <v>90900.24</v>
      </c>
      <c r="D11" s="1">
        <v>24236.23</v>
      </c>
      <c r="E11" s="2">
        <f t="shared" si="0"/>
        <v>115136.47</v>
      </c>
    </row>
    <row r="12" spans="1:5" x14ac:dyDescent="0.3">
      <c r="A12">
        <v>2018</v>
      </c>
      <c r="B12" t="s">
        <v>20</v>
      </c>
      <c r="C12" s="1">
        <v>170541.26</v>
      </c>
      <c r="D12" s="1">
        <v>45470.47</v>
      </c>
      <c r="E12" s="2">
        <f t="shared" si="0"/>
        <v>216011.73</v>
      </c>
    </row>
    <row r="13" spans="1:5" x14ac:dyDescent="0.3">
      <c r="A13">
        <v>2018</v>
      </c>
      <c r="B13" t="s">
        <v>21</v>
      </c>
      <c r="C13" s="1">
        <v>147809.5</v>
      </c>
      <c r="D13" s="1">
        <v>39409.620000000003</v>
      </c>
      <c r="E13" s="2">
        <f t="shared" si="0"/>
        <v>187219.12</v>
      </c>
    </row>
    <row r="14" spans="1:5" x14ac:dyDescent="0.3">
      <c r="A14">
        <v>2019</v>
      </c>
      <c r="B14" t="s">
        <v>4</v>
      </c>
      <c r="C14" s="1">
        <v>124829.43</v>
      </c>
      <c r="D14" s="1">
        <v>35434.32</v>
      </c>
      <c r="E14" s="2">
        <f t="shared" si="0"/>
        <v>160263.75</v>
      </c>
    </row>
    <row r="15" spans="1:5" x14ac:dyDescent="0.3">
      <c r="A15">
        <v>2019</v>
      </c>
      <c r="B15" t="s">
        <v>7</v>
      </c>
      <c r="C15" s="1">
        <v>71351.960000000006</v>
      </c>
      <c r="D15" s="1">
        <v>20254.099999999999</v>
      </c>
      <c r="E15" s="2">
        <f t="shared" si="0"/>
        <v>91606.06</v>
      </c>
    </row>
    <row r="16" spans="1:5" x14ac:dyDescent="0.3">
      <c r="A16">
        <v>2019</v>
      </c>
      <c r="B16" t="s">
        <v>5</v>
      </c>
      <c r="C16" s="1">
        <v>82863.37</v>
      </c>
      <c r="D16" s="1">
        <v>23535.94</v>
      </c>
      <c r="E16" s="2">
        <f t="shared" si="0"/>
        <v>106399.31</v>
      </c>
    </row>
    <row r="17" spans="1:5" x14ac:dyDescent="0.3">
      <c r="A17">
        <v>2019</v>
      </c>
      <c r="B17" t="s">
        <v>6</v>
      </c>
      <c r="C17" s="1">
        <v>86749.24</v>
      </c>
      <c r="D17" s="1">
        <v>24624.799999999999</v>
      </c>
      <c r="E17" s="2">
        <f t="shared" ref="E17:E30" si="1">SUM(C17:D17)</f>
        <v>111374.04000000001</v>
      </c>
    </row>
    <row r="18" spans="1:5" x14ac:dyDescent="0.3">
      <c r="A18">
        <v>2019</v>
      </c>
      <c r="B18" t="s">
        <v>8</v>
      </c>
      <c r="C18" s="1">
        <v>128007.66</v>
      </c>
      <c r="D18" s="1">
        <v>36336.49</v>
      </c>
      <c r="E18" s="2">
        <f t="shared" si="1"/>
        <v>164344.15</v>
      </c>
    </row>
    <row r="19" spans="1:5" x14ac:dyDescent="0.3">
      <c r="A19">
        <v>2019</v>
      </c>
      <c r="B19" t="s">
        <v>9</v>
      </c>
      <c r="C19" s="1">
        <v>114659.02</v>
      </c>
      <c r="D19" s="1">
        <v>32547.33</v>
      </c>
      <c r="E19" s="2">
        <f t="shared" si="1"/>
        <v>147206.35</v>
      </c>
    </row>
    <row r="20" spans="1:5" x14ac:dyDescent="0.3">
      <c r="A20">
        <v>2019</v>
      </c>
      <c r="B20" t="s">
        <v>16</v>
      </c>
      <c r="C20" s="1">
        <v>131179.76</v>
      </c>
      <c r="D20" s="1">
        <v>37236.93</v>
      </c>
      <c r="E20" s="2">
        <f t="shared" si="1"/>
        <v>168416.69</v>
      </c>
    </row>
    <row r="21" spans="1:5" x14ac:dyDescent="0.3">
      <c r="A21">
        <v>2019</v>
      </c>
      <c r="B21" t="s">
        <v>17</v>
      </c>
      <c r="C21" s="1">
        <v>116675.08</v>
      </c>
      <c r="D21" s="1">
        <v>33119.599999999999</v>
      </c>
      <c r="E21" s="2">
        <f t="shared" si="1"/>
        <v>149794.68</v>
      </c>
    </row>
    <row r="22" spans="1:5" x14ac:dyDescent="0.3">
      <c r="A22">
        <v>2019</v>
      </c>
      <c r="B22" t="s">
        <v>18</v>
      </c>
      <c r="C22" s="1">
        <v>113374.55</v>
      </c>
      <c r="D22" s="1">
        <v>32182.71</v>
      </c>
      <c r="E22" s="2">
        <f t="shared" si="1"/>
        <v>145557.26</v>
      </c>
    </row>
    <row r="23" spans="1:5" x14ac:dyDescent="0.3">
      <c r="A23">
        <v>2019</v>
      </c>
      <c r="B23" t="s">
        <v>19</v>
      </c>
      <c r="C23" s="1">
        <v>90424.14</v>
      </c>
      <c r="D23" s="1">
        <v>25667.97</v>
      </c>
      <c r="E23" s="2">
        <f t="shared" si="1"/>
        <v>116092.11</v>
      </c>
    </row>
    <row r="24" spans="1:5" x14ac:dyDescent="0.3">
      <c r="A24">
        <v>2019</v>
      </c>
      <c r="B24" t="s">
        <v>20</v>
      </c>
      <c r="C24" s="1">
        <v>111086.09</v>
      </c>
      <c r="D24" s="1">
        <v>31533.1</v>
      </c>
      <c r="E24" s="2">
        <f t="shared" si="1"/>
        <v>142619.19</v>
      </c>
    </row>
    <row r="25" spans="1:5" x14ac:dyDescent="0.3">
      <c r="A25">
        <v>2019</v>
      </c>
      <c r="B25" t="s">
        <v>21</v>
      </c>
      <c r="C25" s="1">
        <v>130185.42</v>
      </c>
      <c r="D25" s="1">
        <v>36954.67</v>
      </c>
      <c r="E25" s="2">
        <f t="shared" si="1"/>
        <v>167140.09</v>
      </c>
    </row>
    <row r="26" spans="1:5" x14ac:dyDescent="0.3">
      <c r="A26">
        <v>2020</v>
      </c>
      <c r="B26" t="s">
        <v>4</v>
      </c>
      <c r="C26" s="1">
        <v>75701.19</v>
      </c>
      <c r="D26" s="1">
        <v>21401.42</v>
      </c>
      <c r="E26" s="2">
        <f t="shared" si="1"/>
        <v>97102.61</v>
      </c>
    </row>
    <row r="27" spans="1:5" x14ac:dyDescent="0.3">
      <c r="A27">
        <v>2020</v>
      </c>
      <c r="B27" t="s">
        <v>7</v>
      </c>
      <c r="C27" s="1">
        <v>21322.34</v>
      </c>
      <c r="D27" s="1">
        <v>6028.02</v>
      </c>
      <c r="E27" s="2">
        <f t="shared" si="1"/>
        <v>27350.36</v>
      </c>
    </row>
    <row r="28" spans="1:5" x14ac:dyDescent="0.3">
      <c r="A28">
        <v>2020</v>
      </c>
      <c r="B28" t="s">
        <v>5</v>
      </c>
      <c r="C28" s="1">
        <v>43795.92</v>
      </c>
      <c r="D28" s="1">
        <v>12381.5</v>
      </c>
      <c r="E28" s="2">
        <f t="shared" si="1"/>
        <v>56177.42</v>
      </c>
    </row>
    <row r="29" spans="1:5" x14ac:dyDescent="0.3">
      <c r="A29">
        <v>2020</v>
      </c>
      <c r="B29" t="s">
        <v>6</v>
      </c>
      <c r="C29" s="1">
        <v>42435.05</v>
      </c>
      <c r="D29" s="1">
        <v>11996.78</v>
      </c>
      <c r="E29" s="2">
        <f t="shared" si="1"/>
        <v>54431.83</v>
      </c>
    </row>
    <row r="30" spans="1:5" x14ac:dyDescent="0.3">
      <c r="A30">
        <v>2020</v>
      </c>
      <c r="B30" t="s">
        <v>8</v>
      </c>
      <c r="C30" s="1">
        <f>62398.4+500000</f>
        <v>562398.4</v>
      </c>
      <c r="D30" s="1">
        <v>17640.599999999999</v>
      </c>
      <c r="E30" s="2">
        <f t="shared" si="1"/>
        <v>580039</v>
      </c>
    </row>
    <row r="31" spans="1:5" x14ac:dyDescent="0.3">
      <c r="A31">
        <v>2020</v>
      </c>
      <c r="B31" t="s">
        <v>9</v>
      </c>
      <c r="C31" s="1">
        <v>318883</v>
      </c>
      <c r="D31" s="1">
        <v>233610</v>
      </c>
      <c r="E31" s="2">
        <f>SUM(C31:D31)</f>
        <v>552493</v>
      </c>
    </row>
    <row r="32" spans="1:5" x14ac:dyDescent="0.3">
      <c r="A32">
        <v>2020</v>
      </c>
      <c r="B32" t="s">
        <v>16</v>
      </c>
      <c r="C32" s="1">
        <v>144900</v>
      </c>
      <c r="D32" s="1">
        <v>12694</v>
      </c>
      <c r="E32" s="2">
        <f t="shared" ref="E32:E33" si="2">SUM(C32:D32)</f>
        <v>157594</v>
      </c>
    </row>
    <row r="33" spans="1:5" x14ac:dyDescent="0.3">
      <c r="A33">
        <v>2020</v>
      </c>
      <c r="B33" t="s">
        <v>17</v>
      </c>
      <c r="C33" s="1">
        <v>613333</v>
      </c>
      <c r="D33" s="1">
        <v>203770</v>
      </c>
      <c r="E33" s="2">
        <f t="shared" si="2"/>
        <v>817103</v>
      </c>
    </row>
  </sheetData>
  <pageMargins left="0.7" right="0.7" top="0.875" bottom="0.75" header="0.3" footer="0.3"/>
  <pageSetup orientation="portrait" horizontalDpi="1200" verticalDpi="1200" r:id="rId1"/>
  <headerFooter>
    <oddHeader>&amp;R&amp;"Times New Roman,Bold"&amp;10KyPSC Case No. 2020-00085
STAFF-DR-01-007(b) Supplemental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A57FE548E1947BF7A96A864DB699C" ma:contentTypeVersion="4" ma:contentTypeDescription="Create a new document." ma:contentTypeScope="" ma:versionID="bd529723eae8f6369b5ec1c88ce8289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9DB0F56-2B7A-42C3-B0D3-DA1961F37C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F9DB7E-F887-496B-B814-0D46446DE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FF62A3-E4F8-485E-BAEE-A3CE9D03FB1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3c9d8c27-8a6d-4d9e-a15e-ef5d28c114af"/>
    <ds:schemaRef ds:uri="http://purl.org/dc/elements/1.1/"/>
    <ds:schemaRef ds:uri="http://schemas.openxmlformats.org/package/2006/metadata/core-properties"/>
    <ds:schemaRef ds:uri="2612a682-5ffb-4b9c-9555-01761893517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083413E-8802-4BDC-8DAD-E93575ECDE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007(b) - Supplemental</vt:lpstr>
      <vt:lpstr>Instructions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Ruhlin, Charlotte</dc:creator>
  <cp:lastModifiedBy>D'Ascenzo, Rocco</cp:lastModifiedBy>
  <dcterms:created xsi:type="dcterms:W3CDTF">2020-06-26T14:06:42Z</dcterms:created>
  <dcterms:modified xsi:type="dcterms:W3CDTF">2020-09-17T18:37:06Z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0x010100780A57FE548E1947BF7A96A864DB699C</vt:lpwstr>
  </property>
</Properties>
</file>