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 COVID Deferrals/Discovery/STAFF 1st Set Data Requests (16)/Supplemental DR/"/>
    </mc:Choice>
  </mc:AlternateContent>
  <xr:revisionPtr revIDLastSave="0" documentId="13_ncr:1_{70215F64-1F5C-48EC-9FE8-1A1063E1DCCD}" xr6:coauthVersionLast="44" xr6:coauthVersionMax="44" xr10:uidLastSave="{00000000-0000-0000-0000-000000000000}"/>
  <bookViews>
    <workbookView xWindow="-108" yWindow="-108" windowWidth="23256" windowHeight="12576" activeTab="3" xr2:uid="{5EE75A3A-9A7B-4B49-B600-B52E6901711C}"/>
  </bookViews>
  <sheets>
    <sheet name="2017" sheetId="4" r:id="rId1"/>
    <sheet name="2018" sheetId="3" r:id="rId2"/>
    <sheet name="2019" sheetId="2" r:id="rId3"/>
    <sheet name="2020" sheetId="1" r:id="rId4"/>
  </sheets>
  <definedNames>
    <definedName name="_xlnm.Print_Area" localSheetId="0">'2017'!$A$1:$O$20</definedName>
    <definedName name="_xlnm.Print_Area" localSheetId="1">'2018'!$A$1:$O$20</definedName>
    <definedName name="_xlnm.Print_Area" localSheetId="2">'2019'!$A$1:$O$20</definedName>
    <definedName name="_xlnm.Print_Area" localSheetId="3">'2020'!$A$1:$F$20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H8" i="1"/>
  <c r="H19" i="1" s="1"/>
  <c r="G8" i="1"/>
  <c r="G19" i="1" s="1"/>
  <c r="O19" i="2" l="1"/>
  <c r="O16" i="2"/>
  <c r="O15" i="2"/>
  <c r="O14" i="2"/>
  <c r="O13" i="2"/>
  <c r="O8" i="2"/>
  <c r="O7" i="2"/>
  <c r="O6" i="2"/>
  <c r="O5" i="2"/>
  <c r="O19" i="3"/>
  <c r="O16" i="3"/>
  <c r="O15" i="3"/>
  <c r="O14" i="3"/>
  <c r="O13" i="3"/>
  <c r="O8" i="3"/>
  <c r="O7" i="3"/>
  <c r="O6" i="3"/>
  <c r="O5" i="3"/>
  <c r="O19" i="4"/>
  <c r="O16" i="4"/>
  <c r="O15" i="4"/>
  <c r="O14" i="4"/>
  <c r="O13" i="4"/>
  <c r="O8" i="4"/>
  <c r="O7" i="4"/>
  <c r="O6" i="4"/>
  <c r="O5" i="4"/>
  <c r="M16" i="4" l="1"/>
  <c r="L16" i="4"/>
  <c r="K16" i="4"/>
  <c r="J16" i="4"/>
  <c r="I16" i="4"/>
  <c r="H16" i="4"/>
  <c r="G16" i="4"/>
  <c r="F16" i="4"/>
  <c r="E16" i="4"/>
  <c r="D16" i="4"/>
  <c r="C16" i="4"/>
  <c r="B16" i="4"/>
  <c r="M8" i="4"/>
  <c r="L8" i="4"/>
  <c r="K8" i="4"/>
  <c r="J8" i="4"/>
  <c r="I8" i="4"/>
  <c r="H8" i="4"/>
  <c r="G8" i="4"/>
  <c r="F8" i="4"/>
  <c r="E8" i="4"/>
  <c r="D8" i="4"/>
  <c r="C8" i="4"/>
  <c r="B8" i="4"/>
  <c r="M19" i="4" l="1"/>
  <c r="L19" i="4"/>
  <c r="K19" i="4"/>
  <c r="J19" i="4"/>
  <c r="E19" i="4"/>
  <c r="D19" i="4"/>
  <c r="C19" i="4"/>
  <c r="B19" i="4"/>
  <c r="F19" i="4"/>
  <c r="H19" i="4"/>
  <c r="G19" i="4"/>
  <c r="I19" i="4"/>
  <c r="M16" i="3"/>
  <c r="L16" i="3"/>
  <c r="K16" i="3"/>
  <c r="J16" i="3"/>
  <c r="I16" i="3"/>
  <c r="H16" i="3"/>
  <c r="G16" i="3"/>
  <c r="F16" i="3"/>
  <c r="E16" i="3"/>
  <c r="D16" i="3"/>
  <c r="C16" i="3"/>
  <c r="B16" i="3"/>
  <c r="M8" i="3"/>
  <c r="L8" i="3"/>
  <c r="K8" i="3"/>
  <c r="J8" i="3"/>
  <c r="I8" i="3"/>
  <c r="H8" i="3"/>
  <c r="G8" i="3"/>
  <c r="F8" i="3"/>
  <c r="E8" i="3"/>
  <c r="D8" i="3"/>
  <c r="C8" i="3"/>
  <c r="B8" i="3"/>
  <c r="M19" i="3" l="1"/>
  <c r="L19" i="3"/>
  <c r="K19" i="3"/>
  <c r="J19" i="3"/>
  <c r="E19" i="3"/>
  <c r="D19" i="3"/>
  <c r="C19" i="3"/>
  <c r="B19" i="3"/>
  <c r="H19" i="3"/>
  <c r="F19" i="3"/>
  <c r="G19" i="3"/>
  <c r="I19" i="3"/>
  <c r="M16" i="2" l="1"/>
  <c r="L16" i="2"/>
  <c r="K16" i="2"/>
  <c r="J16" i="2"/>
  <c r="I16" i="2"/>
  <c r="H16" i="2"/>
  <c r="G16" i="2"/>
  <c r="M8" i="2"/>
  <c r="L8" i="2"/>
  <c r="K8" i="2"/>
  <c r="J8" i="2"/>
  <c r="I8" i="2"/>
  <c r="H8" i="2"/>
  <c r="G8" i="2"/>
  <c r="M19" i="2" l="1"/>
  <c r="L19" i="2"/>
  <c r="K19" i="2"/>
  <c r="J19" i="2"/>
  <c r="I19" i="2"/>
  <c r="H19" i="2"/>
  <c r="G19" i="2"/>
  <c r="F16" i="2" l="1"/>
  <c r="E16" i="2"/>
  <c r="D16" i="2"/>
  <c r="C16" i="2"/>
  <c r="B16" i="2"/>
  <c r="F8" i="2"/>
  <c r="E8" i="2"/>
  <c r="D8" i="2"/>
  <c r="C8" i="2"/>
  <c r="B8" i="2"/>
  <c r="F19" i="2" l="1"/>
  <c r="E19" i="2"/>
  <c r="B19" i="2"/>
  <c r="C19" i="2"/>
  <c r="D19" i="2"/>
  <c r="F16" i="1"/>
  <c r="E16" i="1"/>
  <c r="D16" i="1"/>
  <c r="C16" i="1"/>
  <c r="B16" i="1"/>
  <c r="F8" i="1"/>
  <c r="E8" i="1"/>
  <c r="D8" i="1"/>
  <c r="C8" i="1"/>
  <c r="B8" i="1"/>
  <c r="B19" i="1" l="1"/>
  <c r="F19" i="1"/>
  <c r="E19" i="1"/>
  <c r="D19" i="1"/>
  <c r="C19" i="1"/>
</calcChain>
</file>

<file path=xl/sharedStrings.xml><?xml version="1.0" encoding="utf-8"?>
<sst xmlns="http://schemas.openxmlformats.org/spreadsheetml/2006/main" count="140" uniqueCount="24">
  <si>
    <t>JAN</t>
  </si>
  <si>
    <t>FEB</t>
  </si>
  <si>
    <t>MAR</t>
  </si>
  <si>
    <t>APR</t>
  </si>
  <si>
    <t>MAY</t>
  </si>
  <si>
    <t>RESIDENTIAL</t>
  </si>
  <si>
    <t>30 Days</t>
  </si>
  <si>
    <t>60 Days</t>
  </si>
  <si>
    <t>90+ Days</t>
  </si>
  <si>
    <t>NON-RESIDENTIAL</t>
  </si>
  <si>
    <t>Total</t>
  </si>
  <si>
    <t>RES + NON-RES</t>
  </si>
  <si>
    <t>JUN</t>
  </si>
  <si>
    <t>JUL</t>
  </si>
  <si>
    <t>AUG</t>
  </si>
  <si>
    <t>SEP</t>
  </si>
  <si>
    <t>OCT</t>
  </si>
  <si>
    <t>NOV</t>
  </si>
  <si>
    <t>DEC</t>
  </si>
  <si>
    <t>TOTAL</t>
  </si>
  <si>
    <t>Duke Energy Kentucky Arrears 2017</t>
  </si>
  <si>
    <t>Duke Energy Kentucky Arrears 2018</t>
  </si>
  <si>
    <t>Duke Energy Kentucky Arrears 2019</t>
  </si>
  <si>
    <t>Duke Energy Kentucky Arrears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</si>
</sst>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1" fillId="0" borderId="0" xfId="0" applyNumberFormat="1" applyFont="1"/>
    <xf numFmtId="164" fontId="0" fillId="0" borderId="5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0" fillId="0" borderId="0" xfId="1" applyNumberFormat="1" applyFont="1"/>
    <xf numFmtId="164" fontId="0" fillId="0" borderId="8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7DAC-8843-4092-AFE0-7DB3EE975D11}">
  <sheetPr>
    <pageSetUpPr fitToPage="1"/>
  </sheetPr>
  <dimension ref="A1:O19"/>
  <sheetViews>
    <sheetView view="pageLayout" topLeftCell="E7" zoomScaleNormal="100" workbookViewId="0">
      <selection activeCell="O1" sqref="O1"/>
    </sheetView>
  </sheetViews>
  <sheetFormatPr defaultRowHeight="14.4" x14ac:dyDescent="0.3"/>
  <cols>
    <col min="1" max="1" width="15.77734375" customWidth="1"/>
    <col min="2" max="2" width="12.77734375" customWidth="1"/>
    <col min="3" max="3" width="13.21875" customWidth="1"/>
    <col min="4" max="4" width="14" customWidth="1"/>
    <col min="5" max="6" width="13.21875" customWidth="1"/>
    <col min="7" max="7" width="12.21875" customWidth="1"/>
    <col min="8" max="8" width="12.5546875" customWidth="1"/>
    <col min="9" max="9" width="12.77734375" customWidth="1"/>
    <col min="10" max="10" width="14.5546875" customWidth="1"/>
    <col min="11" max="11" width="13.5546875" customWidth="1"/>
    <col min="12" max="12" width="13.21875" customWidth="1"/>
    <col min="13" max="13" width="14.21875" customWidth="1"/>
    <col min="14" max="14" width="2.21875" customWidth="1"/>
    <col min="15" max="15" width="14.21875" customWidth="1"/>
  </cols>
  <sheetData>
    <row r="1" spans="1:15" ht="23.4" x14ac:dyDescent="0.45">
      <c r="A1" s="3" t="s">
        <v>20</v>
      </c>
    </row>
    <row r="3" spans="1:15" x14ac:dyDescent="0.3">
      <c r="A3" s="1" t="s">
        <v>5</v>
      </c>
    </row>
    <row r="4" spans="1:15" x14ac:dyDescent="0.3">
      <c r="A4" s="6">
        <v>2017</v>
      </c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12</v>
      </c>
      <c r="H4" s="7" t="s">
        <v>13</v>
      </c>
      <c r="I4" s="7" t="s">
        <v>14</v>
      </c>
      <c r="J4" s="7" t="s">
        <v>15</v>
      </c>
      <c r="K4" s="8" t="s">
        <v>16</v>
      </c>
      <c r="L4" s="7" t="s">
        <v>17</v>
      </c>
      <c r="M4" s="7" t="s">
        <v>18</v>
      </c>
      <c r="O4" s="7" t="s">
        <v>19</v>
      </c>
    </row>
    <row r="5" spans="1:15" x14ac:dyDescent="0.3">
      <c r="A5" s="10" t="s">
        <v>6</v>
      </c>
      <c r="B5" s="2">
        <v>3458830</v>
      </c>
      <c r="C5" s="2">
        <v>4976544</v>
      </c>
      <c r="D5" s="2">
        <v>3891405</v>
      </c>
      <c r="E5" s="2">
        <v>3935969</v>
      </c>
      <c r="F5" s="2">
        <v>2646581</v>
      </c>
      <c r="G5" s="16">
        <v>1839733</v>
      </c>
      <c r="H5" s="2">
        <v>2537255</v>
      </c>
      <c r="I5" s="2">
        <v>2777605</v>
      </c>
      <c r="J5" s="2">
        <v>2766113</v>
      </c>
      <c r="K5" s="2">
        <v>2148510</v>
      </c>
      <c r="L5" s="2">
        <v>1846843</v>
      </c>
      <c r="M5" s="2">
        <v>2455772</v>
      </c>
      <c r="O5" s="2">
        <f>SUM(B5:M5)</f>
        <v>35281160</v>
      </c>
    </row>
    <row r="6" spans="1:15" x14ac:dyDescent="0.3">
      <c r="A6" s="10" t="s">
        <v>7</v>
      </c>
      <c r="B6" s="2">
        <v>715400</v>
      </c>
      <c r="C6" s="2">
        <v>977202</v>
      </c>
      <c r="D6" s="2">
        <v>1342527</v>
      </c>
      <c r="E6" s="2">
        <v>1354283</v>
      </c>
      <c r="F6" s="2">
        <v>1191092</v>
      </c>
      <c r="G6" s="16">
        <v>853592</v>
      </c>
      <c r="H6" s="2">
        <v>663803</v>
      </c>
      <c r="I6" s="2">
        <v>751911</v>
      </c>
      <c r="J6" s="2">
        <v>835334</v>
      </c>
      <c r="K6" s="2">
        <v>795633</v>
      </c>
      <c r="L6" s="2">
        <v>693002</v>
      </c>
      <c r="M6" s="2">
        <v>677527</v>
      </c>
      <c r="O6" s="2">
        <f t="shared" ref="O6:O8" si="0">SUM(B6:M6)</f>
        <v>10851306</v>
      </c>
    </row>
    <row r="7" spans="1:15" ht="15" thickBot="1" x14ac:dyDescent="0.35">
      <c r="A7" s="11" t="s">
        <v>8</v>
      </c>
      <c r="B7" s="5">
        <v>1354138</v>
      </c>
      <c r="C7" s="5">
        <v>1104156</v>
      </c>
      <c r="D7" s="5">
        <v>1118887</v>
      </c>
      <c r="E7" s="5">
        <v>1495017</v>
      </c>
      <c r="F7" s="5">
        <v>1511664</v>
      </c>
      <c r="G7" s="5">
        <v>1560413</v>
      </c>
      <c r="H7" s="5">
        <v>1395604</v>
      </c>
      <c r="I7" s="5">
        <v>1208882</v>
      </c>
      <c r="J7" s="5">
        <v>1157873</v>
      </c>
      <c r="K7" s="5">
        <v>1119865</v>
      </c>
      <c r="L7" s="5">
        <v>1072027</v>
      </c>
      <c r="M7" s="5">
        <v>1002332</v>
      </c>
      <c r="O7" s="5">
        <f t="shared" si="0"/>
        <v>15100858</v>
      </c>
    </row>
    <row r="8" spans="1:15" ht="15" thickTop="1" x14ac:dyDescent="0.3">
      <c r="A8" s="9" t="s">
        <v>10</v>
      </c>
      <c r="B8" s="4">
        <f t="shared" ref="B8:M8" si="1">SUM(B5:B7)</f>
        <v>5528368</v>
      </c>
      <c r="C8" s="4">
        <f t="shared" si="1"/>
        <v>7057902</v>
      </c>
      <c r="D8" s="4">
        <f t="shared" si="1"/>
        <v>6352819</v>
      </c>
      <c r="E8" s="4">
        <f t="shared" si="1"/>
        <v>6785269</v>
      </c>
      <c r="F8" s="4">
        <f t="shared" si="1"/>
        <v>5349337</v>
      </c>
      <c r="G8" s="4">
        <f t="shared" si="1"/>
        <v>4253738</v>
      </c>
      <c r="H8" s="4">
        <f t="shared" si="1"/>
        <v>4596662</v>
      </c>
      <c r="I8" s="4">
        <f t="shared" si="1"/>
        <v>4738398</v>
      </c>
      <c r="J8" s="4">
        <f t="shared" si="1"/>
        <v>4759320</v>
      </c>
      <c r="K8" s="4">
        <f t="shared" si="1"/>
        <v>4064008</v>
      </c>
      <c r="L8" s="4">
        <f t="shared" si="1"/>
        <v>3611872</v>
      </c>
      <c r="M8" s="4">
        <f t="shared" si="1"/>
        <v>4135631</v>
      </c>
      <c r="O8" s="4">
        <f t="shared" si="0"/>
        <v>61233324</v>
      </c>
    </row>
    <row r="11" spans="1:15" x14ac:dyDescent="0.3">
      <c r="A11" s="1" t="s">
        <v>9</v>
      </c>
    </row>
    <row r="12" spans="1:15" x14ac:dyDescent="0.3">
      <c r="A12" s="12">
        <v>2017</v>
      </c>
      <c r="B12" s="7" t="s">
        <v>0</v>
      </c>
      <c r="C12" s="7" t="s">
        <v>1</v>
      </c>
      <c r="D12" s="7" t="s">
        <v>2</v>
      </c>
      <c r="E12" s="7" t="s">
        <v>3</v>
      </c>
      <c r="F12" s="8" t="s">
        <v>4</v>
      </c>
      <c r="G12" s="7" t="s">
        <v>12</v>
      </c>
      <c r="H12" s="7" t="s">
        <v>13</v>
      </c>
      <c r="I12" s="7" t="s">
        <v>14</v>
      </c>
      <c r="J12" s="7" t="s">
        <v>15</v>
      </c>
      <c r="K12" s="8" t="s">
        <v>16</v>
      </c>
      <c r="L12" s="7" t="s">
        <v>17</v>
      </c>
      <c r="M12" s="7" t="s">
        <v>18</v>
      </c>
      <c r="O12" s="7" t="s">
        <v>19</v>
      </c>
    </row>
    <row r="13" spans="1:15" x14ac:dyDescent="0.3">
      <c r="A13" s="13" t="s">
        <v>6</v>
      </c>
      <c r="B13" s="2">
        <v>696286</v>
      </c>
      <c r="C13" s="2">
        <v>898574</v>
      </c>
      <c r="D13" s="2">
        <v>508661</v>
      </c>
      <c r="E13" s="2">
        <v>583952</v>
      </c>
      <c r="F13" s="2">
        <v>425123</v>
      </c>
      <c r="G13" s="16">
        <v>443087</v>
      </c>
      <c r="H13" s="16">
        <v>509263</v>
      </c>
      <c r="I13" s="16">
        <v>818471</v>
      </c>
      <c r="J13" s="16">
        <v>624410</v>
      </c>
      <c r="K13" s="16">
        <v>427574</v>
      </c>
      <c r="L13" s="16">
        <v>546239</v>
      </c>
      <c r="M13" s="16">
        <v>710145</v>
      </c>
      <c r="O13" s="16">
        <f t="shared" ref="O13:O16" si="2">SUM(B13:M13)</f>
        <v>7191785</v>
      </c>
    </row>
    <row r="14" spans="1:15" x14ac:dyDescent="0.3">
      <c r="A14" s="13" t="s">
        <v>7</v>
      </c>
      <c r="B14" s="2">
        <v>63052</v>
      </c>
      <c r="C14" s="2">
        <v>91091</v>
      </c>
      <c r="D14" s="2">
        <v>58145</v>
      </c>
      <c r="E14" s="2">
        <v>70301</v>
      </c>
      <c r="F14" s="2">
        <v>48890</v>
      </c>
      <c r="G14" s="16">
        <v>36057</v>
      </c>
      <c r="H14" s="16">
        <v>27413</v>
      </c>
      <c r="I14" s="16">
        <v>30578</v>
      </c>
      <c r="J14" s="16">
        <v>55189</v>
      </c>
      <c r="K14" s="16">
        <v>48470</v>
      </c>
      <c r="L14" s="16">
        <v>97016</v>
      </c>
      <c r="M14" s="16">
        <v>41512</v>
      </c>
      <c r="O14" s="16">
        <f t="shared" si="2"/>
        <v>667714</v>
      </c>
    </row>
    <row r="15" spans="1:15" ht="15" thickBot="1" x14ac:dyDescent="0.35">
      <c r="A15" s="14" t="s">
        <v>8</v>
      </c>
      <c r="B15" s="5">
        <v>104971</v>
      </c>
      <c r="C15" s="5">
        <v>110098</v>
      </c>
      <c r="D15" s="5">
        <v>96547</v>
      </c>
      <c r="E15" s="5">
        <v>69037</v>
      </c>
      <c r="F15" s="5">
        <v>78583</v>
      </c>
      <c r="G15" s="5">
        <v>87789</v>
      </c>
      <c r="H15" s="5">
        <v>66110</v>
      </c>
      <c r="I15" s="5">
        <v>61838</v>
      </c>
      <c r="J15" s="5">
        <v>47903</v>
      </c>
      <c r="K15" s="5">
        <v>56680</v>
      </c>
      <c r="L15" s="5">
        <v>68359</v>
      </c>
      <c r="M15" s="5">
        <v>80845</v>
      </c>
      <c r="O15" s="5">
        <f t="shared" si="2"/>
        <v>928760</v>
      </c>
    </row>
    <row r="16" spans="1:15" ht="15" thickTop="1" x14ac:dyDescent="0.3">
      <c r="A16" s="9" t="s">
        <v>10</v>
      </c>
      <c r="B16" s="4">
        <f t="shared" ref="B16:M16" si="3">SUM(B13:B15)</f>
        <v>864309</v>
      </c>
      <c r="C16" s="4">
        <f t="shared" si="3"/>
        <v>1099763</v>
      </c>
      <c r="D16" s="4">
        <f t="shared" si="3"/>
        <v>663353</v>
      </c>
      <c r="E16" s="4">
        <f t="shared" si="3"/>
        <v>723290</v>
      </c>
      <c r="F16" s="4">
        <f t="shared" si="3"/>
        <v>552596</v>
      </c>
      <c r="G16" s="4">
        <f t="shared" si="3"/>
        <v>566933</v>
      </c>
      <c r="H16" s="4">
        <f t="shared" si="3"/>
        <v>602786</v>
      </c>
      <c r="I16" s="4">
        <f t="shared" si="3"/>
        <v>910887</v>
      </c>
      <c r="J16" s="4">
        <f t="shared" si="3"/>
        <v>727502</v>
      </c>
      <c r="K16" s="4">
        <f t="shared" si="3"/>
        <v>532724</v>
      </c>
      <c r="L16" s="4">
        <f t="shared" si="3"/>
        <v>711614</v>
      </c>
      <c r="M16" s="4">
        <f t="shared" si="3"/>
        <v>832502</v>
      </c>
      <c r="O16" s="4">
        <f t="shared" si="2"/>
        <v>8788259</v>
      </c>
    </row>
    <row r="17" spans="1:15" x14ac:dyDescent="0.3">
      <c r="A17" s="15"/>
      <c r="B17" s="4"/>
      <c r="C17" s="4"/>
      <c r="D17" s="4"/>
      <c r="E17" s="4"/>
      <c r="F17" s="4"/>
    </row>
    <row r="19" spans="1:15" x14ac:dyDescent="0.3">
      <c r="A19" s="1" t="s">
        <v>11</v>
      </c>
      <c r="B19" s="4">
        <f t="shared" ref="B19:M19" si="4">B8+B16</f>
        <v>6392677</v>
      </c>
      <c r="C19" s="4">
        <f t="shared" si="4"/>
        <v>8157665</v>
      </c>
      <c r="D19" s="4">
        <f t="shared" si="4"/>
        <v>7016172</v>
      </c>
      <c r="E19" s="4">
        <f t="shared" si="4"/>
        <v>7508559</v>
      </c>
      <c r="F19" s="4">
        <f t="shared" si="4"/>
        <v>5901933</v>
      </c>
      <c r="G19" s="4">
        <f t="shared" si="4"/>
        <v>4820671</v>
      </c>
      <c r="H19" s="4">
        <f t="shared" si="4"/>
        <v>5199448</v>
      </c>
      <c r="I19" s="4">
        <f t="shared" si="4"/>
        <v>5649285</v>
      </c>
      <c r="J19" s="4">
        <f t="shared" si="4"/>
        <v>5486822</v>
      </c>
      <c r="K19" s="4">
        <f t="shared" si="4"/>
        <v>4596732</v>
      </c>
      <c r="L19" s="4">
        <f t="shared" si="4"/>
        <v>4323486</v>
      </c>
      <c r="M19" s="4">
        <f t="shared" si="4"/>
        <v>4968133</v>
      </c>
      <c r="O19" s="4">
        <f>SUM(B19:M19)</f>
        <v>70021583</v>
      </c>
    </row>
  </sheetData>
  <pageMargins left="0.7" right="0.7" top="0.75" bottom="0.75" header="0.3" footer="0.3"/>
  <pageSetup scale="63" orientation="landscape" r:id="rId1"/>
  <headerFooter>
    <oddHeader>&amp;R&amp;"Times New Roman,Bold"KyPSC Case No. 2020-00085
STAFF-DR-01-003 Supplemental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4956-11FF-4380-BC87-D501DB56A1EC}">
  <dimension ref="A1:O19"/>
  <sheetViews>
    <sheetView view="pageLayout" zoomScaleNormal="100" workbookViewId="0">
      <selection activeCell="O1" sqref="O1"/>
    </sheetView>
  </sheetViews>
  <sheetFormatPr defaultRowHeight="14.4" x14ac:dyDescent="0.3"/>
  <cols>
    <col min="1" max="1" width="15.77734375" customWidth="1"/>
    <col min="2" max="2" width="12.77734375" customWidth="1"/>
    <col min="3" max="3" width="13.21875" customWidth="1"/>
    <col min="4" max="4" width="14" customWidth="1"/>
    <col min="5" max="6" width="13.21875" customWidth="1"/>
    <col min="7" max="7" width="12.21875" customWidth="1"/>
    <col min="8" max="8" width="12.5546875" customWidth="1"/>
    <col min="9" max="9" width="12.77734375" customWidth="1"/>
    <col min="10" max="10" width="14.5546875" customWidth="1"/>
    <col min="11" max="11" width="13.5546875" customWidth="1"/>
    <col min="12" max="12" width="13.21875" customWidth="1"/>
    <col min="13" max="13" width="14.21875" customWidth="1"/>
    <col min="14" max="14" width="2.77734375" customWidth="1"/>
    <col min="15" max="15" width="13.44140625" customWidth="1"/>
  </cols>
  <sheetData>
    <row r="1" spans="1:15" ht="23.4" x14ac:dyDescent="0.45">
      <c r="A1" s="3" t="s">
        <v>21</v>
      </c>
    </row>
    <row r="3" spans="1:15" x14ac:dyDescent="0.3">
      <c r="A3" s="1" t="s">
        <v>5</v>
      </c>
    </row>
    <row r="4" spans="1:15" x14ac:dyDescent="0.3">
      <c r="A4" s="6">
        <v>2018</v>
      </c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12</v>
      </c>
      <c r="H4" s="7" t="s">
        <v>13</v>
      </c>
      <c r="I4" s="7" t="s">
        <v>14</v>
      </c>
      <c r="J4" s="7" t="s">
        <v>15</v>
      </c>
      <c r="K4" s="8" t="s">
        <v>16</v>
      </c>
      <c r="L4" s="7" t="s">
        <v>17</v>
      </c>
      <c r="M4" s="7" t="s">
        <v>18</v>
      </c>
      <c r="O4" s="7" t="s">
        <v>19</v>
      </c>
    </row>
    <row r="5" spans="1:15" x14ac:dyDescent="0.3">
      <c r="A5" s="10" t="s">
        <v>6</v>
      </c>
      <c r="B5" s="2">
        <v>3357648</v>
      </c>
      <c r="C5" s="2">
        <v>5951238</v>
      </c>
      <c r="D5" s="2">
        <v>5063079</v>
      </c>
      <c r="E5" s="2">
        <v>4168681</v>
      </c>
      <c r="F5" s="2">
        <v>3749410</v>
      </c>
      <c r="G5" s="16">
        <v>2905851</v>
      </c>
      <c r="H5" s="2">
        <v>3192402</v>
      </c>
      <c r="I5" s="2">
        <v>3601554</v>
      </c>
      <c r="J5" s="2">
        <v>3233485</v>
      </c>
      <c r="K5" s="2">
        <v>2855526</v>
      </c>
      <c r="L5" s="2">
        <v>2409235</v>
      </c>
      <c r="M5" s="2">
        <v>2705751</v>
      </c>
      <c r="O5" s="2">
        <f>SUM(B5:M5)</f>
        <v>43193860</v>
      </c>
    </row>
    <row r="6" spans="1:15" x14ac:dyDescent="0.3">
      <c r="A6" s="10" t="s">
        <v>7</v>
      </c>
      <c r="B6" s="2">
        <v>666744</v>
      </c>
      <c r="C6" s="2">
        <v>885980</v>
      </c>
      <c r="D6" s="2">
        <v>1638519</v>
      </c>
      <c r="E6" s="2">
        <v>1690584</v>
      </c>
      <c r="F6" s="2">
        <v>1393825</v>
      </c>
      <c r="G6" s="16">
        <v>1353793</v>
      </c>
      <c r="H6" s="2">
        <v>987222</v>
      </c>
      <c r="I6" s="2">
        <v>924905</v>
      </c>
      <c r="J6" s="2">
        <v>1106866</v>
      </c>
      <c r="K6" s="2">
        <v>910857</v>
      </c>
      <c r="L6" s="2">
        <v>830900</v>
      </c>
      <c r="M6" s="2">
        <v>787433</v>
      </c>
      <c r="O6" s="2">
        <f t="shared" ref="O6:O8" si="0">SUM(B6:M6)</f>
        <v>13177628</v>
      </c>
    </row>
    <row r="7" spans="1:15" ht="15" thickBot="1" x14ac:dyDescent="0.35">
      <c r="A7" s="11" t="s">
        <v>8</v>
      </c>
      <c r="B7" s="5">
        <v>872524</v>
      </c>
      <c r="C7" s="5">
        <v>785468</v>
      </c>
      <c r="D7" s="5">
        <v>864256</v>
      </c>
      <c r="E7" s="5">
        <v>1406709</v>
      </c>
      <c r="F7" s="5">
        <v>1700645</v>
      </c>
      <c r="G7" s="5">
        <v>1744374</v>
      </c>
      <c r="H7" s="5">
        <v>1730078</v>
      </c>
      <c r="I7" s="5">
        <v>1506898</v>
      </c>
      <c r="J7" s="5">
        <v>1402927</v>
      </c>
      <c r="K7" s="5">
        <v>1395651</v>
      </c>
      <c r="L7" s="5">
        <v>1261723</v>
      </c>
      <c r="M7" s="5">
        <v>1221369</v>
      </c>
      <c r="O7" s="5">
        <f t="shared" si="0"/>
        <v>15892622</v>
      </c>
    </row>
    <row r="8" spans="1:15" ht="15" thickTop="1" x14ac:dyDescent="0.3">
      <c r="A8" s="9" t="s">
        <v>10</v>
      </c>
      <c r="B8" s="4">
        <f t="shared" ref="B8:M8" si="1">SUM(B5:B7)</f>
        <v>4896916</v>
      </c>
      <c r="C8" s="4">
        <f t="shared" si="1"/>
        <v>7622686</v>
      </c>
      <c r="D8" s="4">
        <f t="shared" si="1"/>
        <v>7565854</v>
      </c>
      <c r="E8" s="4">
        <f t="shared" si="1"/>
        <v>7265974</v>
      </c>
      <c r="F8" s="4">
        <f t="shared" si="1"/>
        <v>6843880</v>
      </c>
      <c r="G8" s="4">
        <f t="shared" si="1"/>
        <v>6004018</v>
      </c>
      <c r="H8" s="4">
        <f t="shared" si="1"/>
        <v>5909702</v>
      </c>
      <c r="I8" s="4">
        <f t="shared" si="1"/>
        <v>6033357</v>
      </c>
      <c r="J8" s="4">
        <f t="shared" si="1"/>
        <v>5743278</v>
      </c>
      <c r="K8" s="4">
        <f t="shared" si="1"/>
        <v>5162034</v>
      </c>
      <c r="L8" s="4">
        <f t="shared" si="1"/>
        <v>4501858</v>
      </c>
      <c r="M8" s="4">
        <f t="shared" si="1"/>
        <v>4714553</v>
      </c>
      <c r="O8" s="4">
        <f t="shared" si="0"/>
        <v>72264110</v>
      </c>
    </row>
    <row r="11" spans="1:15" x14ac:dyDescent="0.3">
      <c r="A11" s="1" t="s">
        <v>9</v>
      </c>
    </row>
    <row r="12" spans="1:15" x14ac:dyDescent="0.3">
      <c r="A12" s="12">
        <v>2018</v>
      </c>
      <c r="B12" s="7" t="s">
        <v>0</v>
      </c>
      <c r="C12" s="7" t="s">
        <v>1</v>
      </c>
      <c r="D12" s="7" t="s">
        <v>2</v>
      </c>
      <c r="E12" s="7" t="s">
        <v>3</v>
      </c>
      <c r="F12" s="8" t="s">
        <v>4</v>
      </c>
      <c r="G12" s="7" t="s">
        <v>12</v>
      </c>
      <c r="H12" s="7" t="s">
        <v>13</v>
      </c>
      <c r="I12" s="7" t="s">
        <v>14</v>
      </c>
      <c r="J12" s="7" t="s">
        <v>15</v>
      </c>
      <c r="K12" s="8" t="s">
        <v>16</v>
      </c>
      <c r="L12" s="7" t="s">
        <v>17</v>
      </c>
      <c r="M12" s="7" t="s">
        <v>18</v>
      </c>
      <c r="O12" s="7" t="s">
        <v>19</v>
      </c>
    </row>
    <row r="13" spans="1:15" x14ac:dyDescent="0.3">
      <c r="A13" s="13" t="s">
        <v>6</v>
      </c>
      <c r="B13" s="2">
        <v>670432</v>
      </c>
      <c r="C13" s="2">
        <v>751665</v>
      </c>
      <c r="D13" s="2">
        <v>919542</v>
      </c>
      <c r="E13" s="2">
        <v>610725</v>
      </c>
      <c r="F13" s="2">
        <v>562427</v>
      </c>
      <c r="G13" s="16">
        <v>680428</v>
      </c>
      <c r="H13" s="16">
        <v>912762</v>
      </c>
      <c r="I13" s="16">
        <v>679092</v>
      </c>
      <c r="J13" s="16">
        <v>1042044</v>
      </c>
      <c r="K13" s="16">
        <v>438386</v>
      </c>
      <c r="L13" s="16">
        <v>431866</v>
      </c>
      <c r="M13" s="16">
        <v>1000914</v>
      </c>
      <c r="O13" s="16">
        <f t="shared" ref="O13:O16" si="2">SUM(B13:M13)</f>
        <v>8700283</v>
      </c>
    </row>
    <row r="14" spans="1:15" x14ac:dyDescent="0.3">
      <c r="A14" s="13" t="s">
        <v>7</v>
      </c>
      <c r="B14" s="2">
        <v>44753</v>
      </c>
      <c r="C14" s="2">
        <v>48114</v>
      </c>
      <c r="D14" s="2">
        <v>73802</v>
      </c>
      <c r="E14" s="2">
        <v>69902</v>
      </c>
      <c r="F14" s="2">
        <v>46116</v>
      </c>
      <c r="G14" s="16">
        <v>43085</v>
      </c>
      <c r="H14" s="16">
        <v>38840</v>
      </c>
      <c r="I14" s="16">
        <v>44167</v>
      </c>
      <c r="J14" s="16">
        <v>40329</v>
      </c>
      <c r="K14" s="16">
        <v>30431</v>
      </c>
      <c r="L14" s="16">
        <v>34991</v>
      </c>
      <c r="M14" s="16">
        <v>31730</v>
      </c>
      <c r="O14" s="16">
        <f t="shared" si="2"/>
        <v>546260</v>
      </c>
    </row>
    <row r="15" spans="1:15" ht="15" thickBot="1" x14ac:dyDescent="0.35">
      <c r="A15" s="14" t="s">
        <v>8</v>
      </c>
      <c r="B15" s="5">
        <v>67710</v>
      </c>
      <c r="C15" s="5">
        <v>61887</v>
      </c>
      <c r="D15" s="5">
        <v>72687</v>
      </c>
      <c r="E15" s="5">
        <v>89196</v>
      </c>
      <c r="F15" s="5">
        <v>94175</v>
      </c>
      <c r="G15" s="5">
        <v>80280</v>
      </c>
      <c r="H15" s="5">
        <v>62402</v>
      </c>
      <c r="I15" s="5">
        <v>71410</v>
      </c>
      <c r="J15" s="5">
        <v>74859</v>
      </c>
      <c r="K15" s="5">
        <v>75022</v>
      </c>
      <c r="L15" s="5">
        <v>67768</v>
      </c>
      <c r="M15" s="5">
        <v>71383</v>
      </c>
      <c r="O15" s="5">
        <f t="shared" si="2"/>
        <v>888779</v>
      </c>
    </row>
    <row r="16" spans="1:15" ht="15" thickTop="1" x14ac:dyDescent="0.3">
      <c r="A16" s="9" t="s">
        <v>10</v>
      </c>
      <c r="B16" s="4">
        <f t="shared" ref="B16:M16" si="3">SUM(B13:B15)</f>
        <v>782895</v>
      </c>
      <c r="C16" s="4">
        <f t="shared" si="3"/>
        <v>861666</v>
      </c>
      <c r="D16" s="4">
        <f t="shared" si="3"/>
        <v>1066031</v>
      </c>
      <c r="E16" s="4">
        <f t="shared" si="3"/>
        <v>769823</v>
      </c>
      <c r="F16" s="4">
        <f t="shared" si="3"/>
        <v>702718</v>
      </c>
      <c r="G16" s="4">
        <f t="shared" si="3"/>
        <v>803793</v>
      </c>
      <c r="H16" s="4">
        <f t="shared" si="3"/>
        <v>1014004</v>
      </c>
      <c r="I16" s="4">
        <f t="shared" si="3"/>
        <v>794669</v>
      </c>
      <c r="J16" s="4">
        <f t="shared" si="3"/>
        <v>1157232</v>
      </c>
      <c r="K16" s="4">
        <f t="shared" si="3"/>
        <v>543839</v>
      </c>
      <c r="L16" s="4">
        <f t="shared" si="3"/>
        <v>534625</v>
      </c>
      <c r="M16" s="4">
        <f t="shared" si="3"/>
        <v>1104027</v>
      </c>
      <c r="O16" s="4">
        <f t="shared" si="2"/>
        <v>10135322</v>
      </c>
    </row>
    <row r="17" spans="1:15" x14ac:dyDescent="0.3">
      <c r="A17" s="15"/>
      <c r="B17" s="4"/>
      <c r="C17" s="4"/>
      <c r="D17" s="4"/>
      <c r="E17" s="4"/>
      <c r="F17" s="4"/>
    </row>
    <row r="19" spans="1:15" x14ac:dyDescent="0.3">
      <c r="A19" s="1" t="s">
        <v>11</v>
      </c>
      <c r="B19" s="4">
        <f t="shared" ref="B19:M19" si="4">B8+B16</f>
        <v>5679811</v>
      </c>
      <c r="C19" s="4">
        <f t="shared" si="4"/>
        <v>8484352</v>
      </c>
      <c r="D19" s="4">
        <f t="shared" si="4"/>
        <v>8631885</v>
      </c>
      <c r="E19" s="4">
        <f t="shared" si="4"/>
        <v>8035797</v>
      </c>
      <c r="F19" s="4">
        <f t="shared" si="4"/>
        <v>7546598</v>
      </c>
      <c r="G19" s="4">
        <f t="shared" si="4"/>
        <v>6807811</v>
      </c>
      <c r="H19" s="4">
        <f t="shared" si="4"/>
        <v>6923706</v>
      </c>
      <c r="I19" s="4">
        <f t="shared" si="4"/>
        <v>6828026</v>
      </c>
      <c r="J19" s="4">
        <f t="shared" si="4"/>
        <v>6900510</v>
      </c>
      <c r="K19" s="4">
        <f t="shared" si="4"/>
        <v>5705873</v>
      </c>
      <c r="L19" s="4">
        <f t="shared" si="4"/>
        <v>5036483</v>
      </c>
      <c r="M19" s="4">
        <f t="shared" si="4"/>
        <v>5818580</v>
      </c>
      <c r="O19" s="4">
        <f>SUM(B19:M19)</f>
        <v>82399432</v>
      </c>
    </row>
  </sheetData>
  <pageMargins left="0.7" right="0.7" top="0.75" bottom="0.75" header="0.3" footer="0.3"/>
  <pageSetup scale="63" orientation="landscape" r:id="rId1"/>
  <headerFooter>
    <oddHeader>&amp;R&amp;"Times New Roman,Bold"KyPSC Case No. 2020-00085
STAFF-DR-01-003 Supplemental Attachment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EFEC-30B6-4D89-8101-D1F61763339D}">
  <dimension ref="A1:O19"/>
  <sheetViews>
    <sheetView view="pageLayout" topLeftCell="B1" zoomScaleNormal="100" workbookViewId="0">
      <selection activeCell="O1" sqref="O1"/>
    </sheetView>
  </sheetViews>
  <sheetFormatPr defaultRowHeight="14.4" x14ac:dyDescent="0.3"/>
  <cols>
    <col min="1" max="1" width="15.77734375" customWidth="1"/>
    <col min="2" max="2" width="12.77734375" customWidth="1"/>
    <col min="3" max="3" width="13.21875" customWidth="1"/>
    <col min="4" max="4" width="14" customWidth="1"/>
    <col min="5" max="6" width="13.21875" customWidth="1"/>
    <col min="7" max="7" width="12.21875" customWidth="1"/>
    <col min="8" max="8" width="12.5546875" customWidth="1"/>
    <col min="9" max="9" width="12.77734375" customWidth="1"/>
    <col min="10" max="10" width="14.5546875" customWidth="1"/>
    <col min="11" max="11" width="13.5546875" customWidth="1"/>
    <col min="12" max="12" width="13.21875" customWidth="1"/>
    <col min="13" max="13" width="14.21875" customWidth="1"/>
    <col min="14" max="14" width="3.21875" customWidth="1"/>
    <col min="15" max="15" width="14.21875" customWidth="1"/>
  </cols>
  <sheetData>
    <row r="1" spans="1:15" ht="23.4" x14ac:dyDescent="0.45">
      <c r="A1" s="3" t="s">
        <v>22</v>
      </c>
    </row>
    <row r="3" spans="1:15" x14ac:dyDescent="0.3">
      <c r="A3" s="1" t="s">
        <v>5</v>
      </c>
    </row>
    <row r="4" spans="1:15" x14ac:dyDescent="0.3">
      <c r="A4" s="6">
        <v>2019</v>
      </c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 t="s">
        <v>12</v>
      </c>
      <c r="H4" s="7" t="s">
        <v>13</v>
      </c>
      <c r="I4" s="7" t="s">
        <v>14</v>
      </c>
      <c r="J4" s="7" t="s">
        <v>15</v>
      </c>
      <c r="K4" s="8" t="s">
        <v>16</v>
      </c>
      <c r="L4" s="7" t="s">
        <v>17</v>
      </c>
      <c r="M4" s="7" t="s">
        <v>18</v>
      </c>
      <c r="O4" s="7" t="s">
        <v>19</v>
      </c>
    </row>
    <row r="5" spans="1:15" x14ac:dyDescent="0.3">
      <c r="A5" s="10" t="s">
        <v>6</v>
      </c>
      <c r="B5" s="2">
        <v>3858881</v>
      </c>
      <c r="C5" s="2">
        <v>5034711</v>
      </c>
      <c r="D5" s="2">
        <v>5095778</v>
      </c>
      <c r="E5" s="2">
        <v>4262800</v>
      </c>
      <c r="F5" s="2">
        <v>2979725</v>
      </c>
      <c r="G5" s="16">
        <v>2409177</v>
      </c>
      <c r="H5" s="2">
        <v>2398379</v>
      </c>
      <c r="I5" s="2">
        <v>2740529</v>
      </c>
      <c r="J5" s="2">
        <v>2551870</v>
      </c>
      <c r="K5" s="2">
        <v>2217138</v>
      </c>
      <c r="L5" s="2">
        <v>2113564</v>
      </c>
      <c r="M5" s="2">
        <v>2225877</v>
      </c>
      <c r="O5" s="2">
        <f>SUM(B5:M5)</f>
        <v>37888429</v>
      </c>
    </row>
    <row r="6" spans="1:15" x14ac:dyDescent="0.3">
      <c r="A6" s="10" t="s">
        <v>7</v>
      </c>
      <c r="B6" s="2">
        <v>722270</v>
      </c>
      <c r="C6" s="2">
        <v>1025704</v>
      </c>
      <c r="D6" s="2">
        <v>1212361</v>
      </c>
      <c r="E6" s="2">
        <v>1237781</v>
      </c>
      <c r="F6" s="2">
        <v>1188482</v>
      </c>
      <c r="G6" s="16">
        <v>1011523</v>
      </c>
      <c r="H6" s="2">
        <v>811469</v>
      </c>
      <c r="I6" s="2">
        <v>651949</v>
      </c>
      <c r="J6" s="2">
        <v>708259</v>
      </c>
      <c r="K6" s="2">
        <v>666183</v>
      </c>
      <c r="L6" s="2">
        <v>626628</v>
      </c>
      <c r="M6" s="2">
        <v>599976</v>
      </c>
      <c r="O6" s="2">
        <f t="shared" ref="O6:O8" si="0">SUM(B6:M6)</f>
        <v>10462585</v>
      </c>
    </row>
    <row r="7" spans="1:15" ht="15" thickBot="1" x14ac:dyDescent="0.35">
      <c r="A7" s="11" t="s">
        <v>8</v>
      </c>
      <c r="B7" s="5">
        <v>1088421</v>
      </c>
      <c r="C7" s="5">
        <v>982171</v>
      </c>
      <c r="D7" s="5">
        <v>1079950</v>
      </c>
      <c r="E7" s="5">
        <v>1309006</v>
      </c>
      <c r="F7" s="5">
        <v>1466186</v>
      </c>
      <c r="G7" s="5">
        <v>1631633</v>
      </c>
      <c r="H7" s="5">
        <v>1448331</v>
      </c>
      <c r="I7" s="5">
        <v>1284797</v>
      </c>
      <c r="J7" s="5">
        <v>1126943</v>
      </c>
      <c r="K7" s="5">
        <v>1059351</v>
      </c>
      <c r="L7" s="5">
        <v>1009180</v>
      </c>
      <c r="M7" s="5">
        <v>906809</v>
      </c>
      <c r="O7" s="5">
        <f t="shared" si="0"/>
        <v>14392778</v>
      </c>
    </row>
    <row r="8" spans="1:15" ht="15" thickTop="1" x14ac:dyDescent="0.3">
      <c r="A8" s="9" t="s">
        <v>10</v>
      </c>
      <c r="B8" s="4">
        <f t="shared" ref="B8:M8" si="1">SUM(B5:B7)</f>
        <v>5669572</v>
      </c>
      <c r="C8" s="4">
        <f t="shared" si="1"/>
        <v>7042586</v>
      </c>
      <c r="D8" s="4">
        <f t="shared" si="1"/>
        <v>7388089</v>
      </c>
      <c r="E8" s="4">
        <f t="shared" si="1"/>
        <v>6809587</v>
      </c>
      <c r="F8" s="4">
        <f t="shared" si="1"/>
        <v>5634393</v>
      </c>
      <c r="G8" s="4">
        <f t="shared" si="1"/>
        <v>5052333</v>
      </c>
      <c r="H8" s="4">
        <f t="shared" si="1"/>
        <v>4658179</v>
      </c>
      <c r="I8" s="4">
        <f t="shared" si="1"/>
        <v>4677275</v>
      </c>
      <c r="J8" s="4">
        <f t="shared" si="1"/>
        <v>4387072</v>
      </c>
      <c r="K8" s="4">
        <f t="shared" si="1"/>
        <v>3942672</v>
      </c>
      <c r="L8" s="4">
        <f t="shared" si="1"/>
        <v>3749372</v>
      </c>
      <c r="M8" s="4">
        <f t="shared" si="1"/>
        <v>3732662</v>
      </c>
      <c r="O8" s="4">
        <f t="shared" si="0"/>
        <v>62743792</v>
      </c>
    </row>
    <row r="11" spans="1:15" x14ac:dyDescent="0.3">
      <c r="A11" s="1" t="s">
        <v>9</v>
      </c>
    </row>
    <row r="12" spans="1:15" x14ac:dyDescent="0.3">
      <c r="A12" s="12">
        <v>2019</v>
      </c>
      <c r="B12" s="7" t="s">
        <v>0</v>
      </c>
      <c r="C12" s="7" t="s">
        <v>1</v>
      </c>
      <c r="D12" s="7" t="s">
        <v>2</v>
      </c>
      <c r="E12" s="7" t="s">
        <v>3</v>
      </c>
      <c r="F12" s="8" t="s">
        <v>4</v>
      </c>
      <c r="G12" s="7" t="s">
        <v>12</v>
      </c>
      <c r="H12" s="7" t="s">
        <v>13</v>
      </c>
      <c r="I12" s="7" t="s">
        <v>14</v>
      </c>
      <c r="J12" s="7" t="s">
        <v>15</v>
      </c>
      <c r="K12" s="8" t="s">
        <v>16</v>
      </c>
      <c r="L12" s="7" t="s">
        <v>17</v>
      </c>
      <c r="M12" s="7" t="s">
        <v>18</v>
      </c>
      <c r="O12" s="7" t="s">
        <v>19</v>
      </c>
    </row>
    <row r="13" spans="1:15" x14ac:dyDescent="0.3">
      <c r="A13" s="13" t="s">
        <v>6</v>
      </c>
      <c r="B13" s="2">
        <v>1400412</v>
      </c>
      <c r="C13" s="2">
        <v>821462</v>
      </c>
      <c r="D13" s="2">
        <v>1100417</v>
      </c>
      <c r="E13" s="2">
        <v>935748</v>
      </c>
      <c r="F13" s="2">
        <v>924957</v>
      </c>
      <c r="G13" s="16">
        <v>507649</v>
      </c>
      <c r="H13" s="16">
        <v>650474</v>
      </c>
      <c r="I13" s="16">
        <v>563514</v>
      </c>
      <c r="J13" s="16">
        <v>547696</v>
      </c>
      <c r="K13" s="16">
        <v>570637</v>
      </c>
      <c r="L13" s="16">
        <v>989242</v>
      </c>
      <c r="M13" s="16">
        <v>1017074</v>
      </c>
      <c r="O13" s="16">
        <f t="shared" ref="O13:O16" si="2">SUM(B13:M13)</f>
        <v>10029282</v>
      </c>
    </row>
    <row r="14" spans="1:15" x14ac:dyDescent="0.3">
      <c r="A14" s="13" t="s">
        <v>7</v>
      </c>
      <c r="B14" s="2">
        <v>90580</v>
      </c>
      <c r="C14" s="2">
        <v>51876</v>
      </c>
      <c r="D14" s="2">
        <v>83811</v>
      </c>
      <c r="E14" s="2">
        <v>89434</v>
      </c>
      <c r="F14" s="2">
        <v>53873</v>
      </c>
      <c r="G14" s="16">
        <v>67589</v>
      </c>
      <c r="H14" s="16">
        <v>51460</v>
      </c>
      <c r="I14" s="16">
        <v>62825</v>
      </c>
      <c r="J14" s="16">
        <v>50520</v>
      </c>
      <c r="K14" s="16">
        <v>115946</v>
      </c>
      <c r="L14" s="16">
        <v>96309</v>
      </c>
      <c r="M14" s="16">
        <v>90029</v>
      </c>
      <c r="O14" s="16">
        <f t="shared" si="2"/>
        <v>904252</v>
      </c>
    </row>
    <row r="15" spans="1:15" ht="15" thickBot="1" x14ac:dyDescent="0.35">
      <c r="A15" s="14" t="s">
        <v>8</v>
      </c>
      <c r="B15" s="5">
        <v>74444</v>
      </c>
      <c r="C15" s="5">
        <v>96511</v>
      </c>
      <c r="D15" s="5">
        <v>73658</v>
      </c>
      <c r="E15" s="5">
        <v>73540</v>
      </c>
      <c r="F15" s="5">
        <v>61846</v>
      </c>
      <c r="G15" s="5">
        <v>67856</v>
      </c>
      <c r="H15" s="5">
        <v>70310</v>
      </c>
      <c r="I15" s="5">
        <v>72267</v>
      </c>
      <c r="J15" s="5">
        <v>42305</v>
      </c>
      <c r="K15" s="5">
        <v>51138</v>
      </c>
      <c r="L15" s="5">
        <v>126060</v>
      </c>
      <c r="M15" s="5">
        <v>123424</v>
      </c>
      <c r="O15" s="5">
        <f t="shared" si="2"/>
        <v>933359</v>
      </c>
    </row>
    <row r="16" spans="1:15" ht="15" thickTop="1" x14ac:dyDescent="0.3">
      <c r="A16" s="9" t="s">
        <v>10</v>
      </c>
      <c r="B16" s="4">
        <f t="shared" ref="B16:M16" si="3">SUM(B13:B15)</f>
        <v>1565436</v>
      </c>
      <c r="C16" s="4">
        <f t="shared" si="3"/>
        <v>969849</v>
      </c>
      <c r="D16" s="4">
        <f t="shared" si="3"/>
        <v>1257886</v>
      </c>
      <c r="E16" s="4">
        <f t="shared" si="3"/>
        <v>1098722</v>
      </c>
      <c r="F16" s="4">
        <f t="shared" si="3"/>
        <v>1040676</v>
      </c>
      <c r="G16" s="4">
        <f t="shared" si="3"/>
        <v>643094</v>
      </c>
      <c r="H16" s="4">
        <f t="shared" si="3"/>
        <v>772244</v>
      </c>
      <c r="I16" s="4">
        <f t="shared" si="3"/>
        <v>698606</v>
      </c>
      <c r="J16" s="4">
        <f t="shared" si="3"/>
        <v>640521</v>
      </c>
      <c r="K16" s="4">
        <f t="shared" si="3"/>
        <v>737721</v>
      </c>
      <c r="L16" s="4">
        <f t="shared" si="3"/>
        <v>1211611</v>
      </c>
      <c r="M16" s="4">
        <f t="shared" si="3"/>
        <v>1230527</v>
      </c>
      <c r="O16" s="4">
        <f t="shared" si="2"/>
        <v>11866893</v>
      </c>
    </row>
    <row r="17" spans="1:15" x14ac:dyDescent="0.3">
      <c r="A17" s="15"/>
      <c r="B17" s="4"/>
      <c r="C17" s="4"/>
      <c r="D17" s="4"/>
      <c r="E17" s="4"/>
      <c r="F17" s="4"/>
    </row>
    <row r="19" spans="1:15" x14ac:dyDescent="0.3">
      <c r="A19" s="1" t="s">
        <v>11</v>
      </c>
      <c r="B19" s="4">
        <f t="shared" ref="B19:M19" si="4">B8+B16</f>
        <v>7235008</v>
      </c>
      <c r="C19" s="4">
        <f t="shared" si="4"/>
        <v>8012435</v>
      </c>
      <c r="D19" s="4">
        <f t="shared" si="4"/>
        <v>8645975</v>
      </c>
      <c r="E19" s="4">
        <f t="shared" si="4"/>
        <v>7908309</v>
      </c>
      <c r="F19" s="4">
        <f t="shared" si="4"/>
        <v>6675069</v>
      </c>
      <c r="G19" s="4">
        <f t="shared" si="4"/>
        <v>5695427</v>
      </c>
      <c r="H19" s="4">
        <f t="shared" si="4"/>
        <v>5430423</v>
      </c>
      <c r="I19" s="4">
        <f t="shared" si="4"/>
        <v>5375881</v>
      </c>
      <c r="J19" s="4">
        <f t="shared" si="4"/>
        <v>5027593</v>
      </c>
      <c r="K19" s="4">
        <f t="shared" si="4"/>
        <v>4680393</v>
      </c>
      <c r="L19" s="4">
        <f t="shared" si="4"/>
        <v>4960983</v>
      </c>
      <c r="M19" s="4">
        <f t="shared" si="4"/>
        <v>4963189</v>
      </c>
      <c r="O19" s="4">
        <f>SUM(B19:M19)</f>
        <v>74610685</v>
      </c>
    </row>
  </sheetData>
  <pageMargins left="0.7" right="0.7" top="0.75" bottom="0.75" header="0.3" footer="0.3"/>
  <pageSetup scale="63" orientation="landscape" r:id="rId1"/>
  <headerFooter>
    <oddHeader>&amp;R&amp;"Times New Roman,Bold"KyPSC Case No. 2020-00085
STAFF-DR-01-003 Supplemental Attachment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9DB1-E478-423E-AF19-B87894629A82}">
  <dimension ref="A1:H19"/>
  <sheetViews>
    <sheetView tabSelected="1" view="pageLayout" zoomScaleNormal="100" workbookViewId="0">
      <selection activeCell="H1" sqref="H1"/>
    </sheetView>
  </sheetViews>
  <sheetFormatPr defaultRowHeight="14.4" x14ac:dyDescent="0.3"/>
  <cols>
    <col min="1" max="1" width="15.77734375" customWidth="1"/>
    <col min="2" max="2" width="14.5546875" customWidth="1"/>
    <col min="3" max="3" width="14.21875" customWidth="1"/>
    <col min="4" max="4" width="14" customWidth="1"/>
    <col min="5" max="5" width="13.21875" customWidth="1"/>
    <col min="6" max="6" width="14.77734375" customWidth="1"/>
    <col min="7" max="7" width="13.77734375" customWidth="1"/>
    <col min="8" max="8" width="14.5546875" customWidth="1"/>
  </cols>
  <sheetData>
    <row r="1" spans="1:8" ht="23.4" x14ac:dyDescent="0.45">
      <c r="A1" s="3" t="s">
        <v>23</v>
      </c>
    </row>
    <row r="3" spans="1:8" x14ac:dyDescent="0.3">
      <c r="A3" s="1" t="s">
        <v>5</v>
      </c>
    </row>
    <row r="4" spans="1:8" x14ac:dyDescent="0.3">
      <c r="A4" s="6">
        <v>2020</v>
      </c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6" t="s">
        <v>13</v>
      </c>
      <c r="H4" s="6" t="s">
        <v>14</v>
      </c>
    </row>
    <row r="5" spans="1:8" x14ac:dyDescent="0.3">
      <c r="A5" s="10" t="s">
        <v>6</v>
      </c>
      <c r="B5" s="17">
        <v>3466696</v>
      </c>
      <c r="C5" s="2">
        <v>4231850</v>
      </c>
      <c r="D5" s="2">
        <v>4048079</v>
      </c>
      <c r="E5" s="2">
        <v>3199528</v>
      </c>
      <c r="F5" s="2">
        <v>2311047</v>
      </c>
      <c r="G5" s="2">
        <v>2198250</v>
      </c>
      <c r="H5" s="2">
        <v>2654485</v>
      </c>
    </row>
    <row r="6" spans="1:8" x14ac:dyDescent="0.3">
      <c r="A6" s="10" t="s">
        <v>7</v>
      </c>
      <c r="B6" s="17">
        <v>559579</v>
      </c>
      <c r="C6" s="2">
        <v>804606</v>
      </c>
      <c r="D6" s="2">
        <v>1444537</v>
      </c>
      <c r="E6" s="2">
        <v>1902653</v>
      </c>
      <c r="F6" s="2">
        <v>1679553</v>
      </c>
      <c r="G6" s="2">
        <v>1190534</v>
      </c>
      <c r="H6" s="2">
        <v>1330909</v>
      </c>
    </row>
    <row r="7" spans="1:8" ht="15" thickBot="1" x14ac:dyDescent="0.35">
      <c r="A7" s="11" t="s">
        <v>8</v>
      </c>
      <c r="B7" s="18">
        <v>824222</v>
      </c>
      <c r="C7" s="5">
        <v>757814</v>
      </c>
      <c r="D7" s="5">
        <v>919853</v>
      </c>
      <c r="E7" s="5">
        <v>1571984</v>
      </c>
      <c r="F7" s="5">
        <v>2378700</v>
      </c>
      <c r="G7" s="5">
        <v>3093637</v>
      </c>
      <c r="H7" s="5">
        <v>3528030</v>
      </c>
    </row>
    <row r="8" spans="1:8" ht="15" thickTop="1" x14ac:dyDescent="0.3">
      <c r="A8" s="9" t="s">
        <v>10</v>
      </c>
      <c r="B8" s="4">
        <f t="shared" ref="B8:H8" si="0">SUM(B5:B7)</f>
        <v>4850497</v>
      </c>
      <c r="C8" s="4">
        <f t="shared" si="0"/>
        <v>5794270</v>
      </c>
      <c r="D8" s="4">
        <f t="shared" si="0"/>
        <v>6412469</v>
      </c>
      <c r="E8" s="4">
        <f t="shared" si="0"/>
        <v>6674165</v>
      </c>
      <c r="F8" s="4">
        <f t="shared" si="0"/>
        <v>6369300</v>
      </c>
      <c r="G8" s="4">
        <f t="shared" si="0"/>
        <v>6482421</v>
      </c>
      <c r="H8" s="4">
        <f t="shared" si="0"/>
        <v>7513424</v>
      </c>
    </row>
    <row r="11" spans="1:8" x14ac:dyDescent="0.3">
      <c r="A11" s="1" t="s">
        <v>9</v>
      </c>
    </row>
    <row r="12" spans="1:8" x14ac:dyDescent="0.3">
      <c r="A12" s="12">
        <v>2020</v>
      </c>
      <c r="B12" s="7" t="s">
        <v>0</v>
      </c>
      <c r="C12" s="7" t="s">
        <v>1</v>
      </c>
      <c r="D12" s="7" t="s">
        <v>2</v>
      </c>
      <c r="E12" s="7" t="s">
        <v>3</v>
      </c>
      <c r="F12" s="8" t="s">
        <v>4</v>
      </c>
      <c r="G12" s="6" t="s">
        <v>13</v>
      </c>
      <c r="H12" s="6" t="s">
        <v>14</v>
      </c>
    </row>
    <row r="13" spans="1:8" x14ac:dyDescent="0.3">
      <c r="A13" s="13" t="s">
        <v>6</v>
      </c>
      <c r="B13" s="2">
        <v>1058771</v>
      </c>
      <c r="C13" s="2">
        <v>1328196</v>
      </c>
      <c r="D13" s="2">
        <v>1384472</v>
      </c>
      <c r="E13" s="2">
        <v>2194263</v>
      </c>
      <c r="F13" s="2">
        <v>1865925</v>
      </c>
      <c r="G13" s="2">
        <v>1574235</v>
      </c>
      <c r="H13" s="2">
        <v>1471122</v>
      </c>
    </row>
    <row r="14" spans="1:8" x14ac:dyDescent="0.3">
      <c r="A14" s="13" t="s">
        <v>7</v>
      </c>
      <c r="B14" s="2">
        <v>117982</v>
      </c>
      <c r="C14" s="2">
        <v>145231</v>
      </c>
      <c r="D14" s="2">
        <v>192379</v>
      </c>
      <c r="E14" s="2">
        <v>400701</v>
      </c>
      <c r="F14" s="2">
        <v>927022</v>
      </c>
      <c r="G14" s="2">
        <v>684066</v>
      </c>
      <c r="H14" s="2">
        <v>273661</v>
      </c>
    </row>
    <row r="15" spans="1:8" ht="15" thickBot="1" x14ac:dyDescent="0.35">
      <c r="A15" s="14" t="s">
        <v>8</v>
      </c>
      <c r="B15" s="5">
        <v>118066</v>
      </c>
      <c r="C15" s="5">
        <v>113054</v>
      </c>
      <c r="D15" s="5">
        <v>112095</v>
      </c>
      <c r="E15" s="5">
        <v>138207</v>
      </c>
      <c r="F15" s="5">
        <v>269908</v>
      </c>
      <c r="G15" s="5">
        <v>562006</v>
      </c>
      <c r="H15" s="5">
        <v>584570</v>
      </c>
    </row>
    <row r="16" spans="1:8" ht="15" thickTop="1" x14ac:dyDescent="0.3">
      <c r="A16" s="9" t="s">
        <v>10</v>
      </c>
      <c r="B16" s="4">
        <f t="shared" ref="B16:H16" si="1">SUM(B13:B15)</f>
        <v>1294819</v>
      </c>
      <c r="C16" s="4">
        <f t="shared" si="1"/>
        <v>1586481</v>
      </c>
      <c r="D16" s="4">
        <f t="shared" si="1"/>
        <v>1688946</v>
      </c>
      <c r="E16" s="4">
        <f t="shared" si="1"/>
        <v>2733171</v>
      </c>
      <c r="F16" s="4">
        <f t="shared" si="1"/>
        <v>3062855</v>
      </c>
      <c r="G16" s="4">
        <f t="shared" si="1"/>
        <v>2820307</v>
      </c>
      <c r="H16" s="4">
        <f t="shared" si="1"/>
        <v>2329353</v>
      </c>
    </row>
    <row r="17" spans="1:8" x14ac:dyDescent="0.3">
      <c r="A17" s="15"/>
      <c r="B17" s="4"/>
      <c r="C17" s="4"/>
      <c r="D17" s="4"/>
      <c r="E17" s="4"/>
      <c r="F17" s="4"/>
    </row>
    <row r="19" spans="1:8" x14ac:dyDescent="0.3">
      <c r="A19" s="1" t="s">
        <v>11</v>
      </c>
      <c r="B19" s="4">
        <f>B8+B16</f>
        <v>6145316</v>
      </c>
      <c r="C19" s="4">
        <f>C8+C16</f>
        <v>7380751</v>
      </c>
      <c r="D19" s="4">
        <f>D8+D16</f>
        <v>8101415</v>
      </c>
      <c r="E19" s="4">
        <f>E8+E16</f>
        <v>9407336</v>
      </c>
      <c r="F19" s="4">
        <f>F8+F16</f>
        <v>9432155</v>
      </c>
      <c r="G19" s="4">
        <f t="shared" ref="G19:H19" si="2">G8+G16</f>
        <v>9302728</v>
      </c>
      <c r="H19" s="4">
        <f t="shared" si="2"/>
        <v>9842777</v>
      </c>
    </row>
  </sheetData>
  <pageMargins left="0.7" right="0.7" top="0.75" bottom="0.75" header="0.3" footer="0.3"/>
  <pageSetup scale="63" orientation="portrait" r:id="rId1"/>
  <headerFooter>
    <oddHeader>&amp;R&amp;"Times New Roman,Bold"KyPSC Case No. 2020-00085
STAFF-DR-01-003 Supplemental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A57FE548E1947BF7A96A864DB699C" ma:contentTypeVersion="4" ma:contentTypeDescription="Create a new document." ma:contentTypeScope="" ma:versionID="bd529723eae8f6369b5ec1c88ce8289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99B33-752B-4596-9A13-B16E7EF8A89D}">
  <ds:schemaRefs>
    <ds:schemaRef ds:uri="http://schemas.microsoft.com/office/infopath/2007/PartnerControls"/>
    <ds:schemaRef ds:uri="3c9d8c27-8a6d-4d9e-a15e-ef5d28c114af"/>
    <ds:schemaRef ds:uri="http://purl.org/dc/terms/"/>
    <ds:schemaRef ds:uri="http://schemas.microsoft.com/office/2006/documentManagement/types"/>
    <ds:schemaRef ds:uri="2612a682-5ffb-4b9c-9555-01761893517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5D50B0-224F-49FF-B4A1-11773F5F5F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E0470F-3C25-4920-8DBA-14260040E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2017</vt:lpstr>
      <vt:lpstr>2018</vt:lpstr>
      <vt:lpstr>2019</vt:lpstr>
      <vt:lpstr>2020</vt:lpstr>
      <vt:lpstr>'2017'!Print_Area</vt:lpstr>
      <vt:lpstr>'2018'!Print_Area</vt:lpstr>
      <vt:lpstr>'2019'!Print_Area</vt:lpstr>
      <vt:lpstr>'2020'!Print_Area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Arrears</dc:subject>
  <dc:creator>Roell, Pam</dc:creator>
  <cp:lastModifiedBy>D'Ascenzo, Rocco</cp:lastModifiedBy>
  <cp:lastPrinted>2020-07-16T20:02:38Z</cp:lastPrinted>
  <dcterms:created xsi:type="dcterms:W3CDTF">2020-06-03T17:01:03Z</dcterms:created>
  <dcterms:modified xsi:type="dcterms:W3CDTF">2020-09-15T17:20:29Z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0x010100780A57FE548E1947BF7A96A864DB699C</vt:lpwstr>
  </property>
</Properties>
</file>