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ommission Filings\2020-00085 COVID-19\"/>
    </mc:Choice>
  </mc:AlternateContent>
  <bookViews>
    <workbookView xWindow="0" yWindow="0" windowWidth="28800" windowHeight="12330"/>
  </bookViews>
  <sheets>
    <sheet name="Response 1" sheetId="1" r:id="rId1"/>
    <sheet name="Request 2" sheetId="2" r:id="rId2"/>
    <sheet name="Request 3" sheetId="3" r:id="rId3"/>
    <sheet name="Request 4" sheetId="20" r:id="rId4"/>
    <sheet name="Request 5" sheetId="23" r:id="rId5"/>
    <sheet name="Request 6" sheetId="24" r:id="rId6"/>
    <sheet name="Request 7" sheetId="7" r:id="rId7"/>
    <sheet name="Request 8" sheetId="8" r:id="rId8"/>
    <sheet name="Request 9" sheetId="9" r:id="rId9"/>
    <sheet name="Request 10" sheetId="19" r:id="rId10"/>
    <sheet name="Request 11" sheetId="18" r:id="rId11"/>
    <sheet name="Request 12" sheetId="12" r:id="rId12"/>
    <sheet name="Request 13" sheetId="13" r:id="rId13"/>
    <sheet name="Request 14" sheetId="14" r:id="rId14"/>
    <sheet name="Request 15" sheetId="15" r:id="rId15"/>
    <sheet name="Request 16" sheetId="16" r:id="rId16"/>
    <sheet name="Request 17" sheetId="25" r:id="rId17"/>
  </sheets>
  <definedNames>
    <definedName name="_xlnm.Print_Area" localSheetId="9">'Request 10'!$A$1:$R$68</definedName>
    <definedName name="_xlnm.Print_Area" localSheetId="12">'Request 13'!$A$1:$K$15</definedName>
    <definedName name="_xlnm.Print_Area" localSheetId="2">'Request 3'!$A$1:$K$28</definedName>
    <definedName name="_xlnm.Print_Area" localSheetId="3">'Request 4'!$A$1:$I$29</definedName>
    <definedName name="_xlnm.Print_Area" localSheetId="4">'Request 5'!$A$1:$I$28</definedName>
    <definedName name="_xlnm.Print_Area" localSheetId="5">'Request 6'!$A$1:$I$29</definedName>
    <definedName name="_xlnm.Print_Area" localSheetId="6">'Request 7'!$A$1:$L$35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25" l="1"/>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8" i="14" l="1"/>
  <c r="D18" i="12"/>
  <c r="C18" i="12"/>
  <c r="F29" i="18" l="1"/>
  <c r="E29" i="18"/>
  <c r="D29" i="18"/>
  <c r="C29" i="18"/>
  <c r="E18" i="2"/>
  <c r="D39" i="19" l="1"/>
  <c r="D40" i="19"/>
  <c r="D22" i="19"/>
  <c r="D41" i="19" l="1"/>
  <c r="D33" i="19"/>
  <c r="D32" i="19"/>
  <c r="D31" i="19"/>
  <c r="D30" i="19"/>
  <c r="D29" i="19"/>
  <c r="D25" i="19"/>
  <c r="D24" i="19"/>
  <c r="D23" i="19"/>
  <c r="D21" i="19"/>
  <c r="F33" i="7" l="1"/>
  <c r="E33" i="7"/>
  <c r="D33" i="7"/>
</calcChain>
</file>

<file path=xl/sharedStrings.xml><?xml version="1.0" encoding="utf-8"?>
<sst xmlns="http://schemas.openxmlformats.org/spreadsheetml/2006/main" count="340" uniqueCount="138">
  <si>
    <t>Request 1</t>
  </si>
  <si>
    <t>Page 1 of 1</t>
  </si>
  <si>
    <t>Witness: Bradley Cherry</t>
  </si>
  <si>
    <t>January</t>
  </si>
  <si>
    <t>February</t>
  </si>
  <si>
    <t>March</t>
  </si>
  <si>
    <t>April</t>
  </si>
  <si>
    <t>May</t>
  </si>
  <si>
    <t>June</t>
  </si>
  <si>
    <t>July</t>
  </si>
  <si>
    <t>August</t>
  </si>
  <si>
    <t>September</t>
  </si>
  <si>
    <t>October</t>
  </si>
  <si>
    <t>November</t>
  </si>
  <si>
    <t>December</t>
  </si>
  <si>
    <t>Residential</t>
  </si>
  <si>
    <t>Small Commercial</t>
  </si>
  <si>
    <t>Large Commercial</t>
  </si>
  <si>
    <t>Industrial</t>
  </si>
  <si>
    <t>Street Lights</t>
  </si>
  <si>
    <t xml:space="preserve">May </t>
  </si>
  <si>
    <t>Total</t>
  </si>
  <si>
    <t>All Termination Notices and Terminations For Non-Payment</t>
  </si>
  <si>
    <t>2015 through 2019</t>
  </si>
  <si>
    <t>(a)</t>
  </si>
  <si>
    <t>Total service termination notices issued</t>
  </si>
  <si>
    <t>Year</t>
  </si>
  <si>
    <t>Annually</t>
  </si>
  <si>
    <t>(b)</t>
  </si>
  <si>
    <t>Total service terminations</t>
  </si>
  <si>
    <t>(c)</t>
  </si>
  <si>
    <t>Total number of customers per month</t>
  </si>
  <si>
    <t>Number of Members</t>
  </si>
  <si>
    <t>Request 11</t>
  </si>
  <si>
    <t>Witness: Sherry Buckler</t>
  </si>
  <si>
    <t>Period</t>
  </si>
  <si>
    <t>Average Bill</t>
  </si>
  <si>
    <t>Delinquent Amount</t>
  </si>
  <si>
    <t>Late Payment Fees</t>
  </si>
  <si>
    <t>Sanitizing Supplies</t>
  </si>
  <si>
    <t>Late Fees (12)</t>
  </si>
  <si>
    <t>Technology</t>
  </si>
  <si>
    <t>Gloves/Masks/Thermometers</t>
  </si>
  <si>
    <t>Employee Barriers</t>
  </si>
  <si>
    <t>Request 8</t>
  </si>
  <si>
    <t>As of July 1, 2020</t>
  </si>
  <si>
    <t>Request 3</t>
  </si>
  <si>
    <t>Request 4</t>
  </si>
  <si>
    <t>Request 5</t>
  </si>
  <si>
    <t>Request 6</t>
  </si>
  <si>
    <t>Request 10</t>
  </si>
  <si>
    <t>Witness: Peggy Skaggs</t>
  </si>
  <si>
    <t>Please see attached PDF Documents</t>
  </si>
  <si>
    <t>Farmers Rural Electric Cooperative Corporation</t>
  </si>
  <si>
    <t>Case No. 2020-00085</t>
  </si>
  <si>
    <t>Commission Staff's Initial Request</t>
  </si>
  <si>
    <t>Grayson Rural Electric Cooperative Corporation</t>
  </si>
  <si>
    <t>Response:</t>
  </si>
  <si>
    <t>Provide the utility's current number of customers and the date used for that determination</t>
  </si>
  <si>
    <t>Large Power</t>
  </si>
  <si>
    <t xml:space="preserve">Industrial </t>
  </si>
  <si>
    <t>Request 2</t>
  </si>
  <si>
    <t>If applicable, provide the utility's current number of customers and the date used for that determination.</t>
  </si>
  <si>
    <t>As of July 8th</t>
  </si>
  <si>
    <t>If a utility provides multiple services, such as both electric and gas</t>
  </si>
  <si>
    <t>residential service, provide the information requested for each service separately. For</t>
  </si>
  <si>
    <t>those customers that receive combined service, provide each service separately if</t>
  </si>
  <si>
    <t>separately served or combined if billed on a combined basis.  Provide the average total</t>
  </si>
  <si>
    <t>bill for all customer for:</t>
  </si>
  <si>
    <t>a.   2017 as a year, not each month;</t>
  </si>
  <si>
    <t>b.  2018 as a year, not each month;</t>
  </si>
  <si>
    <t xml:space="preserve">c.   2019 as a year, not each month; and </t>
  </si>
  <si>
    <t>d.  Each month in 2020</t>
  </si>
  <si>
    <t>Total bill is defined as including charges for current service and past service that</t>
  </si>
  <si>
    <t xml:space="preserve">is unpaid, including the accumulation of fees. </t>
  </si>
  <si>
    <t>bill for all customers in each class for:</t>
  </si>
  <si>
    <t>a.</t>
  </si>
  <si>
    <t>b.</t>
  </si>
  <si>
    <t>c.</t>
  </si>
  <si>
    <t>d.</t>
  </si>
  <si>
    <t>separately served or combined if billed on a combined basis.  Provide the average bill for</t>
  </si>
  <si>
    <t>current service for all customers for:</t>
  </si>
  <si>
    <t>Explain how the utility calculates bad debt.</t>
  </si>
  <si>
    <t>a.   Explain the decision criteria governing when the utility writes off bad debt.</t>
  </si>
  <si>
    <t>b.  Provide the monthly bad debt write-offs for each month in 2018,</t>
  </si>
  <si>
    <t>2019, and 2020.</t>
  </si>
  <si>
    <t>c.   If the utility has changed its calculation or determination of bad debt</t>
  </si>
  <si>
    <t>in the past two years, explain its previous calculation or determination of bad debt and</t>
  </si>
  <si>
    <t>the reason for the change.</t>
  </si>
  <si>
    <t>Request 7</t>
  </si>
  <si>
    <t>Witness: Anita Bellew</t>
  </si>
  <si>
    <t xml:space="preserve">Three months after an account is disconnected, Grayson will categorize and write off the bad debt.  During those three months, Grayson will send a letter each month attempting to collect on the debt.  </t>
  </si>
  <si>
    <t>Grayson has not changed its calculation or determination of bad debt in the past two years.</t>
  </si>
  <si>
    <t>Assuming the Commission's moratorium on disconnections was not in effect, provide the number of customers in each class that would be subject to disconnection and the date used for this determination.</t>
  </si>
  <si>
    <t>Provide the percent of customers, by class, that pay on time for:</t>
  </si>
  <si>
    <t>a. 2017 as a year, not each month;</t>
  </si>
  <si>
    <t>b. 2018 as a year, not each month;</t>
  </si>
  <si>
    <t>c. 2019 as a year, not each month; and</t>
  </si>
  <si>
    <t>d. Each month in 2020.</t>
  </si>
  <si>
    <t xml:space="preserve">Provide the following information for January 1, 2015, until December 31, 2019.  If a utility provides muliple services, such as both electric and gas residential service, provide the information requested for each service separately.  For those customers that receive combined service, provided each service separately if separately served or combined if billed on a combined basis.  Further, provided the following information by class.  </t>
  </si>
  <si>
    <t>a. Provide monthly totals of service termination notices issued to customers only for nonpayment of bills.</t>
  </si>
  <si>
    <t>b. Provide monthly totals of service terminations for customers only for nonpayment of bills.</t>
  </si>
  <si>
    <t>c. Provide the total number of customers for each month.</t>
  </si>
  <si>
    <t>* Data available back to July 2017</t>
  </si>
  <si>
    <t>Provide the total income received from late payment fees for:</t>
  </si>
  <si>
    <t>a.  Each month in 2017;</t>
  </si>
  <si>
    <t>b.  Each month in 2018;</t>
  </si>
  <si>
    <t>c.  Each month in 2019;</t>
  </si>
  <si>
    <t>d.  Each month in 2020;</t>
  </si>
  <si>
    <t>Quantify the amount of the late payment fees the utility would have assessed</t>
  </si>
  <si>
    <t>since March 16, 2020, absent the Commission's directive.</t>
  </si>
  <si>
    <t>Provide copies of all general communication provided to customers</t>
  </si>
  <si>
    <t>regarding arrearages, late payment, payment plans, etc. since March 16, 2020.</t>
  </si>
  <si>
    <t>Customer-specific communication is excluded from this request.</t>
  </si>
  <si>
    <t>Provide a detailed explanation and breakout of any cost increases and decreased income (by customer class if applicable) the utility has experienced as a result of the COVID-19 State of Emergency.</t>
  </si>
  <si>
    <t xml:space="preserve">Response: </t>
  </si>
  <si>
    <t>Provide a detailed explanation and breakout of any cost decreases and increased income the utility has experienced as a result of the COVID-19 State of Emergency.</t>
  </si>
  <si>
    <t>Provide any additional information or data the utility believes the Commission should consider in amending or vacating its previous Orders in this matter.</t>
  </si>
  <si>
    <t xml:space="preserve">As a member owned electric cooperative, Grayson Rural Electric strives to serve its members as efficiently and effectively as possible.  As a cooperative, Grayson operates on a non-profit basis, ultimately trying to control our expenses as best as we can.  While a vast majority of our members continue to pay their bills each month on time, a growing concern is the increasing likelihood of write-offs for non-paid bills as the moratorium for non-pay disconnections continues.
Grayson continually works every day with our members to assist those who may be having trouble with their bills and provide an avenue for them to stay as current as possible.  We encourage the Commission to allow us to continue helping our members by lifting the moratorium so that we can begin to work with our members in setting up manageable plans to become current on their bills and reduce the liability on the entire membership.
</t>
  </si>
  <si>
    <t>Request 16</t>
  </si>
  <si>
    <t># Balance Owed</t>
  </si>
  <si>
    <t xml:space="preserve"> Balance Owed</t>
  </si>
  <si>
    <t># Positive Balance</t>
  </si>
  <si>
    <t xml:space="preserve"> Balance Remaining</t>
  </si>
  <si>
    <t>% Negative Balance</t>
  </si>
  <si>
    <t># Within $5</t>
  </si>
  <si>
    <t>Item 17</t>
  </si>
  <si>
    <t>If applicable, provide any information or concerns regarding the utility's prepay program as it related to the Commission's previous Orders in this docket.</t>
  </si>
  <si>
    <t>Due to the restrictions and recommendations during the pandemic, Grayson has suspended non-essential travel.  This has produced a savings of $ 22,750 from budgeted travel and training expenses.</t>
  </si>
  <si>
    <t>Grayson has not realized any increased income.</t>
  </si>
  <si>
    <t>Request 15</t>
  </si>
  <si>
    <t>Request 14</t>
  </si>
  <si>
    <t>Request 13</t>
  </si>
  <si>
    <t>Request 12</t>
  </si>
  <si>
    <t>Request 9</t>
  </si>
  <si>
    <t>Witness:  Peggy Skaggs</t>
  </si>
  <si>
    <r>
      <rPr>
        <b/>
        <sz val="14"/>
        <color theme="1"/>
        <rFont val="Calibri"/>
        <family val="2"/>
        <scheme val="minor"/>
      </rPr>
      <t>Response:</t>
    </r>
    <r>
      <rPr>
        <sz val="14"/>
        <color theme="1"/>
        <rFont val="Calibri"/>
        <family val="2"/>
        <scheme val="minor"/>
      </rPr>
      <t xml:space="preserve">  Grayson has been tracking the daily balances of its' prepay members since March 31.   From the data and graph included, the balance owed on accounts has continuosly increased since the moratorium has been in effect.  Approximately 26% of our prepay members would be subject to disconnect at this time.  As this period of non-disconnection continues, we anticipate that number to increase as well.   </t>
    </r>
  </si>
  <si>
    <t>Page 1 of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</si>
</sst>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0"/>
      <name val="Arial"/>
      <family val="2"/>
    </font>
    <font>
      <sz val="12"/>
      <name val="Arial"/>
      <family val="2"/>
    </font>
    <font>
      <sz val="11"/>
      <color theme="1"/>
      <name val="Times New Roman"/>
      <family val="1"/>
    </font>
    <font>
      <sz val="12"/>
      <color theme="1"/>
      <name val="Times New Roman"/>
      <family val="1"/>
    </font>
    <font>
      <u val="singleAccounting"/>
      <sz val="11"/>
      <color theme="1"/>
      <name val="Times New Roman"/>
      <family val="1"/>
    </font>
    <font>
      <b/>
      <sz val="12"/>
      <color theme="1"/>
      <name val="Times New Roman"/>
      <family val="1"/>
    </font>
    <font>
      <sz val="11"/>
      <name val="Calibri"/>
      <family val="2"/>
      <scheme val="minor"/>
    </font>
    <font>
      <b/>
      <sz val="12"/>
      <name val="Arial"/>
      <family val="2"/>
    </font>
    <font>
      <sz val="12"/>
      <color theme="1"/>
      <name val="Calibri"/>
      <family val="2"/>
    </font>
    <font>
      <sz val="10"/>
      <color theme="1"/>
      <name val="Calibri"/>
      <family val="2"/>
      <scheme val="minor"/>
    </font>
    <font>
      <sz val="14"/>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right/>
      <top style="thin">
        <color auto="1"/>
      </top>
      <bottom/>
      <diagonal/>
    </border>
    <border>
      <left/>
      <right/>
      <top style="thin">
        <color indexed="64"/>
      </top>
      <bottom style="double">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0" fontId="1" fillId="0" borderId="0"/>
    <xf numFmtId="9" fontId="1" fillId="0" borderId="0" applyFont="0" applyFill="0" applyBorder="0" applyAlignment="0" applyProtection="0"/>
  </cellStyleXfs>
  <cellXfs count="117">
    <xf numFmtId="0" fontId="0" fillId="0" borderId="0" xfId="0"/>
    <xf numFmtId="0" fontId="3" fillId="0" borderId="0" xfId="0" applyFont="1" applyAlignment="1">
      <alignment horizontal="right" indent="1"/>
    </xf>
    <xf numFmtId="0" fontId="5" fillId="0" borderId="0" xfId="3" applyFont="1"/>
    <xf numFmtId="17" fontId="0" fillId="0" borderId="0" xfId="0" applyNumberFormat="1"/>
    <xf numFmtId="44" fontId="0" fillId="0" borderId="0" xfId="2" applyFont="1"/>
    <xf numFmtId="0" fontId="2" fillId="0" borderId="0" xfId="0" applyFont="1"/>
    <xf numFmtId="0" fontId="2" fillId="0" borderId="1" xfId="0" applyFont="1" applyBorder="1" applyAlignment="1">
      <alignment horizontal="center"/>
    </xf>
    <xf numFmtId="44" fontId="0" fillId="0" borderId="2" xfId="0" applyNumberFormat="1" applyBorder="1"/>
    <xf numFmtId="0" fontId="6" fillId="0" borderId="0" xfId="0" applyFont="1" applyAlignment="1">
      <alignment horizontal="right"/>
    </xf>
    <xf numFmtId="0" fontId="7" fillId="0" borderId="0" xfId="5" applyFont="1" applyAlignment="1">
      <alignment horizontal="center"/>
    </xf>
    <xf numFmtId="0" fontId="7" fillId="0" borderId="0" xfId="5" applyFont="1"/>
    <xf numFmtId="0" fontId="6" fillId="0" borderId="0" xfId="0" applyFont="1"/>
    <xf numFmtId="0" fontId="6" fillId="0" borderId="0" xfId="0" applyFont="1" applyAlignment="1">
      <alignment horizontal="center"/>
    </xf>
    <xf numFmtId="43" fontId="8" fillId="0" borderId="0" xfId="1" applyFont="1" applyAlignment="1">
      <alignment horizontal="center"/>
    </xf>
    <xf numFmtId="164" fontId="6" fillId="0" borderId="0" xfId="1" applyNumberFormat="1" applyFont="1"/>
    <xf numFmtId="0" fontId="6" fillId="0" borderId="0" xfId="0" applyFont="1" applyFill="1" applyAlignment="1">
      <alignment horizontal="right"/>
    </xf>
    <xf numFmtId="0" fontId="6" fillId="0" borderId="0" xfId="0" applyFont="1" applyFill="1"/>
    <xf numFmtId="164" fontId="0" fillId="0" borderId="0" xfId="1" applyNumberFormat="1" applyFont="1"/>
    <xf numFmtId="164" fontId="0" fillId="0" borderId="1" xfId="1" applyNumberFormat="1" applyFont="1" applyBorder="1"/>
    <xf numFmtId="44" fontId="0" fillId="0" borderId="0" xfId="2" applyFont="1" applyAlignment="1">
      <alignment horizontal="center"/>
    </xf>
    <xf numFmtId="44" fontId="2" fillId="0" borderId="1" xfId="2" applyFont="1" applyBorder="1" applyAlignment="1">
      <alignment horizontal="center"/>
    </xf>
    <xf numFmtId="44" fontId="0" fillId="0" borderId="0" xfId="0" applyNumberFormat="1"/>
    <xf numFmtId="0" fontId="0" fillId="0" borderId="0" xfId="0" applyAlignment="1">
      <alignment horizontal="center"/>
    </xf>
    <xf numFmtId="43" fontId="8" fillId="0" borderId="0" xfId="1" applyFont="1" applyAlignment="1">
      <alignment horizontal="center"/>
    </xf>
    <xf numFmtId="44" fontId="0" fillId="0" borderId="1" xfId="2" applyFont="1" applyBorder="1" applyAlignment="1">
      <alignment horizontal="center"/>
    </xf>
    <xf numFmtId="17" fontId="2" fillId="0" borderId="0" xfId="0" applyNumberFormat="1" applyFont="1"/>
    <xf numFmtId="44" fontId="2" fillId="0" borderId="0" xfId="2" applyFont="1"/>
    <xf numFmtId="9" fontId="0" fillId="0" borderId="0" xfId="6" applyFont="1"/>
    <xf numFmtId="44" fontId="0" fillId="0" borderId="1" xfId="2" applyFont="1" applyBorder="1"/>
    <xf numFmtId="0" fontId="0" fillId="0" borderId="0" xfId="0" applyFont="1"/>
    <xf numFmtId="0" fontId="3"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xf>
    <xf numFmtId="0" fontId="2" fillId="0" borderId="0" xfId="0" applyFont="1" applyAlignment="1">
      <alignment vertical="center" wrapText="1"/>
    </xf>
    <xf numFmtId="0" fontId="3" fillId="0" borderId="0" xfId="0" applyFont="1" applyAlignment="1">
      <alignment horizontal="right" vertical="top"/>
    </xf>
    <xf numFmtId="0" fontId="0" fillId="0" borderId="0" xfId="0" applyFont="1" applyAlignment="1">
      <alignment horizontal="right"/>
    </xf>
    <xf numFmtId="0" fontId="9" fillId="0" borderId="0" xfId="5" applyFont="1" applyAlignment="1">
      <alignment horizontal="center"/>
    </xf>
    <xf numFmtId="0" fontId="10" fillId="0" borderId="0" xfId="3" applyFont="1"/>
    <xf numFmtId="0" fontId="10" fillId="0" borderId="1" xfId="3" applyFont="1" applyBorder="1" applyAlignment="1">
      <alignment horizontal="center"/>
    </xf>
    <xf numFmtId="44" fontId="10" fillId="0" borderId="0" xfId="4" applyFont="1"/>
    <xf numFmtId="44" fontId="10" fillId="0" borderId="0" xfId="4" applyFont="1" applyBorder="1"/>
    <xf numFmtId="44" fontId="10" fillId="0" borderId="3" xfId="3" applyNumberFormat="1" applyFont="1" applyBorder="1"/>
    <xf numFmtId="0" fontId="11" fillId="0" borderId="0" xfId="3" applyFont="1" applyAlignment="1">
      <alignment horizontal="center"/>
    </xf>
    <xf numFmtId="14" fontId="2" fillId="2" borderId="4" xfId="0" applyNumberFormat="1" applyFont="1" applyFill="1" applyBorder="1"/>
    <xf numFmtId="0" fontId="0" fillId="2" borderId="0" xfId="0" applyFill="1" applyAlignment="1">
      <alignment horizontal="center"/>
    </xf>
    <xf numFmtId="44" fontId="0" fillId="2" borderId="0" xfId="2" applyNumberFormat="1" applyFont="1" applyFill="1"/>
    <xf numFmtId="44" fontId="0" fillId="2" borderId="0" xfId="2" applyNumberFormat="1" applyFont="1" applyFill="1" applyAlignment="1">
      <alignment horizontal="center"/>
    </xf>
    <xf numFmtId="9" fontId="0" fillId="2" borderId="0" xfId="6" applyFont="1" applyFill="1" applyAlignment="1">
      <alignment horizontal="center"/>
    </xf>
    <xf numFmtId="44" fontId="0" fillId="2" borderId="0" xfId="0" applyNumberFormat="1" applyFill="1"/>
    <xf numFmtId="44" fontId="0" fillId="2" borderId="0" xfId="0" applyNumberFormat="1" applyFill="1" applyAlignment="1">
      <alignment horizontal="center"/>
    </xf>
    <xf numFmtId="14" fontId="2" fillId="3" borderId="4" xfId="0" applyNumberFormat="1" applyFont="1" applyFill="1" applyBorder="1"/>
    <xf numFmtId="0" fontId="0" fillId="3" borderId="0" xfId="0" applyFill="1" applyAlignment="1">
      <alignment horizontal="center"/>
    </xf>
    <xf numFmtId="44" fontId="0" fillId="3" borderId="0" xfId="0" applyNumberFormat="1" applyFill="1"/>
    <xf numFmtId="44" fontId="0" fillId="3" borderId="0" xfId="0" applyNumberFormat="1" applyFill="1" applyAlignment="1">
      <alignment horizontal="center"/>
    </xf>
    <xf numFmtId="9" fontId="0" fillId="3" borderId="0" xfId="6" applyFont="1" applyFill="1" applyAlignment="1">
      <alignment horizontal="center"/>
    </xf>
    <xf numFmtId="14" fontId="2" fillId="4" borderId="4" xfId="0" applyNumberFormat="1" applyFont="1" applyFill="1" applyBorder="1"/>
    <xf numFmtId="0" fontId="0" fillId="4" borderId="0" xfId="0" applyFill="1" applyAlignment="1">
      <alignment horizontal="center"/>
    </xf>
    <xf numFmtId="44" fontId="0" fillId="4" borderId="0" xfId="0" applyNumberFormat="1" applyFill="1"/>
    <xf numFmtId="44" fontId="0" fillId="4" borderId="0" xfId="0" applyNumberFormat="1" applyFill="1" applyAlignment="1">
      <alignment horizontal="center"/>
    </xf>
    <xf numFmtId="9" fontId="0" fillId="4" borderId="0" xfId="6" applyFont="1" applyFill="1" applyAlignment="1">
      <alignment horizontal="center"/>
    </xf>
    <xf numFmtId="14" fontId="2" fillId="5" borderId="4" xfId="0" applyNumberFormat="1" applyFont="1" applyFill="1" applyBorder="1"/>
    <xf numFmtId="0" fontId="0" fillId="5" borderId="0" xfId="0" applyFill="1" applyAlignment="1">
      <alignment horizontal="center"/>
    </xf>
    <xf numFmtId="44" fontId="0" fillId="5" borderId="0" xfId="0" applyNumberFormat="1" applyFill="1"/>
    <xf numFmtId="44" fontId="0" fillId="5" borderId="0" xfId="0" applyNumberFormat="1" applyFill="1" applyAlignment="1">
      <alignment horizontal="center"/>
    </xf>
    <xf numFmtId="9" fontId="0" fillId="5" borderId="0" xfId="6" applyFont="1" applyFill="1" applyAlignment="1">
      <alignment horizontal="center"/>
    </xf>
    <xf numFmtId="14" fontId="2" fillId="6" borderId="4" xfId="0" applyNumberFormat="1" applyFont="1" applyFill="1" applyBorder="1"/>
    <xf numFmtId="0" fontId="0" fillId="6" borderId="0" xfId="0" applyFill="1" applyAlignment="1">
      <alignment horizontal="center"/>
    </xf>
    <xf numFmtId="44" fontId="0" fillId="6" borderId="0" xfId="0" applyNumberFormat="1" applyFill="1"/>
    <xf numFmtId="44" fontId="0" fillId="6" borderId="0" xfId="0" applyNumberFormat="1" applyFill="1" applyAlignment="1">
      <alignment horizontal="center"/>
    </xf>
    <xf numFmtId="9" fontId="0" fillId="6" borderId="0" xfId="6" applyFont="1" applyFill="1" applyAlignment="1">
      <alignment horizontal="center"/>
    </xf>
    <xf numFmtId="14" fontId="2" fillId="7" borderId="4" xfId="0" applyNumberFormat="1" applyFont="1" applyFill="1" applyBorder="1"/>
    <xf numFmtId="0" fontId="0" fillId="7" borderId="0" xfId="0" applyFill="1" applyAlignment="1">
      <alignment horizontal="center"/>
    </xf>
    <xf numFmtId="44" fontId="0" fillId="7" borderId="0" xfId="0" applyNumberFormat="1" applyFill="1"/>
    <xf numFmtId="44" fontId="0" fillId="7" borderId="0" xfId="0" applyNumberFormat="1" applyFill="1" applyAlignment="1">
      <alignment horizontal="center"/>
    </xf>
    <xf numFmtId="9" fontId="0" fillId="7" borderId="0" xfId="6" applyFont="1" applyFill="1" applyAlignment="1">
      <alignment horizontal="center"/>
    </xf>
    <xf numFmtId="14" fontId="2" fillId="8" borderId="4" xfId="0" applyNumberFormat="1" applyFont="1" applyFill="1" applyBorder="1"/>
    <xf numFmtId="0" fontId="0" fillId="8" borderId="0" xfId="0" applyFill="1" applyAlignment="1">
      <alignment horizontal="center"/>
    </xf>
    <xf numFmtId="44" fontId="0" fillId="8" borderId="0" xfId="0" applyNumberFormat="1" applyFill="1"/>
    <xf numFmtId="44" fontId="0" fillId="8" borderId="0" xfId="0" applyNumberFormat="1" applyFill="1" applyAlignment="1">
      <alignment horizontal="center"/>
    </xf>
    <xf numFmtId="9" fontId="0" fillId="8" borderId="0" xfId="6" applyFont="1" applyFill="1" applyAlignment="1">
      <alignment horizontal="center"/>
    </xf>
    <xf numFmtId="14" fontId="2" fillId="9" borderId="4" xfId="0" applyNumberFormat="1" applyFont="1" applyFill="1" applyBorder="1"/>
    <xf numFmtId="0" fontId="0" fillId="9" borderId="0" xfId="0" applyFill="1" applyAlignment="1">
      <alignment horizontal="center"/>
    </xf>
    <xf numFmtId="44" fontId="0" fillId="9" borderId="0" xfId="0" applyNumberFormat="1" applyFill="1"/>
    <xf numFmtId="44" fontId="0" fillId="9" borderId="0" xfId="0" applyNumberFormat="1" applyFill="1" applyAlignment="1">
      <alignment horizontal="center"/>
    </xf>
    <xf numFmtId="9" fontId="0" fillId="9" borderId="0" xfId="6" applyFont="1" applyFill="1" applyAlignment="1">
      <alignment horizontal="center"/>
    </xf>
    <xf numFmtId="14" fontId="2" fillId="10" borderId="4" xfId="0" applyNumberFormat="1" applyFont="1" applyFill="1" applyBorder="1"/>
    <xf numFmtId="0" fontId="0" fillId="10" borderId="0" xfId="0" applyFill="1" applyAlignment="1">
      <alignment horizontal="center"/>
    </xf>
    <xf numFmtId="44" fontId="0" fillId="10" borderId="0" xfId="0" applyNumberFormat="1" applyFill="1"/>
    <xf numFmtId="44" fontId="0" fillId="10" borderId="0" xfId="0" applyNumberFormat="1" applyFill="1" applyAlignment="1">
      <alignment horizontal="center"/>
    </xf>
    <xf numFmtId="9" fontId="0" fillId="10" borderId="0" xfId="6" applyFont="1" applyFill="1" applyAlignment="1">
      <alignment horizontal="center"/>
    </xf>
    <xf numFmtId="44" fontId="0" fillId="0" borderId="0" xfId="0" applyNumberFormat="1" applyAlignment="1">
      <alignment horizontal="center"/>
    </xf>
    <xf numFmtId="0" fontId="0" fillId="0" borderId="0" xfId="0" applyAlignment="1">
      <alignment horizontal="left" vertical="top" wrapText="1"/>
    </xf>
    <xf numFmtId="44" fontId="2" fillId="0" borderId="0" xfId="2" applyFont="1" applyAlignment="1">
      <alignment horizontal="right"/>
    </xf>
    <xf numFmtId="9" fontId="0" fillId="0" borderId="0" xfId="6" applyFont="1" applyAlignment="1">
      <alignment horizontal="center"/>
    </xf>
    <xf numFmtId="0" fontId="0" fillId="0" borderId="4" xfId="0" applyBorder="1"/>
    <xf numFmtId="17" fontId="0" fillId="0" borderId="4" xfId="0" applyNumberFormat="1" applyBorder="1"/>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44" fontId="2" fillId="0" borderId="0" xfId="2" applyFont="1" applyAlignment="1">
      <alignment horizontal="left"/>
    </xf>
    <xf numFmtId="44" fontId="0" fillId="0" borderId="0" xfId="2" applyFont="1" applyBorder="1" applyAlignment="1">
      <alignment horizontal="center" wrapText="1"/>
    </xf>
    <xf numFmtId="44" fontId="0" fillId="0" borderId="1" xfId="2" applyFont="1" applyBorder="1" applyAlignment="1">
      <alignment horizontal="center" wrapText="1"/>
    </xf>
    <xf numFmtId="44" fontId="2" fillId="0" borderId="0" xfId="2" applyFont="1" applyAlignment="1">
      <alignment horizontal="right"/>
    </xf>
    <xf numFmtId="0" fontId="0" fillId="0" borderId="0" xfId="0" applyAlignment="1">
      <alignment horizontal="left" vertical="top" wrapText="1"/>
    </xf>
    <xf numFmtId="9" fontId="0" fillId="0" borderId="0" xfId="6" applyFont="1" applyBorder="1" applyAlignment="1">
      <alignment horizontal="center" wrapText="1"/>
    </xf>
    <xf numFmtId="9" fontId="0" fillId="0" borderId="1" xfId="6" applyFont="1" applyBorder="1" applyAlignment="1">
      <alignment horizontal="center" wrapText="1"/>
    </xf>
    <xf numFmtId="0" fontId="7" fillId="0" borderId="0" xfId="0" applyFont="1" applyAlignment="1">
      <alignment horizontal="center"/>
    </xf>
    <xf numFmtId="43" fontId="8" fillId="0" borderId="0" xfId="1" applyFont="1" applyAlignment="1">
      <alignment horizontal="center"/>
    </xf>
    <xf numFmtId="0" fontId="0" fillId="0" borderId="0" xfId="0" applyFont="1" applyAlignment="1">
      <alignment horizontal="left" vertical="top" wrapText="1"/>
    </xf>
    <xf numFmtId="3" fontId="0" fillId="0" borderId="0" xfId="0" applyNumberFormat="1" applyAlignment="1">
      <alignment horizontal="left" wrapText="1"/>
    </xf>
    <xf numFmtId="0" fontId="12" fillId="0" borderId="0" xfId="0" applyFont="1" applyAlignment="1">
      <alignment horizontal="left" vertical="top" wrapText="1"/>
    </xf>
    <xf numFmtId="0" fontId="14" fillId="0" borderId="0" xfId="0" applyFont="1" applyAlignment="1">
      <alignment horizontal="left" vertical="top" wrapText="1"/>
    </xf>
    <xf numFmtId="0" fontId="13" fillId="0" borderId="0" xfId="0" applyFont="1" applyBorder="1" applyAlignment="1">
      <alignment horizontal="center" wrapText="1"/>
    </xf>
    <xf numFmtId="0" fontId="13" fillId="0" borderId="1" xfId="0" applyFont="1" applyBorder="1" applyAlignment="1">
      <alignment horizontal="center" wrapText="1"/>
    </xf>
    <xf numFmtId="44" fontId="13" fillId="0" borderId="0" xfId="0" applyNumberFormat="1" applyFont="1" applyBorder="1" applyAlignment="1">
      <alignment horizontal="center" wrapText="1"/>
    </xf>
    <xf numFmtId="44" fontId="13" fillId="0" borderId="1" xfId="0" applyNumberFormat="1" applyFont="1" applyBorder="1" applyAlignment="1">
      <alignment horizontal="center" wrapText="1"/>
    </xf>
  </cellXfs>
  <cellStyles count="7">
    <cellStyle name="Comma" xfId="1" builtinId="3"/>
    <cellStyle name="Currency" xfId="2" builtinId="4"/>
    <cellStyle name="Currency 2" xfId="4"/>
    <cellStyle name="Normal" xfId="0" builtinId="0"/>
    <cellStyle name="Normal 2" xfId="3"/>
    <cellStyle name="Normal 3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PrePay Balance Owed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'Request 17'!$C$12</c:f>
              <c:strCache>
                <c:ptCount val="1"/>
                <c:pt idx="0">
                  <c:v> Balance Owed</c:v>
                </c:pt>
              </c:strCache>
            </c:strRef>
          </c:tx>
          <c:spPr>
            <a:ln w="28575" cap="rnd">
              <a:solidFill>
                <a:schemeClr val="accent1"/>
              </a:solidFill>
              <a:round/>
            </a:ln>
            <a:effectLst/>
          </c:spPr>
          <c:marker>
            <c:symbol val="none"/>
          </c:marker>
          <c:cat>
            <c:numRef>
              <c:f>'Request 17'!$A$14:$A$86</c:f>
              <c:numCache>
                <c:formatCode>m/d/yyyy</c:formatCode>
                <c:ptCount val="73"/>
                <c:pt idx="0">
                  <c:v>43921</c:v>
                </c:pt>
                <c:pt idx="1">
                  <c:v>43922</c:v>
                </c:pt>
                <c:pt idx="2">
                  <c:v>43923</c:v>
                </c:pt>
                <c:pt idx="3">
                  <c:v>43924</c:v>
                </c:pt>
                <c:pt idx="4">
                  <c:v>43927</c:v>
                </c:pt>
                <c:pt idx="5">
                  <c:v>43928</c:v>
                </c:pt>
                <c:pt idx="6">
                  <c:v>43929</c:v>
                </c:pt>
                <c:pt idx="7">
                  <c:v>43930</c:v>
                </c:pt>
                <c:pt idx="8">
                  <c:v>43934</c:v>
                </c:pt>
                <c:pt idx="9">
                  <c:v>43935</c:v>
                </c:pt>
                <c:pt idx="10">
                  <c:v>43936</c:v>
                </c:pt>
                <c:pt idx="11">
                  <c:v>43937</c:v>
                </c:pt>
                <c:pt idx="12">
                  <c:v>43938</c:v>
                </c:pt>
                <c:pt idx="13">
                  <c:v>43941</c:v>
                </c:pt>
                <c:pt idx="14">
                  <c:v>43942</c:v>
                </c:pt>
                <c:pt idx="15">
                  <c:v>43943</c:v>
                </c:pt>
                <c:pt idx="16">
                  <c:v>43944</c:v>
                </c:pt>
                <c:pt idx="17">
                  <c:v>43945</c:v>
                </c:pt>
                <c:pt idx="18">
                  <c:v>43948</c:v>
                </c:pt>
                <c:pt idx="19">
                  <c:v>43949</c:v>
                </c:pt>
                <c:pt idx="20">
                  <c:v>43950</c:v>
                </c:pt>
                <c:pt idx="21">
                  <c:v>43951</c:v>
                </c:pt>
                <c:pt idx="22">
                  <c:v>43952</c:v>
                </c:pt>
                <c:pt idx="23">
                  <c:v>43955</c:v>
                </c:pt>
                <c:pt idx="24">
                  <c:v>43956</c:v>
                </c:pt>
                <c:pt idx="25">
                  <c:v>43957</c:v>
                </c:pt>
                <c:pt idx="26">
                  <c:v>43958</c:v>
                </c:pt>
                <c:pt idx="27">
                  <c:v>43959</c:v>
                </c:pt>
                <c:pt idx="28">
                  <c:v>43962</c:v>
                </c:pt>
                <c:pt idx="29">
                  <c:v>43963</c:v>
                </c:pt>
                <c:pt idx="30">
                  <c:v>43964</c:v>
                </c:pt>
                <c:pt idx="31">
                  <c:v>43965</c:v>
                </c:pt>
                <c:pt idx="32">
                  <c:v>43966</c:v>
                </c:pt>
                <c:pt idx="33">
                  <c:v>43969</c:v>
                </c:pt>
                <c:pt idx="34">
                  <c:v>43970</c:v>
                </c:pt>
                <c:pt idx="35">
                  <c:v>43971</c:v>
                </c:pt>
                <c:pt idx="36">
                  <c:v>43972</c:v>
                </c:pt>
                <c:pt idx="37">
                  <c:v>43973</c:v>
                </c:pt>
                <c:pt idx="38">
                  <c:v>43976</c:v>
                </c:pt>
                <c:pt idx="39">
                  <c:v>43977</c:v>
                </c:pt>
                <c:pt idx="40">
                  <c:v>43978</c:v>
                </c:pt>
                <c:pt idx="41">
                  <c:v>43979</c:v>
                </c:pt>
                <c:pt idx="42">
                  <c:v>43980</c:v>
                </c:pt>
                <c:pt idx="43">
                  <c:v>43983</c:v>
                </c:pt>
                <c:pt idx="44">
                  <c:v>43984</c:v>
                </c:pt>
                <c:pt idx="45">
                  <c:v>43985</c:v>
                </c:pt>
                <c:pt idx="46">
                  <c:v>43986</c:v>
                </c:pt>
                <c:pt idx="47">
                  <c:v>43987</c:v>
                </c:pt>
                <c:pt idx="48">
                  <c:v>43990</c:v>
                </c:pt>
                <c:pt idx="49">
                  <c:v>43991</c:v>
                </c:pt>
                <c:pt idx="50">
                  <c:v>43992</c:v>
                </c:pt>
                <c:pt idx="51">
                  <c:v>43993</c:v>
                </c:pt>
                <c:pt idx="52">
                  <c:v>43994</c:v>
                </c:pt>
                <c:pt idx="53">
                  <c:v>43997</c:v>
                </c:pt>
                <c:pt idx="54">
                  <c:v>43998</c:v>
                </c:pt>
                <c:pt idx="55">
                  <c:v>43999</c:v>
                </c:pt>
                <c:pt idx="56">
                  <c:v>44000</c:v>
                </c:pt>
                <c:pt idx="57">
                  <c:v>44001</c:v>
                </c:pt>
                <c:pt idx="58">
                  <c:v>44004</c:v>
                </c:pt>
                <c:pt idx="59">
                  <c:v>44005</c:v>
                </c:pt>
                <c:pt idx="60">
                  <c:v>44006</c:v>
                </c:pt>
                <c:pt idx="61">
                  <c:v>44007</c:v>
                </c:pt>
                <c:pt idx="62">
                  <c:v>44008</c:v>
                </c:pt>
                <c:pt idx="63">
                  <c:v>44011</c:v>
                </c:pt>
                <c:pt idx="64">
                  <c:v>44012</c:v>
                </c:pt>
                <c:pt idx="65">
                  <c:v>44013</c:v>
                </c:pt>
                <c:pt idx="66">
                  <c:v>44014</c:v>
                </c:pt>
                <c:pt idx="67">
                  <c:v>44015</c:v>
                </c:pt>
                <c:pt idx="68">
                  <c:v>44018</c:v>
                </c:pt>
                <c:pt idx="69">
                  <c:v>44019</c:v>
                </c:pt>
                <c:pt idx="70">
                  <c:v>44020</c:v>
                </c:pt>
                <c:pt idx="71">
                  <c:v>44021</c:v>
                </c:pt>
                <c:pt idx="72">
                  <c:v>44022</c:v>
                </c:pt>
              </c:numCache>
            </c:numRef>
          </c:cat>
          <c:val>
            <c:numRef>
              <c:f>'Request 17'!$C$14:$C$86</c:f>
              <c:numCache>
                <c:formatCode>_("$"* #,##0.00_);_("$"* \(#,##0.00\);_("$"* "-"??_);_(@_)</c:formatCode>
                <c:ptCount val="73"/>
                <c:pt idx="0">
                  <c:v>7597.14</c:v>
                </c:pt>
                <c:pt idx="1">
                  <c:v>8051.03</c:v>
                </c:pt>
                <c:pt idx="2">
                  <c:v>8638.14</c:v>
                </c:pt>
                <c:pt idx="3">
                  <c:v>9519.48</c:v>
                </c:pt>
                <c:pt idx="4">
                  <c:v>12219.73</c:v>
                </c:pt>
                <c:pt idx="5">
                  <c:v>12445.93</c:v>
                </c:pt>
                <c:pt idx="6">
                  <c:v>13197.44</c:v>
                </c:pt>
                <c:pt idx="7">
                  <c:v>13766.73</c:v>
                </c:pt>
                <c:pt idx="8">
                  <c:v>17643.41</c:v>
                </c:pt>
                <c:pt idx="9">
                  <c:v>17994.18</c:v>
                </c:pt>
                <c:pt idx="10">
                  <c:v>18621.13</c:v>
                </c:pt>
                <c:pt idx="11">
                  <c:v>19691.09</c:v>
                </c:pt>
                <c:pt idx="12">
                  <c:v>20414.689999999999</c:v>
                </c:pt>
                <c:pt idx="13">
                  <c:v>24088.79</c:v>
                </c:pt>
                <c:pt idx="14">
                  <c:v>24496.33</c:v>
                </c:pt>
                <c:pt idx="15">
                  <c:v>25290.5</c:v>
                </c:pt>
                <c:pt idx="16">
                  <c:v>26372.91</c:v>
                </c:pt>
                <c:pt idx="17">
                  <c:v>26553.67</c:v>
                </c:pt>
                <c:pt idx="18">
                  <c:v>28633.439999999999</c:v>
                </c:pt>
                <c:pt idx="19">
                  <c:v>28775.54</c:v>
                </c:pt>
                <c:pt idx="20">
                  <c:v>29619.14</c:v>
                </c:pt>
                <c:pt idx="21">
                  <c:v>29803.59</c:v>
                </c:pt>
                <c:pt idx="22">
                  <c:v>30169.71</c:v>
                </c:pt>
                <c:pt idx="23">
                  <c:v>30509.72</c:v>
                </c:pt>
                <c:pt idx="24">
                  <c:v>30704.81</c:v>
                </c:pt>
                <c:pt idx="25">
                  <c:v>30408.75</c:v>
                </c:pt>
                <c:pt idx="26">
                  <c:v>30588.71</c:v>
                </c:pt>
                <c:pt idx="27">
                  <c:v>30380.799999999999</c:v>
                </c:pt>
                <c:pt idx="28">
                  <c:v>32231.03</c:v>
                </c:pt>
                <c:pt idx="29">
                  <c:v>32418.41</c:v>
                </c:pt>
                <c:pt idx="30">
                  <c:v>33183.17</c:v>
                </c:pt>
                <c:pt idx="32">
                  <c:v>33958.01</c:v>
                </c:pt>
                <c:pt idx="33">
                  <c:v>35325</c:v>
                </c:pt>
                <c:pt idx="34">
                  <c:v>36696.120000000003</c:v>
                </c:pt>
                <c:pt idx="35">
                  <c:v>37054.47</c:v>
                </c:pt>
                <c:pt idx="36">
                  <c:v>37582.870000000003</c:v>
                </c:pt>
                <c:pt idx="37">
                  <c:v>38183.01</c:v>
                </c:pt>
                <c:pt idx="39">
                  <c:v>40970.160000000003</c:v>
                </c:pt>
                <c:pt idx="40">
                  <c:v>41600.68</c:v>
                </c:pt>
                <c:pt idx="41">
                  <c:v>42236.24</c:v>
                </c:pt>
                <c:pt idx="42">
                  <c:v>42559.33</c:v>
                </c:pt>
                <c:pt idx="43">
                  <c:v>42434.400000000001</c:v>
                </c:pt>
                <c:pt idx="44">
                  <c:v>42816.5</c:v>
                </c:pt>
                <c:pt idx="45">
                  <c:v>42670.84</c:v>
                </c:pt>
                <c:pt idx="46">
                  <c:v>42496.62</c:v>
                </c:pt>
                <c:pt idx="47">
                  <c:v>41607.620000000003</c:v>
                </c:pt>
                <c:pt idx="48">
                  <c:v>43376.2</c:v>
                </c:pt>
                <c:pt idx="49">
                  <c:v>42533.34</c:v>
                </c:pt>
                <c:pt idx="50">
                  <c:v>42594.42</c:v>
                </c:pt>
                <c:pt idx="51">
                  <c:v>43163.64</c:v>
                </c:pt>
                <c:pt idx="52">
                  <c:v>43091</c:v>
                </c:pt>
                <c:pt idx="53">
                  <c:v>44749.84</c:v>
                </c:pt>
                <c:pt idx="54">
                  <c:v>44600.57</c:v>
                </c:pt>
                <c:pt idx="55">
                  <c:v>45191.95</c:v>
                </c:pt>
                <c:pt idx="56">
                  <c:v>45701.67</c:v>
                </c:pt>
                <c:pt idx="57">
                  <c:v>45374.93</c:v>
                </c:pt>
                <c:pt idx="58">
                  <c:v>47304</c:v>
                </c:pt>
                <c:pt idx="59">
                  <c:v>46823.07</c:v>
                </c:pt>
                <c:pt idx="60">
                  <c:v>47575.76</c:v>
                </c:pt>
                <c:pt idx="61">
                  <c:v>47842.16</c:v>
                </c:pt>
                <c:pt idx="62">
                  <c:v>48708.54</c:v>
                </c:pt>
                <c:pt idx="63">
                  <c:v>51186.69</c:v>
                </c:pt>
                <c:pt idx="64">
                  <c:v>52766.68</c:v>
                </c:pt>
                <c:pt idx="65">
                  <c:v>53774.35</c:v>
                </c:pt>
                <c:pt idx="66">
                  <c:v>54190.27</c:v>
                </c:pt>
                <c:pt idx="68">
                  <c:v>56719.37</c:v>
                </c:pt>
                <c:pt idx="69">
                  <c:v>56351.59</c:v>
                </c:pt>
                <c:pt idx="70">
                  <c:v>56682.32</c:v>
                </c:pt>
                <c:pt idx="71">
                  <c:v>57021.24</c:v>
                </c:pt>
                <c:pt idx="72">
                  <c:v>57272.33</c:v>
                </c:pt>
              </c:numCache>
            </c:numRef>
          </c:val>
          <c:smooth val="0"/>
          <c:extLst>
            <c:ext xmlns:c16="http://schemas.microsoft.com/office/drawing/2014/chart" uri="{C3380CC4-5D6E-409C-BE32-E72D297353CC}">
              <c16:uniqueId val="{00000000-0556-41F4-A0A7-E9FAC07C0A83}"/>
            </c:ext>
          </c:extLst>
        </c:ser>
        <c:dLbls>
          <c:showLegendKey val="0"/>
          <c:showVal val="0"/>
          <c:showCatName val="0"/>
          <c:showSerName val="0"/>
          <c:showPercent val="0"/>
          <c:showBubbleSize val="0"/>
        </c:dLbls>
        <c:marker val="1"/>
        <c:smooth val="0"/>
        <c:axId val="1336820336"/>
        <c:axId val="1336820752"/>
      </c:lineChart>
      <c:lineChart>
        <c:grouping val="standard"/>
        <c:varyColors val="0"/>
        <c:ser>
          <c:idx val="1"/>
          <c:order val="1"/>
          <c:tx>
            <c:strRef>
              <c:f>'Request 17'!$B$12</c:f>
              <c:strCache>
                <c:ptCount val="1"/>
                <c:pt idx="0">
                  <c:v># Balance Owed</c:v>
                </c:pt>
              </c:strCache>
            </c:strRef>
          </c:tx>
          <c:spPr>
            <a:ln w="28575" cap="rnd">
              <a:solidFill>
                <a:schemeClr val="accent2"/>
              </a:solidFill>
              <a:round/>
            </a:ln>
            <a:effectLst/>
          </c:spPr>
          <c:marker>
            <c:symbol val="none"/>
          </c:marker>
          <c:val>
            <c:numRef>
              <c:f>'Request 17'!$B$14:$B$86</c:f>
              <c:numCache>
                <c:formatCode>General</c:formatCode>
                <c:ptCount val="73"/>
                <c:pt idx="0">
                  <c:v>187</c:v>
                </c:pt>
                <c:pt idx="1">
                  <c:v>171</c:v>
                </c:pt>
                <c:pt idx="2">
                  <c:v>162</c:v>
                </c:pt>
                <c:pt idx="3">
                  <c:v>178</c:v>
                </c:pt>
                <c:pt idx="4">
                  <c:v>215</c:v>
                </c:pt>
                <c:pt idx="5">
                  <c:v>172</c:v>
                </c:pt>
                <c:pt idx="6">
                  <c:v>194</c:v>
                </c:pt>
                <c:pt idx="7">
                  <c:v>204</c:v>
                </c:pt>
                <c:pt idx="8">
                  <c:v>213</c:v>
                </c:pt>
                <c:pt idx="9">
                  <c:v>214</c:v>
                </c:pt>
                <c:pt idx="10">
                  <c:v>233</c:v>
                </c:pt>
                <c:pt idx="11">
                  <c:v>227</c:v>
                </c:pt>
                <c:pt idx="12">
                  <c:v>220</c:v>
                </c:pt>
                <c:pt idx="13">
                  <c:v>245</c:v>
                </c:pt>
                <c:pt idx="14">
                  <c:v>218</c:v>
                </c:pt>
                <c:pt idx="15">
                  <c:v>221</c:v>
                </c:pt>
                <c:pt idx="16">
                  <c:v>197</c:v>
                </c:pt>
                <c:pt idx="17">
                  <c:v>216</c:v>
                </c:pt>
                <c:pt idx="18">
                  <c:v>215</c:v>
                </c:pt>
                <c:pt idx="19">
                  <c:v>217</c:v>
                </c:pt>
                <c:pt idx="20">
                  <c:v>216</c:v>
                </c:pt>
                <c:pt idx="21">
                  <c:v>215</c:v>
                </c:pt>
                <c:pt idx="22">
                  <c:v>214</c:v>
                </c:pt>
                <c:pt idx="23">
                  <c:v>200</c:v>
                </c:pt>
                <c:pt idx="24">
                  <c:v>193</c:v>
                </c:pt>
                <c:pt idx="25">
                  <c:v>195</c:v>
                </c:pt>
                <c:pt idx="26">
                  <c:v>195</c:v>
                </c:pt>
                <c:pt idx="27">
                  <c:v>196</c:v>
                </c:pt>
                <c:pt idx="28">
                  <c:v>227</c:v>
                </c:pt>
                <c:pt idx="29">
                  <c:v>209</c:v>
                </c:pt>
                <c:pt idx="30">
                  <c:v>212</c:v>
                </c:pt>
                <c:pt idx="32">
                  <c:v>214</c:v>
                </c:pt>
                <c:pt idx="33">
                  <c:v>225</c:v>
                </c:pt>
                <c:pt idx="34">
                  <c:v>202</c:v>
                </c:pt>
                <c:pt idx="35">
                  <c:v>198</c:v>
                </c:pt>
                <c:pt idx="36">
                  <c:v>201</c:v>
                </c:pt>
                <c:pt idx="37">
                  <c:v>203</c:v>
                </c:pt>
                <c:pt idx="39">
                  <c:v>226</c:v>
                </c:pt>
                <c:pt idx="40">
                  <c:v>217</c:v>
                </c:pt>
                <c:pt idx="41">
                  <c:v>209</c:v>
                </c:pt>
                <c:pt idx="42">
                  <c:v>219</c:v>
                </c:pt>
                <c:pt idx="43">
                  <c:v>185</c:v>
                </c:pt>
                <c:pt idx="44">
                  <c:v>202</c:v>
                </c:pt>
                <c:pt idx="45">
                  <c:v>202</c:v>
                </c:pt>
                <c:pt idx="46">
                  <c:v>205</c:v>
                </c:pt>
                <c:pt idx="47">
                  <c:v>204</c:v>
                </c:pt>
                <c:pt idx="48">
                  <c:v>221</c:v>
                </c:pt>
                <c:pt idx="49">
                  <c:v>213</c:v>
                </c:pt>
                <c:pt idx="50">
                  <c:v>198</c:v>
                </c:pt>
                <c:pt idx="51">
                  <c:v>211</c:v>
                </c:pt>
                <c:pt idx="52">
                  <c:v>213</c:v>
                </c:pt>
                <c:pt idx="53">
                  <c:v>226</c:v>
                </c:pt>
                <c:pt idx="54">
                  <c:v>206</c:v>
                </c:pt>
                <c:pt idx="55">
                  <c:v>221</c:v>
                </c:pt>
                <c:pt idx="56">
                  <c:v>218</c:v>
                </c:pt>
                <c:pt idx="57">
                  <c:v>202</c:v>
                </c:pt>
                <c:pt idx="58">
                  <c:v>249</c:v>
                </c:pt>
                <c:pt idx="59">
                  <c:v>227</c:v>
                </c:pt>
                <c:pt idx="60">
                  <c:v>227</c:v>
                </c:pt>
                <c:pt idx="61">
                  <c:v>216</c:v>
                </c:pt>
                <c:pt idx="62">
                  <c:v>241</c:v>
                </c:pt>
                <c:pt idx="63">
                  <c:v>252</c:v>
                </c:pt>
                <c:pt idx="64">
                  <c:v>228</c:v>
                </c:pt>
                <c:pt idx="65">
                  <c:v>228</c:v>
                </c:pt>
                <c:pt idx="66">
                  <c:v>253</c:v>
                </c:pt>
                <c:pt idx="68">
                  <c:v>282</c:v>
                </c:pt>
                <c:pt idx="69">
                  <c:v>252</c:v>
                </c:pt>
                <c:pt idx="70">
                  <c:v>259</c:v>
                </c:pt>
                <c:pt idx="71">
                  <c:v>263</c:v>
                </c:pt>
                <c:pt idx="72">
                  <c:v>264</c:v>
                </c:pt>
              </c:numCache>
            </c:numRef>
          </c:val>
          <c:smooth val="0"/>
          <c:extLst>
            <c:ext xmlns:c16="http://schemas.microsoft.com/office/drawing/2014/chart" uri="{C3380CC4-5D6E-409C-BE32-E72D297353CC}">
              <c16:uniqueId val="{00000001-0556-41F4-A0A7-E9FAC07C0A83}"/>
            </c:ext>
          </c:extLst>
        </c:ser>
        <c:dLbls>
          <c:showLegendKey val="0"/>
          <c:showVal val="0"/>
          <c:showCatName val="0"/>
          <c:showSerName val="0"/>
          <c:showPercent val="0"/>
          <c:showBubbleSize val="0"/>
        </c:dLbls>
        <c:marker val="1"/>
        <c:smooth val="0"/>
        <c:axId val="696761167"/>
        <c:axId val="696765327"/>
      </c:lineChart>
      <c:dateAx>
        <c:axId val="133682033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820752"/>
        <c:crosses val="autoZero"/>
        <c:auto val="1"/>
        <c:lblOffset val="100"/>
        <c:baseTimeUnit val="days"/>
      </c:dateAx>
      <c:valAx>
        <c:axId val="13368207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820336"/>
        <c:crosses val="autoZero"/>
        <c:crossBetween val="between"/>
      </c:valAx>
      <c:valAx>
        <c:axId val="69676532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761167"/>
        <c:crosses val="max"/>
        <c:crossBetween val="between"/>
      </c:valAx>
      <c:catAx>
        <c:axId val="696761167"/>
        <c:scaling>
          <c:orientation val="minMax"/>
        </c:scaling>
        <c:delete val="1"/>
        <c:axPos val="b"/>
        <c:majorTickMark val="out"/>
        <c:minorTickMark val="none"/>
        <c:tickLblPos val="nextTo"/>
        <c:crossAx val="696765327"/>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261937</xdr:colOff>
      <xdr:row>26</xdr:row>
      <xdr:rowOff>183356</xdr:rowOff>
    </xdr:from>
    <xdr:to>
      <xdr:col>21</xdr:col>
      <xdr:colOff>500062</xdr:colOff>
      <xdr:row>54</xdr:row>
      <xdr:rowOff>83343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5"/>
  <sheetViews>
    <sheetView tabSelected="1" workbookViewId="0">
      <selection activeCell="E20" sqref="E20"/>
    </sheetView>
  </sheetViews>
  <sheetFormatPr defaultRowHeight="15" x14ac:dyDescent="0.25"/>
  <cols>
    <col min="1" max="1" width="2.85546875" customWidth="1"/>
    <col min="2" max="2" width="10.140625" bestFit="1" customWidth="1"/>
    <col min="5" max="5" width="10.5703125" bestFit="1" customWidth="1"/>
  </cols>
  <sheetData>
    <row r="1" spans="1:8" x14ac:dyDescent="0.25">
      <c r="H1" s="1" t="s">
        <v>0</v>
      </c>
    </row>
    <row r="2" spans="1:8" x14ac:dyDescent="0.25">
      <c r="H2" s="1" t="s">
        <v>1</v>
      </c>
    </row>
    <row r="3" spans="1:8" x14ac:dyDescent="0.25">
      <c r="H3" s="1" t="s">
        <v>51</v>
      </c>
    </row>
    <row r="5" spans="1:8" x14ac:dyDescent="0.25">
      <c r="A5" s="97" t="s">
        <v>56</v>
      </c>
      <c r="B5" s="97"/>
      <c r="C5" s="97"/>
      <c r="D5" s="97"/>
      <c r="E5" s="97"/>
      <c r="F5" s="97"/>
      <c r="G5" s="97"/>
      <c r="H5" s="97"/>
    </row>
    <row r="6" spans="1:8" x14ac:dyDescent="0.25">
      <c r="A6" s="97" t="s">
        <v>54</v>
      </c>
      <c r="B6" s="97"/>
      <c r="C6" s="97"/>
      <c r="D6" s="97"/>
      <c r="E6" s="97"/>
      <c r="F6" s="97"/>
      <c r="G6" s="97"/>
      <c r="H6" s="97"/>
    </row>
    <row r="7" spans="1:8" x14ac:dyDescent="0.25">
      <c r="A7" s="97" t="s">
        <v>55</v>
      </c>
      <c r="B7" s="97"/>
      <c r="C7" s="97"/>
      <c r="D7" s="97"/>
      <c r="E7" s="97"/>
      <c r="F7" s="97"/>
      <c r="G7" s="97"/>
      <c r="H7" s="97"/>
    </row>
    <row r="9" spans="1:8" x14ac:dyDescent="0.25">
      <c r="B9" s="30">
        <v>1</v>
      </c>
      <c r="C9" s="98" t="s">
        <v>58</v>
      </c>
      <c r="D9" s="98"/>
      <c r="E9" s="98"/>
      <c r="F9" s="98"/>
      <c r="G9" s="98"/>
      <c r="H9" s="98"/>
    </row>
    <row r="10" spans="1:8" x14ac:dyDescent="0.25">
      <c r="C10" s="98"/>
      <c r="D10" s="98"/>
      <c r="E10" s="98"/>
      <c r="F10" s="98"/>
      <c r="G10" s="98"/>
      <c r="H10" s="98"/>
    </row>
    <row r="13" spans="1:8" x14ac:dyDescent="0.25">
      <c r="B13" s="5" t="s">
        <v>57</v>
      </c>
      <c r="C13" s="96" t="s">
        <v>32</v>
      </c>
      <c r="D13" s="96"/>
      <c r="E13" s="96"/>
      <c r="F13" s="17">
        <v>15226</v>
      </c>
    </row>
    <row r="15" spans="1:8" x14ac:dyDescent="0.25">
      <c r="C15" s="96" t="s">
        <v>63</v>
      </c>
      <c r="D15" s="96"/>
      <c r="E15" s="96"/>
    </row>
  </sheetData>
  <mergeCells count="6">
    <mergeCell ref="C15:E15"/>
    <mergeCell ref="C13:E13"/>
    <mergeCell ref="A5:H5"/>
    <mergeCell ref="A6:H6"/>
    <mergeCell ref="A7:H7"/>
    <mergeCell ref="C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3"/>
  <sheetViews>
    <sheetView workbookViewId="0">
      <selection activeCell="A6" sqref="A6:P6"/>
    </sheetView>
  </sheetViews>
  <sheetFormatPr defaultColWidth="8.85546875" defaultRowHeight="15" x14ac:dyDescent="0.25"/>
  <cols>
    <col min="1" max="1" width="6.7109375" style="8" customWidth="1"/>
    <col min="2" max="2" width="34.5703125" style="12" customWidth="1"/>
    <col min="3" max="3" width="8.7109375" style="11" customWidth="1"/>
    <col min="4" max="16" width="10.7109375" style="11" customWidth="1"/>
    <col min="17" max="16384" width="8.85546875" style="11"/>
  </cols>
  <sheetData>
    <row r="1" spans="1:16" ht="15.75" x14ac:dyDescent="0.25">
      <c r="B1" s="9"/>
      <c r="C1" s="10"/>
      <c r="D1" s="10"/>
      <c r="E1" s="10"/>
      <c r="F1" s="10"/>
      <c r="G1" s="10"/>
      <c r="P1" s="1" t="s">
        <v>50</v>
      </c>
    </row>
    <row r="2" spans="1:16" ht="15.75" x14ac:dyDescent="0.25">
      <c r="B2" s="9"/>
      <c r="C2" s="10"/>
      <c r="D2" s="10"/>
      <c r="E2" s="10"/>
      <c r="F2" s="10"/>
      <c r="G2" s="10"/>
      <c r="P2" s="1" t="s">
        <v>1</v>
      </c>
    </row>
    <row r="3" spans="1:16" ht="15.75" x14ac:dyDescent="0.25">
      <c r="A3" s="9"/>
      <c r="B3" s="9"/>
      <c r="C3" s="9"/>
      <c r="D3" s="9"/>
      <c r="E3" s="9"/>
      <c r="F3" s="9"/>
      <c r="G3" s="9"/>
      <c r="H3" s="9"/>
      <c r="I3" s="9"/>
      <c r="J3" s="9"/>
      <c r="K3" s="9"/>
      <c r="L3" s="9"/>
      <c r="M3" s="9"/>
      <c r="N3" s="9"/>
      <c r="P3" s="1" t="s">
        <v>51</v>
      </c>
    </row>
    <row r="4" spans="1:16" ht="15.75" x14ac:dyDescent="0.25">
      <c r="A4" s="9"/>
      <c r="B4" s="9"/>
      <c r="C4" s="9"/>
      <c r="D4" s="9"/>
      <c r="E4" s="9"/>
      <c r="F4" s="9"/>
      <c r="G4" s="9"/>
      <c r="H4" s="9"/>
      <c r="I4" s="9"/>
      <c r="J4" s="9"/>
      <c r="K4" s="9"/>
      <c r="L4" s="9"/>
      <c r="M4" s="9"/>
      <c r="N4" s="9"/>
      <c r="P4" s="1"/>
    </row>
    <row r="5" spans="1:16" x14ac:dyDescent="0.25">
      <c r="A5" s="97" t="s">
        <v>56</v>
      </c>
      <c r="B5" s="97"/>
      <c r="C5" s="97"/>
      <c r="D5" s="97"/>
      <c r="E5" s="97"/>
      <c r="F5" s="97"/>
      <c r="G5" s="97"/>
      <c r="H5" s="97"/>
      <c r="I5" s="97"/>
      <c r="J5" s="97"/>
      <c r="K5" s="97"/>
      <c r="L5" s="97"/>
      <c r="M5" s="97"/>
      <c r="N5" s="97"/>
      <c r="O5" s="97"/>
      <c r="P5" s="97"/>
    </row>
    <row r="6" spans="1:16" x14ac:dyDescent="0.25">
      <c r="A6" s="97" t="s">
        <v>54</v>
      </c>
      <c r="B6" s="97"/>
      <c r="C6" s="97"/>
      <c r="D6" s="97"/>
      <c r="E6" s="97"/>
      <c r="F6" s="97"/>
      <c r="G6" s="97"/>
      <c r="H6" s="97"/>
      <c r="I6" s="97"/>
      <c r="J6" s="97"/>
      <c r="K6" s="97"/>
      <c r="L6" s="97"/>
      <c r="M6" s="97"/>
      <c r="N6" s="97"/>
      <c r="O6" s="97"/>
      <c r="P6" s="97"/>
    </row>
    <row r="7" spans="1:16" x14ac:dyDescent="0.25">
      <c r="A7" s="97" t="s">
        <v>55</v>
      </c>
      <c r="B7" s="97"/>
      <c r="C7" s="97"/>
      <c r="D7" s="97"/>
      <c r="E7" s="97"/>
      <c r="F7" s="97"/>
      <c r="G7" s="97"/>
      <c r="H7" s="97"/>
      <c r="I7" s="97"/>
      <c r="J7" s="97"/>
      <c r="K7" s="97"/>
      <c r="L7" s="97"/>
      <c r="M7" s="97"/>
      <c r="N7" s="97"/>
      <c r="O7" s="97"/>
      <c r="P7" s="97"/>
    </row>
    <row r="8" spans="1:16" x14ac:dyDescent="0.25">
      <c r="A8" s="29"/>
      <c r="B8" s="29"/>
      <c r="C8" s="29"/>
      <c r="D8" s="29"/>
      <c r="E8" s="29"/>
      <c r="F8" s="29"/>
      <c r="G8" s="29"/>
      <c r="H8" s="29"/>
      <c r="I8" s="29"/>
      <c r="J8" s="29"/>
      <c r="K8" s="29"/>
      <c r="L8" s="29"/>
      <c r="M8" s="29"/>
      <c r="N8" s="29"/>
      <c r="O8" s="29"/>
      <c r="P8" s="29"/>
    </row>
    <row r="9" spans="1:16" ht="15" customHeight="1" x14ac:dyDescent="0.25">
      <c r="A9" s="29"/>
      <c r="B9" s="34">
        <v>10</v>
      </c>
      <c r="C9" s="109" t="s">
        <v>99</v>
      </c>
      <c r="D9" s="109"/>
      <c r="E9" s="109"/>
      <c r="F9" s="109"/>
      <c r="G9" s="109"/>
      <c r="H9" s="109"/>
      <c r="I9" s="109"/>
      <c r="J9" s="109"/>
      <c r="K9" s="109"/>
      <c r="L9" s="109"/>
      <c r="M9" s="109"/>
      <c r="N9" s="109"/>
      <c r="O9" s="109"/>
      <c r="P9" s="109"/>
    </row>
    <row r="10" spans="1:16" x14ac:dyDescent="0.25">
      <c r="A10" s="29"/>
      <c r="B10" s="35"/>
      <c r="C10" s="29"/>
      <c r="D10" s="29" t="s">
        <v>100</v>
      </c>
      <c r="E10" s="29"/>
      <c r="F10" s="29"/>
      <c r="G10" s="29"/>
      <c r="H10" s="29"/>
      <c r="I10" s="29"/>
      <c r="J10" s="29"/>
      <c r="K10" s="29"/>
      <c r="L10" s="29"/>
      <c r="M10" s="29"/>
      <c r="N10" s="29"/>
      <c r="O10" s="29"/>
      <c r="P10" s="29"/>
    </row>
    <row r="11" spans="1:16" x14ac:dyDescent="0.25">
      <c r="A11" s="29"/>
      <c r="B11" s="35"/>
      <c r="C11" s="29"/>
      <c r="D11" s="29" t="s">
        <v>101</v>
      </c>
      <c r="E11" s="29"/>
      <c r="F11" s="29"/>
      <c r="G11" s="29"/>
      <c r="H11" s="29"/>
      <c r="I11" s="29"/>
      <c r="J11" s="29"/>
      <c r="K11" s="29"/>
      <c r="L11" s="29"/>
      <c r="M11" s="29"/>
      <c r="N11" s="29"/>
      <c r="O11" s="29"/>
      <c r="P11" s="29"/>
    </row>
    <row r="12" spans="1:16" x14ac:dyDescent="0.25">
      <c r="A12" s="29"/>
      <c r="B12" s="35"/>
      <c r="C12" s="29"/>
      <c r="D12" s="29" t="s">
        <v>102</v>
      </c>
      <c r="E12" s="29"/>
      <c r="F12" s="29"/>
      <c r="G12" s="29"/>
      <c r="H12" s="29"/>
      <c r="I12" s="29"/>
      <c r="J12" s="29"/>
      <c r="K12" s="29"/>
      <c r="L12" s="29"/>
      <c r="M12" s="29"/>
      <c r="N12" s="29"/>
      <c r="O12" s="29"/>
      <c r="P12" s="29"/>
    </row>
    <row r="13" spans="1:16" ht="15.75" x14ac:dyDescent="0.25">
      <c r="A13" s="9"/>
      <c r="B13" s="9"/>
      <c r="C13" s="9"/>
      <c r="D13" s="9"/>
      <c r="E13" s="9"/>
      <c r="F13" s="9"/>
      <c r="G13" s="9"/>
      <c r="H13" s="9"/>
      <c r="I13" s="9"/>
      <c r="J13" s="9"/>
      <c r="K13" s="9"/>
      <c r="L13" s="9"/>
      <c r="M13" s="9"/>
      <c r="N13" s="9"/>
      <c r="P13" s="1"/>
    </row>
    <row r="14" spans="1:16" ht="15.75" x14ac:dyDescent="0.25">
      <c r="A14" s="9"/>
      <c r="B14" s="9"/>
      <c r="C14" s="9"/>
      <c r="D14" s="9"/>
      <c r="E14" s="9"/>
      <c r="F14" s="9"/>
      <c r="G14" s="9"/>
      <c r="H14" s="9"/>
      <c r="I14" s="9"/>
      <c r="J14" s="9"/>
      <c r="K14" s="9"/>
      <c r="L14" s="9"/>
      <c r="M14" s="9"/>
      <c r="N14" s="9"/>
      <c r="P14" s="1"/>
    </row>
    <row r="15" spans="1:16" ht="15.75" x14ac:dyDescent="0.25">
      <c r="A15" s="9"/>
      <c r="B15" s="36" t="s">
        <v>57</v>
      </c>
      <c r="C15" s="9"/>
      <c r="D15" s="9"/>
      <c r="E15" s="9"/>
      <c r="F15" s="9"/>
      <c r="G15" s="9"/>
      <c r="H15" s="9"/>
      <c r="I15" s="9"/>
      <c r="J15" s="9"/>
      <c r="K15" s="9"/>
      <c r="L15" s="9"/>
      <c r="M15" s="9"/>
      <c r="N15" s="9"/>
      <c r="P15" s="1"/>
    </row>
    <row r="16" spans="1:16" ht="15.75" x14ac:dyDescent="0.25">
      <c r="A16" s="107" t="s">
        <v>22</v>
      </c>
      <c r="B16" s="107"/>
      <c r="C16" s="107"/>
      <c r="D16" s="107"/>
      <c r="E16" s="107"/>
      <c r="F16" s="107"/>
      <c r="G16" s="107"/>
      <c r="H16" s="107"/>
      <c r="I16" s="107"/>
      <c r="J16" s="107"/>
      <c r="K16" s="107"/>
      <c r="L16" s="107"/>
      <c r="M16" s="107"/>
      <c r="N16" s="107"/>
      <c r="O16" s="107"/>
      <c r="P16" s="107"/>
    </row>
    <row r="17" spans="1:16" ht="15.75" x14ac:dyDescent="0.25">
      <c r="A17" s="107" t="s">
        <v>23</v>
      </c>
      <c r="B17" s="107"/>
      <c r="C17" s="107"/>
      <c r="D17" s="107"/>
      <c r="E17" s="107"/>
      <c r="F17" s="107"/>
      <c r="G17" s="107"/>
      <c r="H17" s="107"/>
      <c r="I17" s="107"/>
      <c r="J17" s="107"/>
      <c r="K17" s="107"/>
      <c r="L17" s="107"/>
      <c r="M17" s="107"/>
      <c r="N17" s="107"/>
      <c r="O17" s="107"/>
      <c r="P17" s="107"/>
    </row>
    <row r="18" spans="1:16" ht="15.75" x14ac:dyDescent="0.25">
      <c r="C18" s="9"/>
      <c r="D18" s="9"/>
      <c r="E18" s="9"/>
      <c r="F18" s="9"/>
      <c r="G18" s="10"/>
    </row>
    <row r="19" spans="1:16" ht="17.25" x14ac:dyDescent="0.4">
      <c r="C19" s="12"/>
      <c r="D19" s="108"/>
      <c r="E19" s="108"/>
      <c r="F19" s="108"/>
      <c r="G19" s="108"/>
      <c r="H19" s="108"/>
      <c r="I19" s="108"/>
      <c r="J19" s="108"/>
      <c r="K19" s="108"/>
      <c r="L19" s="108"/>
      <c r="M19" s="108"/>
      <c r="N19" s="108"/>
      <c r="O19" s="108"/>
      <c r="P19" s="108"/>
    </row>
    <row r="20" spans="1:16" ht="17.25" x14ac:dyDescent="0.4">
      <c r="A20" s="8" t="s">
        <v>24</v>
      </c>
      <c r="B20" s="11" t="s">
        <v>25</v>
      </c>
      <c r="C20" s="23" t="s">
        <v>26</v>
      </c>
      <c r="D20" s="23" t="s">
        <v>27</v>
      </c>
      <c r="E20" s="23" t="s">
        <v>3</v>
      </c>
      <c r="F20" s="23" t="s">
        <v>4</v>
      </c>
      <c r="G20" s="23" t="s">
        <v>5</v>
      </c>
      <c r="H20" s="23" t="s">
        <v>6</v>
      </c>
      <c r="I20" s="23" t="s">
        <v>7</v>
      </c>
      <c r="J20" s="23" t="s">
        <v>8</v>
      </c>
      <c r="K20" s="23" t="s">
        <v>9</v>
      </c>
      <c r="L20" s="23" t="s">
        <v>10</v>
      </c>
      <c r="M20" s="23" t="s">
        <v>11</v>
      </c>
      <c r="N20" s="23" t="s">
        <v>12</v>
      </c>
      <c r="O20" s="23" t="s">
        <v>13</v>
      </c>
      <c r="P20" s="23" t="s">
        <v>14</v>
      </c>
    </row>
    <row r="21" spans="1:16" x14ac:dyDescent="0.25">
      <c r="B21" s="11"/>
      <c r="C21" s="12">
        <v>2015</v>
      </c>
      <c r="D21" s="14">
        <f>SUM(E21:P21)</f>
        <v>0</v>
      </c>
      <c r="E21" s="14"/>
      <c r="F21" s="14"/>
      <c r="G21" s="14"/>
      <c r="H21" s="14"/>
      <c r="I21" s="14"/>
      <c r="J21" s="14"/>
      <c r="K21" s="14"/>
      <c r="L21" s="14"/>
      <c r="M21" s="14"/>
      <c r="N21" s="14"/>
      <c r="O21" s="14"/>
      <c r="P21" s="14"/>
    </row>
    <row r="22" spans="1:16" x14ac:dyDescent="0.25">
      <c r="B22" s="11"/>
      <c r="C22" s="12">
        <v>2016</v>
      </c>
      <c r="D22" s="14">
        <f t="shared" ref="D22:D25" si="0">SUM(E22:P22)</f>
        <v>0</v>
      </c>
      <c r="E22" s="14"/>
      <c r="F22" s="14"/>
      <c r="G22" s="14"/>
      <c r="H22" s="14"/>
      <c r="I22" s="14"/>
      <c r="J22" s="14"/>
      <c r="K22" s="14"/>
      <c r="L22" s="14"/>
      <c r="M22" s="14"/>
      <c r="N22" s="14"/>
      <c r="O22" s="14"/>
      <c r="P22" s="14"/>
    </row>
    <row r="23" spans="1:16" x14ac:dyDescent="0.25">
      <c r="B23" s="11"/>
      <c r="C23" s="12">
        <v>2017</v>
      </c>
      <c r="D23" s="14">
        <f t="shared" si="0"/>
        <v>10730</v>
      </c>
      <c r="E23" s="14"/>
      <c r="F23" s="14"/>
      <c r="G23" s="14"/>
      <c r="H23" s="14"/>
      <c r="I23" s="14"/>
      <c r="J23" s="14"/>
      <c r="K23" s="14">
        <v>1847</v>
      </c>
      <c r="L23" s="14">
        <v>1990</v>
      </c>
      <c r="M23" s="14">
        <v>1879</v>
      </c>
      <c r="N23" s="14"/>
      <c r="O23" s="14">
        <v>2367</v>
      </c>
      <c r="P23" s="14">
        <v>2647</v>
      </c>
    </row>
    <row r="24" spans="1:16" x14ac:dyDescent="0.25">
      <c r="B24" s="11"/>
      <c r="C24" s="12">
        <v>2018</v>
      </c>
      <c r="D24" s="14">
        <f t="shared" si="0"/>
        <v>26786</v>
      </c>
      <c r="E24" s="14">
        <v>2453</v>
      </c>
      <c r="F24" s="14">
        <v>2413</v>
      </c>
      <c r="G24" s="14">
        <v>2148</v>
      </c>
      <c r="H24" s="14">
        <v>1889</v>
      </c>
      <c r="I24" s="14">
        <v>2145</v>
      </c>
      <c r="J24" s="14">
        <v>2259</v>
      </c>
      <c r="K24" s="14">
        <v>1911</v>
      </c>
      <c r="L24" s="14">
        <v>2209</v>
      </c>
      <c r="M24" s="14">
        <v>2290</v>
      </c>
      <c r="N24" s="14">
        <v>2209</v>
      </c>
      <c r="O24" s="14">
        <v>2453</v>
      </c>
      <c r="P24" s="14">
        <v>2407</v>
      </c>
    </row>
    <row r="25" spans="1:16" x14ac:dyDescent="0.25">
      <c r="B25" s="11"/>
      <c r="C25" s="12">
        <v>2019</v>
      </c>
      <c r="D25" s="14">
        <f t="shared" si="0"/>
        <v>25090</v>
      </c>
      <c r="E25" s="14">
        <v>2705</v>
      </c>
      <c r="F25" s="14">
        <v>2107</v>
      </c>
      <c r="G25" s="14">
        <v>2011</v>
      </c>
      <c r="H25" s="14">
        <v>2044</v>
      </c>
      <c r="I25" s="14">
        <v>2330</v>
      </c>
      <c r="J25" s="14">
        <v>1957</v>
      </c>
      <c r="K25" s="14">
        <v>1835</v>
      </c>
      <c r="L25" s="14">
        <v>2309</v>
      </c>
      <c r="M25" s="14">
        <v>1782</v>
      </c>
      <c r="N25" s="14">
        <v>2339</v>
      </c>
      <c r="O25" s="14">
        <v>1717</v>
      </c>
      <c r="P25" s="14">
        <v>1954</v>
      </c>
    </row>
    <row r="26" spans="1:16" ht="15.75" x14ac:dyDescent="0.25">
      <c r="B26" s="9"/>
      <c r="C26" s="12"/>
      <c r="D26" s="14"/>
      <c r="E26" s="14"/>
      <c r="F26" s="14"/>
      <c r="G26" s="14"/>
      <c r="H26" s="14"/>
      <c r="I26" s="14"/>
      <c r="J26" s="14"/>
      <c r="K26" s="14"/>
      <c r="L26" s="14"/>
      <c r="M26" s="14"/>
      <c r="N26" s="14"/>
      <c r="O26" s="14"/>
      <c r="P26" s="14"/>
    </row>
    <row r="27" spans="1:16" x14ac:dyDescent="0.25">
      <c r="C27" s="12"/>
      <c r="D27" s="14"/>
      <c r="E27" s="14"/>
      <c r="F27" s="14"/>
      <c r="G27" s="14"/>
      <c r="H27" s="14"/>
      <c r="I27" s="14"/>
      <c r="J27" s="14"/>
      <c r="K27" s="14"/>
      <c r="L27" s="14"/>
      <c r="M27" s="14"/>
      <c r="N27" s="14"/>
      <c r="O27" s="14"/>
      <c r="P27" s="14"/>
    </row>
    <row r="28" spans="1:16" ht="17.25" x14ac:dyDescent="0.4">
      <c r="A28" s="8" t="s">
        <v>28</v>
      </c>
      <c r="B28" s="11" t="s">
        <v>29</v>
      </c>
      <c r="C28" s="13" t="s">
        <v>26</v>
      </c>
      <c r="D28" s="13" t="s">
        <v>27</v>
      </c>
      <c r="E28" s="13" t="s">
        <v>3</v>
      </c>
      <c r="F28" s="13" t="s">
        <v>4</v>
      </c>
      <c r="G28" s="13" t="s">
        <v>5</v>
      </c>
      <c r="H28" s="13" t="s">
        <v>6</v>
      </c>
      <c r="I28" s="13" t="s">
        <v>7</v>
      </c>
      <c r="J28" s="13" t="s">
        <v>8</v>
      </c>
      <c r="K28" s="13" t="s">
        <v>9</v>
      </c>
      <c r="L28" s="13" t="s">
        <v>10</v>
      </c>
      <c r="M28" s="13" t="s">
        <v>11</v>
      </c>
      <c r="N28" s="13" t="s">
        <v>12</v>
      </c>
      <c r="O28" s="13" t="s">
        <v>13</v>
      </c>
      <c r="P28" s="13" t="s">
        <v>14</v>
      </c>
    </row>
    <row r="29" spans="1:16" x14ac:dyDescent="0.25">
      <c r="B29" s="11"/>
      <c r="C29" s="12">
        <v>2015</v>
      </c>
      <c r="D29" s="14">
        <f>SUM(E29:P29)</f>
        <v>0</v>
      </c>
      <c r="E29" s="14"/>
      <c r="F29" s="14"/>
      <c r="G29" s="14"/>
      <c r="H29" s="14"/>
      <c r="I29" s="14"/>
      <c r="J29" s="14"/>
      <c r="K29" s="14"/>
      <c r="L29" s="14"/>
      <c r="M29" s="14"/>
      <c r="N29" s="14"/>
      <c r="O29" s="14"/>
      <c r="P29" s="14"/>
    </row>
    <row r="30" spans="1:16" x14ac:dyDescent="0.25">
      <c r="B30" s="11"/>
      <c r="C30" s="12">
        <v>2016</v>
      </c>
      <c r="D30" s="14">
        <f t="shared" ref="D30:D33" si="1">SUM(E30:P30)</f>
        <v>0</v>
      </c>
      <c r="E30" s="14"/>
      <c r="F30" s="14"/>
      <c r="G30" s="14"/>
      <c r="H30" s="14"/>
      <c r="I30" s="14"/>
      <c r="J30" s="14"/>
      <c r="K30" s="14"/>
      <c r="L30" s="14"/>
      <c r="M30" s="14"/>
      <c r="N30" s="14"/>
      <c r="O30" s="14"/>
      <c r="P30" s="14"/>
    </row>
    <row r="31" spans="1:16" x14ac:dyDescent="0.25">
      <c r="B31" s="11"/>
      <c r="C31" s="12">
        <v>2017</v>
      </c>
      <c r="D31" s="14">
        <f t="shared" si="1"/>
        <v>239</v>
      </c>
      <c r="E31" s="14"/>
      <c r="F31" s="14"/>
      <c r="G31" s="14"/>
      <c r="H31" s="14"/>
      <c r="I31" s="14"/>
      <c r="J31" s="14"/>
      <c r="K31" s="14">
        <v>29</v>
      </c>
      <c r="L31" s="14">
        <v>35</v>
      </c>
      <c r="M31" s="14">
        <v>56</v>
      </c>
      <c r="N31" s="14">
        <v>66</v>
      </c>
      <c r="O31" s="14">
        <v>0</v>
      </c>
      <c r="P31" s="14">
        <v>53</v>
      </c>
    </row>
    <row r="32" spans="1:16" x14ac:dyDescent="0.25">
      <c r="B32" s="11"/>
      <c r="C32" s="12">
        <v>2018</v>
      </c>
      <c r="D32" s="14">
        <f t="shared" si="1"/>
        <v>526</v>
      </c>
      <c r="E32" s="14">
        <v>47</v>
      </c>
      <c r="F32" s="14">
        <v>48</v>
      </c>
      <c r="G32" s="14">
        <v>59</v>
      </c>
      <c r="H32" s="14">
        <v>35</v>
      </c>
      <c r="I32" s="14">
        <v>48</v>
      </c>
      <c r="J32" s="14">
        <v>55</v>
      </c>
      <c r="K32" s="14">
        <v>36</v>
      </c>
      <c r="L32" s="14">
        <v>37</v>
      </c>
      <c r="M32" s="14">
        <v>51</v>
      </c>
      <c r="N32" s="14">
        <v>45</v>
      </c>
      <c r="O32" s="14">
        <v>39</v>
      </c>
      <c r="P32" s="14">
        <v>26</v>
      </c>
    </row>
    <row r="33" spans="1:16" x14ac:dyDescent="0.25">
      <c r="B33" s="11"/>
      <c r="C33" s="12">
        <v>2019</v>
      </c>
      <c r="D33" s="14">
        <f t="shared" si="1"/>
        <v>551</v>
      </c>
      <c r="E33" s="14">
        <v>40</v>
      </c>
      <c r="F33" s="14">
        <v>34</v>
      </c>
      <c r="G33" s="14">
        <v>42</v>
      </c>
      <c r="H33" s="14">
        <v>33</v>
      </c>
      <c r="I33" s="14">
        <v>52</v>
      </c>
      <c r="J33" s="14">
        <v>41</v>
      </c>
      <c r="K33" s="14">
        <v>36</v>
      </c>
      <c r="L33" s="14">
        <v>54</v>
      </c>
      <c r="M33" s="14">
        <v>54</v>
      </c>
      <c r="N33" s="14">
        <v>55</v>
      </c>
      <c r="O33" s="14">
        <v>54</v>
      </c>
      <c r="P33" s="14">
        <v>56</v>
      </c>
    </row>
    <row r="34" spans="1:16" x14ac:dyDescent="0.25">
      <c r="B34" s="11"/>
      <c r="C34" s="12"/>
      <c r="D34" s="14"/>
      <c r="E34" s="14"/>
      <c r="F34" s="14"/>
      <c r="G34" s="14"/>
      <c r="H34" s="14"/>
      <c r="I34" s="14"/>
      <c r="J34" s="14"/>
      <c r="K34" s="14"/>
      <c r="L34" s="14"/>
      <c r="M34" s="14"/>
      <c r="N34" s="14"/>
      <c r="O34" s="14"/>
      <c r="P34" s="14"/>
    </row>
    <row r="35" spans="1:16" x14ac:dyDescent="0.25">
      <c r="C35" s="12"/>
      <c r="D35" s="14"/>
      <c r="E35" s="14"/>
      <c r="F35" s="14"/>
      <c r="G35" s="14"/>
      <c r="H35" s="14"/>
      <c r="I35" s="14"/>
      <c r="J35" s="14"/>
      <c r="K35" s="14"/>
      <c r="L35" s="14"/>
      <c r="M35" s="14"/>
      <c r="N35" s="14"/>
      <c r="O35" s="14"/>
      <c r="P35" s="14"/>
    </row>
    <row r="36" spans="1:16" ht="17.25" x14ac:dyDescent="0.4">
      <c r="A36" s="15" t="s">
        <v>30</v>
      </c>
      <c r="B36" s="16" t="s">
        <v>31</v>
      </c>
      <c r="C36" s="13" t="s">
        <v>26</v>
      </c>
      <c r="D36" s="13" t="s">
        <v>27</v>
      </c>
      <c r="E36" s="13" t="s">
        <v>3</v>
      </c>
      <c r="F36" s="13" t="s">
        <v>4</v>
      </c>
      <c r="G36" s="13" t="s">
        <v>5</v>
      </c>
      <c r="H36" s="13" t="s">
        <v>6</v>
      </c>
      <c r="I36" s="13" t="s">
        <v>7</v>
      </c>
      <c r="J36" s="13" t="s">
        <v>8</v>
      </c>
      <c r="K36" s="13" t="s">
        <v>9</v>
      </c>
      <c r="L36" s="13" t="s">
        <v>10</v>
      </c>
      <c r="M36" s="13" t="s">
        <v>11</v>
      </c>
      <c r="N36" s="13" t="s">
        <v>12</v>
      </c>
      <c r="O36" s="13" t="s">
        <v>13</v>
      </c>
      <c r="P36" s="13" t="s">
        <v>14</v>
      </c>
    </row>
    <row r="37" spans="1:16" x14ac:dyDescent="0.25">
      <c r="A37" s="15"/>
      <c r="B37" s="16"/>
      <c r="C37" s="12">
        <v>2015</v>
      </c>
      <c r="D37" s="14"/>
      <c r="E37" s="14"/>
      <c r="F37" s="14"/>
      <c r="G37" s="14"/>
      <c r="H37" s="14"/>
      <c r="I37" s="14"/>
      <c r="J37" s="14"/>
      <c r="K37" s="14"/>
      <c r="L37" s="14"/>
      <c r="M37" s="14"/>
      <c r="N37" s="14"/>
      <c r="O37" s="14"/>
      <c r="P37" s="14"/>
    </row>
    <row r="38" spans="1:16" x14ac:dyDescent="0.25">
      <c r="A38" s="15"/>
      <c r="B38" s="16"/>
      <c r="C38" s="12">
        <v>2016</v>
      </c>
      <c r="D38" s="14"/>
      <c r="E38" s="14"/>
      <c r="F38" s="14"/>
      <c r="G38" s="14"/>
      <c r="H38" s="14"/>
      <c r="I38" s="14"/>
      <c r="J38" s="14"/>
      <c r="K38" s="14"/>
      <c r="L38" s="14"/>
      <c r="M38" s="14"/>
      <c r="N38" s="14"/>
      <c r="O38" s="14"/>
      <c r="P38" s="14"/>
    </row>
    <row r="39" spans="1:16" x14ac:dyDescent="0.25">
      <c r="A39" s="15"/>
      <c r="B39" s="16"/>
      <c r="C39" s="12">
        <v>2017</v>
      </c>
      <c r="D39" s="14">
        <f t="shared" ref="D39:D41" si="2">SUM(E39:P39)</f>
        <v>74565</v>
      </c>
      <c r="E39" s="14"/>
      <c r="F39" s="14"/>
      <c r="G39" s="14"/>
      <c r="H39" s="14"/>
      <c r="I39" s="14"/>
      <c r="J39" s="14"/>
      <c r="K39" s="14">
        <v>14849</v>
      </c>
      <c r="L39" s="14">
        <v>14902</v>
      </c>
      <c r="M39" s="14">
        <v>14923</v>
      </c>
      <c r="N39" s="14"/>
      <c r="O39" s="14">
        <v>14901</v>
      </c>
      <c r="P39" s="14">
        <v>14990</v>
      </c>
    </row>
    <row r="40" spans="1:16" x14ac:dyDescent="0.25">
      <c r="A40" s="15"/>
      <c r="B40" s="16"/>
      <c r="C40" s="12">
        <v>2018</v>
      </c>
      <c r="D40" s="14">
        <f t="shared" si="2"/>
        <v>180873</v>
      </c>
      <c r="E40" s="14">
        <v>14969</v>
      </c>
      <c r="F40" s="14">
        <v>14976</v>
      </c>
      <c r="G40" s="14">
        <v>14978</v>
      </c>
      <c r="H40" s="14">
        <v>14993</v>
      </c>
      <c r="I40" s="14">
        <v>15044</v>
      </c>
      <c r="J40" s="14">
        <v>15069</v>
      </c>
      <c r="K40" s="14">
        <v>15081</v>
      </c>
      <c r="L40" s="14">
        <v>15094</v>
      </c>
      <c r="M40" s="14">
        <v>15143</v>
      </c>
      <c r="N40" s="14">
        <v>15200</v>
      </c>
      <c r="O40" s="14">
        <v>15172</v>
      </c>
      <c r="P40" s="14">
        <v>15154</v>
      </c>
    </row>
    <row r="41" spans="1:16" x14ac:dyDescent="0.25">
      <c r="A41" s="15"/>
      <c r="B41" s="16"/>
      <c r="C41" s="12">
        <v>2019</v>
      </c>
      <c r="D41" s="14">
        <f t="shared" si="2"/>
        <v>181836</v>
      </c>
      <c r="E41" s="14">
        <v>15194</v>
      </c>
      <c r="F41" s="14">
        <v>15226</v>
      </c>
      <c r="G41" s="14">
        <v>15079</v>
      </c>
      <c r="H41" s="14">
        <v>15047</v>
      </c>
      <c r="I41" s="14">
        <v>15188</v>
      </c>
      <c r="J41" s="14">
        <v>15196</v>
      </c>
      <c r="K41" s="14">
        <v>15189</v>
      </c>
      <c r="L41" s="14">
        <v>15150</v>
      </c>
      <c r="M41" s="14">
        <v>15152</v>
      </c>
      <c r="N41" s="14">
        <v>15183</v>
      </c>
      <c r="O41" s="14">
        <v>15116</v>
      </c>
      <c r="P41" s="14">
        <v>15116</v>
      </c>
    </row>
    <row r="42" spans="1:16" x14ac:dyDescent="0.25">
      <c r="A42" s="15"/>
      <c r="B42" s="16"/>
      <c r="C42" s="12"/>
      <c r="D42" s="14"/>
      <c r="E42" s="14"/>
      <c r="F42" s="14"/>
      <c r="G42" s="14"/>
      <c r="H42" s="14"/>
      <c r="I42" s="14"/>
      <c r="J42" s="14"/>
      <c r="K42" s="14"/>
      <c r="L42" s="14"/>
      <c r="M42" s="14"/>
      <c r="N42" s="14"/>
      <c r="O42" s="14"/>
      <c r="P42" s="14"/>
    </row>
    <row r="43" spans="1:16" x14ac:dyDescent="0.25">
      <c r="C43" s="11" t="s">
        <v>103</v>
      </c>
    </row>
  </sheetData>
  <mergeCells count="7">
    <mergeCell ref="A17:P17"/>
    <mergeCell ref="D19:P19"/>
    <mergeCell ref="A5:P5"/>
    <mergeCell ref="A6:P6"/>
    <mergeCell ref="A7:P7"/>
    <mergeCell ref="C9:P9"/>
    <mergeCell ref="A16:P16"/>
  </mergeCells>
  <pageMargins left="0.7" right="0.7" top="0.75" bottom="0.75" header="0.3" footer="0.3"/>
  <pageSetup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zoomScaleNormal="100" workbookViewId="0">
      <selection activeCell="B15" sqref="B15"/>
    </sheetView>
  </sheetViews>
  <sheetFormatPr defaultRowHeight="15" x14ac:dyDescent="0.2"/>
  <cols>
    <col min="1" max="1" width="12.42578125" style="2" bestFit="1" customWidth="1"/>
    <col min="2" max="4" width="15.5703125" style="2" bestFit="1" customWidth="1"/>
    <col min="5" max="5" width="14.28515625" style="2" bestFit="1" customWidth="1"/>
    <col min="6" max="6" width="11.5703125" style="2" bestFit="1" customWidth="1"/>
    <col min="7" max="16384" width="9.140625" style="2"/>
  </cols>
  <sheetData>
    <row r="1" spans="1:8" ht="15.75" x14ac:dyDescent="0.25">
      <c r="A1"/>
      <c r="B1"/>
      <c r="C1"/>
      <c r="D1"/>
      <c r="E1"/>
      <c r="F1"/>
      <c r="G1"/>
      <c r="H1" s="1" t="s">
        <v>33</v>
      </c>
    </row>
    <row r="2" spans="1:8" ht="15.75" x14ac:dyDescent="0.25">
      <c r="A2"/>
      <c r="B2"/>
      <c r="C2"/>
      <c r="D2"/>
      <c r="E2"/>
      <c r="F2"/>
      <c r="G2"/>
      <c r="H2" s="1" t="s">
        <v>1</v>
      </c>
    </row>
    <row r="3" spans="1:8" ht="15.75" x14ac:dyDescent="0.25">
      <c r="A3"/>
      <c r="B3"/>
      <c r="C3"/>
      <c r="D3"/>
      <c r="E3"/>
      <c r="F3"/>
      <c r="G3"/>
      <c r="H3" s="1" t="s">
        <v>34</v>
      </c>
    </row>
    <row r="4" spans="1:8" ht="15.75" x14ac:dyDescent="0.25">
      <c r="A4"/>
      <c r="B4"/>
      <c r="C4"/>
      <c r="D4"/>
      <c r="E4"/>
      <c r="F4"/>
      <c r="G4"/>
      <c r="H4"/>
    </row>
    <row r="5" spans="1:8" ht="15.75" x14ac:dyDescent="0.25">
      <c r="A5" s="97" t="s">
        <v>56</v>
      </c>
      <c r="B5" s="97"/>
      <c r="C5" s="97"/>
      <c r="D5" s="97"/>
      <c r="E5" s="97"/>
      <c r="F5" s="97"/>
      <c r="G5" s="97"/>
      <c r="H5" s="97"/>
    </row>
    <row r="6" spans="1:8" ht="15.75" x14ac:dyDescent="0.25">
      <c r="A6" s="97" t="s">
        <v>54</v>
      </c>
      <c r="B6" s="97"/>
      <c r="C6" s="97"/>
      <c r="D6" s="97"/>
      <c r="E6" s="97"/>
      <c r="F6" s="97"/>
      <c r="G6" s="97"/>
      <c r="H6" s="97"/>
    </row>
    <row r="7" spans="1:8" ht="15.75" x14ac:dyDescent="0.25">
      <c r="A7" s="97" t="s">
        <v>55</v>
      </c>
      <c r="B7" s="97"/>
      <c r="C7" s="97"/>
      <c r="D7" s="97"/>
      <c r="E7" s="97"/>
      <c r="F7" s="97"/>
      <c r="G7" s="97"/>
      <c r="H7" s="97"/>
    </row>
    <row r="8" spans="1:8" ht="15.75" x14ac:dyDescent="0.25">
      <c r="A8"/>
      <c r="B8"/>
      <c r="C8"/>
      <c r="D8"/>
      <c r="E8"/>
      <c r="F8"/>
      <c r="G8"/>
      <c r="H8"/>
    </row>
    <row r="9" spans="1:8" ht="15.75" x14ac:dyDescent="0.25">
      <c r="A9"/>
      <c r="B9" s="30">
        <v>11</v>
      </c>
      <c r="C9" t="s">
        <v>104</v>
      </c>
      <c r="D9"/>
      <c r="E9"/>
      <c r="F9"/>
      <c r="G9"/>
      <c r="H9"/>
    </row>
    <row r="10" spans="1:8" ht="15.75" x14ac:dyDescent="0.25">
      <c r="A10"/>
      <c r="B10"/>
      <c r="C10"/>
      <c r="D10" t="s">
        <v>105</v>
      </c>
      <c r="E10"/>
      <c r="F10"/>
      <c r="G10"/>
      <c r="H10"/>
    </row>
    <row r="11" spans="1:8" ht="15.75" x14ac:dyDescent="0.25">
      <c r="A11"/>
      <c r="B11"/>
      <c r="C11"/>
      <c r="D11" t="s">
        <v>106</v>
      </c>
      <c r="E11"/>
      <c r="F11"/>
      <c r="G11"/>
      <c r="H11"/>
    </row>
    <row r="12" spans="1:8" ht="15.75" x14ac:dyDescent="0.25">
      <c r="A12"/>
      <c r="B12"/>
      <c r="C12"/>
      <c r="D12" t="s">
        <v>107</v>
      </c>
      <c r="E12"/>
      <c r="F12"/>
      <c r="G12"/>
      <c r="H12"/>
    </row>
    <row r="13" spans="1:8" ht="15.75" x14ac:dyDescent="0.25">
      <c r="A13"/>
      <c r="B13"/>
      <c r="C13"/>
      <c r="D13" t="s">
        <v>108</v>
      </c>
      <c r="E13"/>
      <c r="F13"/>
      <c r="G13"/>
      <c r="H13"/>
    </row>
    <row r="14" spans="1:8" ht="15.75" x14ac:dyDescent="0.25">
      <c r="A14"/>
      <c r="B14"/>
      <c r="C14"/>
      <c r="D14"/>
      <c r="E14"/>
      <c r="F14"/>
      <c r="G14"/>
      <c r="H14"/>
    </row>
    <row r="15" spans="1:8" s="42" customFormat="1" ht="15.75" x14ac:dyDescent="0.25">
      <c r="A15" s="32"/>
      <c r="B15" s="5" t="s">
        <v>57</v>
      </c>
      <c r="C15" s="32" t="s">
        <v>76</v>
      </c>
      <c r="D15" s="32" t="s">
        <v>77</v>
      </c>
      <c r="E15" s="32" t="s">
        <v>78</v>
      </c>
      <c r="F15" s="32" t="s">
        <v>79</v>
      </c>
      <c r="G15" s="32"/>
      <c r="H15" s="32"/>
    </row>
    <row r="16" spans="1:8" ht="15.75" x14ac:dyDescent="0.25">
      <c r="A16"/>
      <c r="B16" s="37"/>
      <c r="C16" s="38">
        <v>2017</v>
      </c>
      <c r="D16" s="38">
        <v>2018</v>
      </c>
      <c r="E16" s="38">
        <v>2019</v>
      </c>
      <c r="F16" s="38">
        <v>2020</v>
      </c>
    </row>
    <row r="17" spans="2:6" ht="15.75" x14ac:dyDescent="0.25">
      <c r="B17" s="37" t="s">
        <v>3</v>
      </c>
      <c r="C17" s="39">
        <v>42881.31</v>
      </c>
      <c r="D17" s="39">
        <v>25392.13</v>
      </c>
      <c r="E17" s="40">
        <v>22951.58</v>
      </c>
      <c r="F17" s="39">
        <v>43612.03</v>
      </c>
    </row>
    <row r="18" spans="2:6" ht="15.75" x14ac:dyDescent="0.25">
      <c r="B18" s="37" t="s">
        <v>4</v>
      </c>
      <c r="C18" s="39">
        <v>35067.82</v>
      </c>
      <c r="D18" s="39">
        <v>76954.12</v>
      </c>
      <c r="E18" s="39">
        <v>67931.960000000006</v>
      </c>
      <c r="F18" s="39">
        <v>-324.87</v>
      </c>
    </row>
    <row r="19" spans="2:6" ht="15.75" x14ac:dyDescent="0.25">
      <c r="B19" s="37" t="s">
        <v>5</v>
      </c>
      <c r="C19" s="39">
        <v>31097.38</v>
      </c>
      <c r="D19" s="39">
        <v>41140.559999999998</v>
      </c>
      <c r="E19" s="39">
        <v>54212.23</v>
      </c>
      <c r="F19" s="39">
        <v>0</v>
      </c>
    </row>
    <row r="20" spans="2:6" ht="15.75" x14ac:dyDescent="0.25">
      <c r="B20" s="37" t="s">
        <v>6</v>
      </c>
      <c r="C20" s="39">
        <v>26057.73</v>
      </c>
      <c r="D20" s="39">
        <v>41809.69</v>
      </c>
      <c r="E20" s="39">
        <v>23488.27</v>
      </c>
      <c r="F20" s="39">
        <v>-16.989999999999998</v>
      </c>
    </row>
    <row r="21" spans="2:6" ht="15.75" x14ac:dyDescent="0.25">
      <c r="B21" s="37" t="s">
        <v>7</v>
      </c>
      <c r="C21" s="39">
        <v>25067.16</v>
      </c>
      <c r="D21" s="39">
        <v>33696.410000000003</v>
      </c>
      <c r="E21" s="39">
        <v>14820.46</v>
      </c>
      <c r="F21" s="39"/>
    </row>
    <row r="22" spans="2:6" ht="15.75" x14ac:dyDescent="0.25">
      <c r="B22" s="37" t="s">
        <v>8</v>
      </c>
      <c r="C22" s="39">
        <v>28415.49</v>
      </c>
      <c r="D22" s="39">
        <v>33585.97</v>
      </c>
      <c r="E22" s="39">
        <v>39099.65</v>
      </c>
      <c r="F22" s="37"/>
    </row>
    <row r="23" spans="2:6" ht="15.75" x14ac:dyDescent="0.25">
      <c r="B23" s="37" t="s">
        <v>9</v>
      </c>
      <c r="C23" s="39">
        <v>34904.519999999997</v>
      </c>
      <c r="D23" s="39">
        <v>39828.11</v>
      </c>
      <c r="E23" s="39">
        <v>46091.99</v>
      </c>
      <c r="F23" s="37"/>
    </row>
    <row r="24" spans="2:6" ht="15.75" x14ac:dyDescent="0.25">
      <c r="B24" s="37" t="s">
        <v>10</v>
      </c>
      <c r="C24" s="39">
        <v>32678.55</v>
      </c>
      <c r="D24" s="39">
        <v>18645.77</v>
      </c>
      <c r="E24" s="39">
        <v>34399.550000000003</v>
      </c>
      <c r="F24" s="37"/>
    </row>
    <row r="25" spans="2:6" ht="15.75" x14ac:dyDescent="0.25">
      <c r="B25" s="37" t="s">
        <v>11</v>
      </c>
      <c r="C25" s="39">
        <v>28153.56</v>
      </c>
      <c r="D25" s="39">
        <v>64490.44</v>
      </c>
      <c r="E25" s="39">
        <v>42138.97</v>
      </c>
      <c r="F25" s="37"/>
    </row>
    <row r="26" spans="2:6" ht="15.75" x14ac:dyDescent="0.25">
      <c r="B26" s="37" t="s">
        <v>12</v>
      </c>
      <c r="C26" s="39">
        <v>44666.9</v>
      </c>
      <c r="D26" s="39">
        <v>38077.96</v>
      </c>
      <c r="E26" s="39">
        <v>11334.18</v>
      </c>
      <c r="F26" s="37"/>
    </row>
    <row r="27" spans="2:6" ht="15.75" x14ac:dyDescent="0.25">
      <c r="B27" s="37" t="s">
        <v>13</v>
      </c>
      <c r="C27" s="39">
        <v>39383.199999999997</v>
      </c>
      <c r="D27" s="39">
        <v>43373.05</v>
      </c>
      <c r="E27" s="39">
        <v>50031.09</v>
      </c>
      <c r="F27" s="37"/>
    </row>
    <row r="28" spans="2:6" ht="15.75" x14ac:dyDescent="0.25">
      <c r="B28" s="37" t="s">
        <v>14</v>
      </c>
      <c r="C28" s="39">
        <v>58254.49</v>
      </c>
      <c r="D28" s="39">
        <v>51455.92</v>
      </c>
      <c r="E28" s="39">
        <v>47892.39</v>
      </c>
      <c r="F28" s="37"/>
    </row>
    <row r="29" spans="2:6" ht="16.5" thickBot="1" x14ac:dyDescent="0.3">
      <c r="B29" s="37"/>
      <c r="C29" s="41">
        <f>SUM(C17:C28)</f>
        <v>426628.11000000004</v>
      </c>
      <c r="D29" s="41">
        <f>SUM(D17:D28)</f>
        <v>508450.13</v>
      </c>
      <c r="E29" s="41">
        <f>SUM(E17:E28)</f>
        <v>454392.32000000007</v>
      </c>
      <c r="F29" s="41">
        <f>SUM(F17:F28)</f>
        <v>43270.17</v>
      </c>
    </row>
    <row r="30" spans="2:6" ht="15.75" thickTop="1" x14ac:dyDescent="0.2"/>
  </sheetData>
  <mergeCells count="3">
    <mergeCell ref="A5:H5"/>
    <mergeCell ref="A6:H6"/>
    <mergeCell ref="A7:H7"/>
  </mergeCells>
  <pageMargins left="0.7" right="0.7" top="0.75" bottom="0.75" header="0.3" footer="0.3"/>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8"/>
  <sheetViews>
    <sheetView zoomScaleNormal="100" workbookViewId="0">
      <selection activeCell="C26" sqref="C26"/>
    </sheetView>
  </sheetViews>
  <sheetFormatPr defaultRowHeight="15" x14ac:dyDescent="0.25"/>
  <cols>
    <col min="1" max="1" width="5.140625" customWidth="1"/>
    <col min="2" max="2" width="10.140625" style="5" bestFit="1" customWidth="1"/>
    <col min="3" max="3" width="20.28515625" style="19" bestFit="1" customWidth="1"/>
    <col min="4" max="4" width="19.28515625" style="19" bestFit="1" customWidth="1"/>
  </cols>
  <sheetData>
    <row r="1" spans="1:8" x14ac:dyDescent="0.25">
      <c r="H1" s="1" t="s">
        <v>133</v>
      </c>
    </row>
    <row r="2" spans="1:8" x14ac:dyDescent="0.25">
      <c r="H2" s="1" t="s">
        <v>1</v>
      </c>
    </row>
    <row r="3" spans="1:8" x14ac:dyDescent="0.25">
      <c r="H3" s="1" t="s">
        <v>90</v>
      </c>
    </row>
    <row r="4" spans="1:8" x14ac:dyDescent="0.25">
      <c r="H4" s="1"/>
    </row>
    <row r="6" spans="1:8" x14ac:dyDescent="0.25">
      <c r="A6" s="97" t="s">
        <v>56</v>
      </c>
      <c r="B6" s="97"/>
      <c r="C6" s="97"/>
      <c r="D6" s="97"/>
      <c r="E6" s="97"/>
      <c r="F6" s="97"/>
      <c r="G6" s="97"/>
      <c r="H6" s="97"/>
    </row>
    <row r="7" spans="1:8" x14ac:dyDescent="0.25">
      <c r="A7" s="97" t="s">
        <v>54</v>
      </c>
      <c r="B7" s="97"/>
      <c r="C7" s="97"/>
      <c r="D7" s="97"/>
      <c r="E7" s="97"/>
      <c r="F7" s="97"/>
      <c r="G7" s="97"/>
      <c r="H7" s="97"/>
    </row>
    <row r="8" spans="1:8" x14ac:dyDescent="0.25">
      <c r="A8" s="97" t="s">
        <v>55</v>
      </c>
      <c r="B8" s="97"/>
      <c r="C8" s="97"/>
      <c r="D8" s="97"/>
      <c r="E8" s="97"/>
      <c r="F8" s="97"/>
      <c r="G8" s="97"/>
      <c r="H8" s="97"/>
    </row>
    <row r="9" spans="1:8" x14ac:dyDescent="0.25">
      <c r="B9"/>
      <c r="C9"/>
      <c r="D9"/>
    </row>
    <row r="10" spans="1:8" x14ac:dyDescent="0.25">
      <c r="B10" s="30">
        <v>12</v>
      </c>
      <c r="C10" t="s">
        <v>109</v>
      </c>
      <c r="D10"/>
    </row>
    <row r="11" spans="1:8" x14ac:dyDescent="0.25">
      <c r="B11"/>
      <c r="C11" t="s">
        <v>110</v>
      </c>
      <c r="D11"/>
    </row>
    <row r="12" spans="1:8" x14ac:dyDescent="0.25">
      <c r="B12"/>
      <c r="C12"/>
      <c r="D12"/>
    </row>
    <row r="13" spans="1:8" x14ac:dyDescent="0.25">
      <c r="B13" s="5" t="s">
        <v>57</v>
      </c>
      <c r="C13" s="20" t="s">
        <v>37</v>
      </c>
      <c r="D13" s="20" t="s">
        <v>38</v>
      </c>
    </row>
    <row r="14" spans="1:8" x14ac:dyDescent="0.25">
      <c r="B14" s="25">
        <v>43891</v>
      </c>
      <c r="C14" s="19">
        <v>313640.13</v>
      </c>
      <c r="D14" s="19">
        <v>31364.01</v>
      </c>
    </row>
    <row r="15" spans="1:8" x14ac:dyDescent="0.25">
      <c r="B15" s="25">
        <v>43922</v>
      </c>
      <c r="C15" s="19">
        <v>321729.53999999998</v>
      </c>
      <c r="D15" s="19">
        <v>32172.95</v>
      </c>
    </row>
    <row r="16" spans="1:8" x14ac:dyDescent="0.25">
      <c r="B16" s="25">
        <v>43952</v>
      </c>
      <c r="C16" s="19">
        <v>240508.42</v>
      </c>
      <c r="D16" s="19">
        <v>24050.84</v>
      </c>
    </row>
    <row r="17" spans="2:4" x14ac:dyDescent="0.25">
      <c r="B17" s="25">
        <v>43983</v>
      </c>
      <c r="C17" s="24">
        <v>202561.01</v>
      </c>
      <c r="D17" s="24">
        <v>20256.099999999999</v>
      </c>
    </row>
    <row r="18" spans="2:4" x14ac:dyDescent="0.25">
      <c r="C18" s="19">
        <f>SUM(C14:C17)</f>
        <v>1078439.1000000001</v>
      </c>
      <c r="D18" s="19">
        <f>SUM(D14:D17)</f>
        <v>107843.9</v>
      </c>
    </row>
  </sheetData>
  <mergeCells count="3">
    <mergeCell ref="A6:H6"/>
    <mergeCell ref="A7:H7"/>
    <mergeCell ref="A8:H8"/>
  </mergeCells>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zoomScaleNormal="100" workbookViewId="0">
      <selection activeCell="J3" sqref="J3"/>
    </sheetView>
  </sheetViews>
  <sheetFormatPr defaultRowHeight="15" x14ac:dyDescent="0.25"/>
  <cols>
    <col min="1" max="1" width="4.85546875" customWidth="1"/>
    <col min="2" max="2" width="10.140625" bestFit="1" customWidth="1"/>
  </cols>
  <sheetData>
    <row r="1" spans="1:10" x14ac:dyDescent="0.25">
      <c r="J1" s="1" t="s">
        <v>132</v>
      </c>
    </row>
    <row r="2" spans="1:10" x14ac:dyDescent="0.25">
      <c r="J2" s="1" t="s">
        <v>137</v>
      </c>
    </row>
    <row r="3" spans="1:10" x14ac:dyDescent="0.25">
      <c r="J3" s="1" t="s">
        <v>2</v>
      </c>
    </row>
    <row r="4" spans="1:10" x14ac:dyDescent="0.25">
      <c r="H4" s="1"/>
    </row>
    <row r="6" spans="1:10" x14ac:dyDescent="0.25">
      <c r="A6" s="97" t="s">
        <v>56</v>
      </c>
      <c r="B6" s="97"/>
      <c r="C6" s="97"/>
      <c r="D6" s="97"/>
      <c r="E6" s="97"/>
      <c r="F6" s="97"/>
      <c r="G6" s="97"/>
      <c r="H6" s="97"/>
      <c r="I6" s="97"/>
      <c r="J6" s="97"/>
    </row>
    <row r="7" spans="1:10" x14ac:dyDescent="0.25">
      <c r="A7" s="97" t="s">
        <v>54</v>
      </c>
      <c r="B7" s="97"/>
      <c r="C7" s="97"/>
      <c r="D7" s="97"/>
      <c r="E7" s="97"/>
      <c r="F7" s="97"/>
      <c r="G7" s="97"/>
      <c r="H7" s="97"/>
      <c r="I7" s="97"/>
      <c r="J7" s="97"/>
    </row>
    <row r="8" spans="1:10" x14ac:dyDescent="0.25">
      <c r="A8" s="97" t="s">
        <v>55</v>
      </c>
      <c r="B8" s="97"/>
      <c r="C8" s="97"/>
      <c r="D8" s="97"/>
      <c r="E8" s="97"/>
      <c r="F8" s="97"/>
      <c r="G8" s="97"/>
      <c r="H8" s="97"/>
      <c r="I8" s="97"/>
      <c r="J8" s="97"/>
    </row>
    <row r="10" spans="1:10" x14ac:dyDescent="0.25">
      <c r="B10" s="30">
        <v>13</v>
      </c>
      <c r="C10" t="s">
        <v>111</v>
      </c>
    </row>
    <row r="11" spans="1:10" x14ac:dyDescent="0.25">
      <c r="C11" t="s">
        <v>112</v>
      </c>
    </row>
    <row r="12" spans="1:10" x14ac:dyDescent="0.25">
      <c r="C12" t="s">
        <v>113</v>
      </c>
    </row>
    <row r="15" spans="1:10" x14ac:dyDescent="0.25">
      <c r="B15" s="5" t="s">
        <v>57</v>
      </c>
      <c r="C15" t="s">
        <v>52</v>
      </c>
    </row>
  </sheetData>
  <mergeCells count="3">
    <mergeCell ref="A6:J6"/>
    <mergeCell ref="A8:J8"/>
    <mergeCell ref="A7:J7"/>
  </mergeCells>
  <pageMargins left="0.7" right="0.7" top="0.75" bottom="0.75" header="0.3" footer="0.3"/>
  <pageSetup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8"/>
  <sheetViews>
    <sheetView zoomScaleNormal="100" workbookViewId="0">
      <selection activeCell="H2" sqref="H2"/>
    </sheetView>
  </sheetViews>
  <sheetFormatPr defaultRowHeight="15" x14ac:dyDescent="0.25"/>
  <cols>
    <col min="1" max="1" width="4" customWidth="1"/>
    <col min="2" max="2" width="10.5703125" bestFit="1" customWidth="1"/>
    <col min="5" max="5" width="12.5703125" style="4" bestFit="1" customWidth="1"/>
    <col min="6" max="6" width="12.5703125" bestFit="1" customWidth="1"/>
    <col min="10" max="10" width="10.5703125" bestFit="1" customWidth="1"/>
  </cols>
  <sheetData>
    <row r="1" spans="1:10" x14ac:dyDescent="0.25">
      <c r="H1" s="1" t="s">
        <v>131</v>
      </c>
    </row>
    <row r="2" spans="1:10" x14ac:dyDescent="0.25">
      <c r="H2" s="1" t="s">
        <v>1</v>
      </c>
    </row>
    <row r="3" spans="1:10" x14ac:dyDescent="0.25">
      <c r="H3" s="1" t="s">
        <v>2</v>
      </c>
    </row>
    <row r="4" spans="1:10" x14ac:dyDescent="0.25">
      <c r="H4" s="1"/>
    </row>
    <row r="6" spans="1:10" x14ac:dyDescent="0.25">
      <c r="A6" s="97" t="s">
        <v>56</v>
      </c>
      <c r="B6" s="97"/>
      <c r="C6" s="97"/>
      <c r="D6" s="97"/>
      <c r="E6" s="97"/>
      <c r="F6" s="97"/>
      <c r="G6" s="97"/>
      <c r="H6" s="97"/>
    </row>
    <row r="7" spans="1:10" x14ac:dyDescent="0.25">
      <c r="A7" s="97" t="s">
        <v>54</v>
      </c>
      <c r="B7" s="97"/>
      <c r="C7" s="97"/>
      <c r="D7" s="97"/>
      <c r="E7" s="97"/>
      <c r="F7" s="97"/>
      <c r="G7" s="97"/>
      <c r="H7" s="97"/>
    </row>
    <row r="8" spans="1:10" x14ac:dyDescent="0.25">
      <c r="A8" s="97" t="s">
        <v>55</v>
      </c>
      <c r="B8" s="97"/>
      <c r="C8" s="97"/>
      <c r="D8" s="97"/>
      <c r="E8" s="97"/>
      <c r="F8" s="97"/>
      <c r="G8" s="97"/>
      <c r="H8" s="97"/>
      <c r="J8" s="21"/>
    </row>
    <row r="9" spans="1:10" x14ac:dyDescent="0.25">
      <c r="E9"/>
    </row>
    <row r="10" spans="1:10" x14ac:dyDescent="0.25">
      <c r="B10" s="30">
        <v>14</v>
      </c>
      <c r="C10" s="104" t="s">
        <v>114</v>
      </c>
      <c r="D10" s="104"/>
      <c r="E10" s="104"/>
      <c r="F10" s="104"/>
      <c r="G10" s="104"/>
      <c r="H10" s="104"/>
    </row>
    <row r="11" spans="1:10" x14ac:dyDescent="0.25">
      <c r="C11" s="104"/>
      <c r="D11" s="104"/>
      <c r="E11" s="104"/>
      <c r="F11" s="104"/>
      <c r="G11" s="104"/>
      <c r="H11" s="104"/>
    </row>
    <row r="13" spans="1:10" x14ac:dyDescent="0.25">
      <c r="B13" s="5" t="s">
        <v>115</v>
      </c>
      <c r="C13" t="s">
        <v>39</v>
      </c>
      <c r="E13"/>
      <c r="F13" s="4">
        <v>1603.19</v>
      </c>
    </row>
    <row r="14" spans="1:10" x14ac:dyDescent="0.25">
      <c r="C14" t="s">
        <v>42</v>
      </c>
      <c r="E14"/>
      <c r="F14" s="4">
        <v>2914.99</v>
      </c>
    </row>
    <row r="15" spans="1:10" x14ac:dyDescent="0.25">
      <c r="C15" t="s">
        <v>43</v>
      </c>
      <c r="E15"/>
      <c r="F15" s="4">
        <v>1485.11</v>
      </c>
    </row>
    <row r="16" spans="1:10" x14ac:dyDescent="0.25">
      <c r="C16" t="s">
        <v>41</v>
      </c>
      <c r="E16"/>
      <c r="F16" s="4">
        <v>1264.6600000000001</v>
      </c>
    </row>
    <row r="17" spans="3:6" x14ac:dyDescent="0.25">
      <c r="C17" t="s">
        <v>40</v>
      </c>
      <c r="E17"/>
      <c r="F17" s="28">
        <v>107843.9</v>
      </c>
    </row>
    <row r="18" spans="3:6" x14ac:dyDescent="0.25">
      <c r="E18"/>
      <c r="F18" s="4">
        <f>SUM(F13:F17)</f>
        <v>115111.84999999999</v>
      </c>
    </row>
  </sheetData>
  <mergeCells count="4">
    <mergeCell ref="A6:H6"/>
    <mergeCell ref="A7:H7"/>
    <mergeCell ref="A8:H8"/>
    <mergeCell ref="C10:H1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7"/>
  <sheetViews>
    <sheetView workbookViewId="0">
      <selection activeCell="I2" sqref="I2"/>
    </sheetView>
  </sheetViews>
  <sheetFormatPr defaultRowHeight="15" x14ac:dyDescent="0.25"/>
  <cols>
    <col min="2" max="2" width="10.140625" bestFit="1" customWidth="1"/>
  </cols>
  <sheetData>
    <row r="1" spans="1:9" x14ac:dyDescent="0.25">
      <c r="I1" s="1" t="s">
        <v>130</v>
      </c>
    </row>
    <row r="2" spans="1:9" x14ac:dyDescent="0.25">
      <c r="I2" s="1" t="s">
        <v>1</v>
      </c>
    </row>
    <row r="3" spans="1:9" x14ac:dyDescent="0.25">
      <c r="I3" s="1" t="s">
        <v>2</v>
      </c>
    </row>
    <row r="4" spans="1:9" x14ac:dyDescent="0.25">
      <c r="H4" s="1"/>
    </row>
    <row r="6" spans="1:9" x14ac:dyDescent="0.25">
      <c r="A6" s="97" t="s">
        <v>56</v>
      </c>
      <c r="B6" s="97"/>
      <c r="C6" s="97"/>
      <c r="D6" s="97"/>
      <c r="E6" s="97"/>
      <c r="F6" s="97"/>
      <c r="G6" s="97"/>
      <c r="H6" s="97"/>
    </row>
    <row r="7" spans="1:9" x14ac:dyDescent="0.25">
      <c r="A7" s="97" t="s">
        <v>54</v>
      </c>
      <c r="B7" s="97"/>
      <c r="C7" s="97"/>
      <c r="D7" s="97"/>
      <c r="E7" s="97"/>
      <c r="F7" s="97"/>
      <c r="G7" s="97"/>
      <c r="H7" s="97"/>
    </row>
    <row r="8" spans="1:9" x14ac:dyDescent="0.25">
      <c r="A8" s="97" t="s">
        <v>55</v>
      </c>
      <c r="B8" s="97"/>
      <c r="C8" s="97"/>
      <c r="D8" s="97"/>
      <c r="E8" s="97"/>
      <c r="F8" s="97"/>
      <c r="G8" s="97"/>
      <c r="H8" s="97"/>
    </row>
    <row r="10" spans="1:9" x14ac:dyDescent="0.25">
      <c r="B10" s="30">
        <v>15</v>
      </c>
      <c r="C10" s="104" t="s">
        <v>116</v>
      </c>
      <c r="D10" s="104"/>
      <c r="E10" s="104"/>
      <c r="F10" s="104"/>
      <c r="G10" s="104"/>
      <c r="H10" s="104"/>
    </row>
    <row r="11" spans="1:9" x14ac:dyDescent="0.25">
      <c r="C11" s="104"/>
      <c r="D11" s="104"/>
      <c r="E11" s="104"/>
      <c r="F11" s="104"/>
      <c r="G11" s="104"/>
      <c r="H11" s="104"/>
    </row>
    <row r="13" spans="1:9" x14ac:dyDescent="0.25">
      <c r="B13" s="5" t="s">
        <v>57</v>
      </c>
      <c r="C13" s="110" t="s">
        <v>128</v>
      </c>
      <c r="D13" s="110"/>
      <c r="E13" s="110"/>
      <c r="F13" s="110"/>
      <c r="G13" s="110"/>
      <c r="H13" s="110"/>
      <c r="I13" s="110"/>
    </row>
    <row r="14" spans="1:9" x14ac:dyDescent="0.25">
      <c r="C14" s="110"/>
      <c r="D14" s="110"/>
      <c r="E14" s="110"/>
      <c r="F14" s="110"/>
      <c r="G14" s="110"/>
      <c r="H14" s="110"/>
      <c r="I14" s="110"/>
    </row>
    <row r="15" spans="1:9" x14ac:dyDescent="0.25">
      <c r="C15" s="110"/>
      <c r="D15" s="110"/>
      <c r="E15" s="110"/>
      <c r="F15" s="110"/>
      <c r="G15" s="110"/>
      <c r="H15" s="110"/>
      <c r="I15" s="110"/>
    </row>
    <row r="17" spans="3:3" x14ac:dyDescent="0.25">
      <c r="C17" t="s">
        <v>129</v>
      </c>
    </row>
  </sheetData>
  <mergeCells count="5">
    <mergeCell ref="A6:H6"/>
    <mergeCell ref="A7:H7"/>
    <mergeCell ref="A8:H8"/>
    <mergeCell ref="C10:H11"/>
    <mergeCell ref="C13:I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2"/>
  <sheetViews>
    <sheetView workbookViewId="0">
      <selection activeCell="B13" sqref="B13"/>
    </sheetView>
  </sheetViews>
  <sheetFormatPr defaultRowHeight="15" x14ac:dyDescent="0.25"/>
  <cols>
    <col min="1" max="1" width="2.7109375" customWidth="1"/>
    <col min="2" max="2" width="10.140625" bestFit="1" customWidth="1"/>
  </cols>
  <sheetData>
    <row r="1" spans="1:10" x14ac:dyDescent="0.25">
      <c r="J1" s="1" t="s">
        <v>119</v>
      </c>
    </row>
    <row r="2" spans="1:10" x14ac:dyDescent="0.25">
      <c r="J2" s="1" t="s">
        <v>1</v>
      </c>
    </row>
    <row r="3" spans="1:10" x14ac:dyDescent="0.25">
      <c r="J3" s="1" t="s">
        <v>2</v>
      </c>
    </row>
    <row r="4" spans="1:10" x14ac:dyDescent="0.25">
      <c r="H4" s="1"/>
    </row>
    <row r="6" spans="1:10" x14ac:dyDescent="0.25">
      <c r="A6" s="97" t="s">
        <v>56</v>
      </c>
      <c r="B6" s="97"/>
      <c r="C6" s="97"/>
      <c r="D6" s="97"/>
      <c r="E6" s="97"/>
      <c r="F6" s="97"/>
      <c r="G6" s="97"/>
      <c r="H6" s="97"/>
      <c r="I6" s="97"/>
      <c r="J6" s="97"/>
    </row>
    <row r="7" spans="1:10" x14ac:dyDescent="0.25">
      <c r="A7" s="97" t="s">
        <v>54</v>
      </c>
      <c r="B7" s="97"/>
      <c r="C7" s="97"/>
      <c r="D7" s="97"/>
      <c r="E7" s="97"/>
      <c r="F7" s="97"/>
      <c r="G7" s="97"/>
      <c r="H7" s="97"/>
      <c r="I7" s="97"/>
      <c r="J7" s="97"/>
    </row>
    <row r="8" spans="1:10" x14ac:dyDescent="0.25">
      <c r="A8" s="97" t="s">
        <v>55</v>
      </c>
      <c r="B8" s="97"/>
      <c r="C8" s="97"/>
      <c r="D8" s="97"/>
      <c r="E8" s="97"/>
      <c r="F8" s="97"/>
      <c r="G8" s="97"/>
      <c r="H8" s="97"/>
      <c r="I8" s="97"/>
      <c r="J8" s="97"/>
    </row>
    <row r="10" spans="1:10" ht="15" customHeight="1" x14ac:dyDescent="0.25">
      <c r="B10" s="30">
        <v>16</v>
      </c>
      <c r="C10" s="104" t="s">
        <v>117</v>
      </c>
      <c r="D10" s="104"/>
      <c r="E10" s="104"/>
      <c r="F10" s="104"/>
      <c r="G10" s="104"/>
      <c r="H10" s="104"/>
      <c r="I10" s="104"/>
      <c r="J10" s="104"/>
    </row>
    <row r="11" spans="1:10" x14ac:dyDescent="0.25">
      <c r="C11" s="104"/>
      <c r="D11" s="104"/>
      <c r="E11" s="104"/>
      <c r="F11" s="104"/>
      <c r="G11" s="104"/>
      <c r="H11" s="104"/>
      <c r="I11" s="104"/>
      <c r="J11" s="104"/>
    </row>
    <row r="13" spans="1:10" ht="15" customHeight="1" x14ac:dyDescent="0.25">
      <c r="B13" s="5" t="s">
        <v>57</v>
      </c>
      <c r="C13" s="111" t="s">
        <v>118</v>
      </c>
      <c r="D13" s="111"/>
      <c r="E13" s="111"/>
      <c r="F13" s="111"/>
      <c r="G13" s="111"/>
      <c r="H13" s="111"/>
      <c r="I13" s="111"/>
      <c r="J13" s="111"/>
    </row>
    <row r="14" spans="1:10" ht="15.75" customHeight="1" x14ac:dyDescent="0.25">
      <c r="C14" s="111"/>
      <c r="D14" s="111"/>
      <c r="E14" s="111"/>
      <c r="F14" s="111"/>
      <c r="G14" s="111"/>
      <c r="H14" s="111"/>
      <c r="I14" s="111"/>
      <c r="J14" s="111"/>
    </row>
    <row r="15" spans="1:10" ht="15.75" customHeight="1" x14ac:dyDescent="0.25">
      <c r="C15" s="111"/>
      <c r="D15" s="111"/>
      <c r="E15" s="111"/>
      <c r="F15" s="111"/>
      <c r="G15" s="111"/>
      <c r="H15" s="111"/>
      <c r="I15" s="111"/>
      <c r="J15" s="111"/>
    </row>
    <row r="16" spans="1:10" x14ac:dyDescent="0.25">
      <c r="C16" s="111"/>
      <c r="D16" s="111"/>
      <c r="E16" s="111"/>
      <c r="F16" s="111"/>
      <c r="G16" s="111"/>
      <c r="H16" s="111"/>
      <c r="I16" s="111"/>
      <c r="J16" s="111"/>
    </row>
    <row r="17" spans="3:10" x14ac:dyDescent="0.25">
      <c r="C17" s="111"/>
      <c r="D17" s="111"/>
      <c r="E17" s="111"/>
      <c r="F17" s="111"/>
      <c r="G17" s="111"/>
      <c r="H17" s="111"/>
      <c r="I17" s="111"/>
      <c r="J17" s="111"/>
    </row>
    <row r="18" spans="3:10" x14ac:dyDescent="0.25">
      <c r="C18" s="111"/>
      <c r="D18" s="111"/>
      <c r="E18" s="111"/>
      <c r="F18" s="111"/>
      <c r="G18" s="111"/>
      <c r="H18" s="111"/>
      <c r="I18" s="111"/>
      <c r="J18" s="111"/>
    </row>
    <row r="19" spans="3:10" x14ac:dyDescent="0.25">
      <c r="C19" s="111"/>
      <c r="D19" s="111"/>
      <c r="E19" s="111"/>
      <c r="F19" s="111"/>
      <c r="G19" s="111"/>
      <c r="H19" s="111"/>
      <c r="I19" s="111"/>
      <c r="J19" s="111"/>
    </row>
    <row r="20" spans="3:10" x14ac:dyDescent="0.25">
      <c r="C20" s="111"/>
      <c r="D20" s="111"/>
      <c r="E20" s="111"/>
      <c r="F20" s="111"/>
      <c r="G20" s="111"/>
      <c r="H20" s="111"/>
      <c r="I20" s="111"/>
      <c r="J20" s="111"/>
    </row>
    <row r="21" spans="3:10" x14ac:dyDescent="0.25">
      <c r="C21" s="111"/>
      <c r="D21" s="111"/>
      <c r="E21" s="111"/>
      <c r="F21" s="111"/>
      <c r="G21" s="111"/>
      <c r="H21" s="111"/>
      <c r="I21" s="111"/>
      <c r="J21" s="111"/>
    </row>
    <row r="22" spans="3:10" x14ac:dyDescent="0.25">
      <c r="C22" s="111"/>
      <c r="D22" s="111"/>
      <c r="E22" s="111"/>
      <c r="F22" s="111"/>
      <c r="G22" s="111"/>
      <c r="H22" s="111"/>
      <c r="I22" s="111"/>
      <c r="J22" s="111"/>
    </row>
    <row r="23" spans="3:10" x14ac:dyDescent="0.25">
      <c r="C23" s="111"/>
      <c r="D23" s="111"/>
      <c r="E23" s="111"/>
      <c r="F23" s="111"/>
      <c r="G23" s="111"/>
      <c r="H23" s="111"/>
      <c r="I23" s="111"/>
      <c r="J23" s="111"/>
    </row>
    <row r="24" spans="3:10" x14ac:dyDescent="0.25">
      <c r="C24" s="111"/>
      <c r="D24" s="111"/>
      <c r="E24" s="111"/>
      <c r="F24" s="111"/>
      <c r="G24" s="111"/>
      <c r="H24" s="111"/>
      <c r="I24" s="111"/>
      <c r="J24" s="111"/>
    </row>
    <row r="25" spans="3:10" x14ac:dyDescent="0.25">
      <c r="C25" s="111"/>
      <c r="D25" s="111"/>
      <c r="E25" s="111"/>
      <c r="F25" s="111"/>
      <c r="G25" s="111"/>
      <c r="H25" s="111"/>
      <c r="I25" s="111"/>
      <c r="J25" s="111"/>
    </row>
    <row r="26" spans="3:10" x14ac:dyDescent="0.25">
      <c r="C26" s="111"/>
      <c r="D26" s="111"/>
      <c r="E26" s="111"/>
      <c r="F26" s="111"/>
      <c r="G26" s="111"/>
      <c r="H26" s="111"/>
      <c r="I26" s="111"/>
      <c r="J26" s="111"/>
    </row>
    <row r="27" spans="3:10" x14ac:dyDescent="0.25">
      <c r="C27" s="111"/>
      <c r="D27" s="111"/>
      <c r="E27" s="111"/>
      <c r="F27" s="111"/>
      <c r="G27" s="111"/>
      <c r="H27" s="111"/>
      <c r="I27" s="111"/>
      <c r="J27" s="111"/>
    </row>
    <row r="28" spans="3:10" x14ac:dyDescent="0.25">
      <c r="C28" s="111"/>
      <c r="D28" s="111"/>
      <c r="E28" s="111"/>
      <c r="F28" s="111"/>
      <c r="G28" s="111"/>
      <c r="H28" s="111"/>
      <c r="I28" s="111"/>
      <c r="J28" s="111"/>
    </row>
    <row r="29" spans="3:10" x14ac:dyDescent="0.25">
      <c r="C29" s="111"/>
      <c r="D29" s="111"/>
      <c r="E29" s="111"/>
      <c r="F29" s="111"/>
      <c r="G29" s="111"/>
      <c r="H29" s="111"/>
      <c r="I29" s="111"/>
      <c r="J29" s="111"/>
    </row>
    <row r="30" spans="3:10" x14ac:dyDescent="0.25">
      <c r="C30" s="111"/>
      <c r="D30" s="111"/>
      <c r="E30" s="111"/>
      <c r="F30" s="111"/>
      <c r="G30" s="111"/>
      <c r="H30" s="111"/>
      <c r="I30" s="111"/>
      <c r="J30" s="111"/>
    </row>
    <row r="31" spans="3:10" x14ac:dyDescent="0.25">
      <c r="C31" s="111"/>
      <c r="D31" s="111"/>
      <c r="E31" s="111"/>
      <c r="F31" s="111"/>
      <c r="G31" s="111"/>
      <c r="H31" s="111"/>
      <c r="I31" s="111"/>
      <c r="J31" s="111"/>
    </row>
    <row r="32" spans="3:10" x14ac:dyDescent="0.25">
      <c r="C32" s="111"/>
      <c r="D32" s="111"/>
      <c r="E32" s="111"/>
      <c r="F32" s="111"/>
      <c r="G32" s="111"/>
      <c r="H32" s="111"/>
      <c r="I32" s="111"/>
      <c r="J32" s="111"/>
    </row>
  </sheetData>
  <mergeCells count="5">
    <mergeCell ref="C13:J32"/>
    <mergeCell ref="A6:J6"/>
    <mergeCell ref="A7:J7"/>
    <mergeCell ref="A8:J8"/>
    <mergeCell ref="C10:J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86"/>
  <sheetViews>
    <sheetView topLeftCell="A22" zoomScale="80" zoomScaleNormal="80" workbookViewId="0">
      <selection activeCell="P13" sqref="P13"/>
    </sheetView>
  </sheetViews>
  <sheetFormatPr defaultRowHeight="15" x14ac:dyDescent="0.25"/>
  <cols>
    <col min="1" max="1" width="10.5703125" bestFit="1" customWidth="1"/>
    <col min="2" max="2" width="9.140625" style="22"/>
    <col min="3" max="3" width="13.85546875" style="21" bestFit="1" customWidth="1"/>
    <col min="4" max="4" width="9.140625" style="22"/>
    <col min="5" max="5" width="18.140625" style="90" bestFit="1" customWidth="1"/>
    <col min="6" max="7" width="9.140625" style="22"/>
  </cols>
  <sheetData>
    <row r="1" spans="1:19" x14ac:dyDescent="0.25">
      <c r="B1"/>
      <c r="C1"/>
      <c r="D1"/>
      <c r="E1"/>
      <c r="F1"/>
      <c r="G1"/>
      <c r="L1" s="1" t="s">
        <v>126</v>
      </c>
    </row>
    <row r="2" spans="1:19" x14ac:dyDescent="0.25">
      <c r="B2"/>
      <c r="C2"/>
      <c r="D2"/>
      <c r="E2"/>
      <c r="F2"/>
      <c r="G2"/>
      <c r="L2" s="1" t="s">
        <v>1</v>
      </c>
    </row>
    <row r="3" spans="1:19" x14ac:dyDescent="0.25">
      <c r="B3"/>
      <c r="C3"/>
      <c r="D3"/>
      <c r="E3"/>
      <c r="F3"/>
      <c r="G3"/>
      <c r="L3" s="1" t="s">
        <v>2</v>
      </c>
    </row>
    <row r="4" spans="1:19" x14ac:dyDescent="0.25">
      <c r="B4"/>
      <c r="C4"/>
      <c r="D4"/>
      <c r="E4"/>
      <c r="F4"/>
      <c r="G4"/>
    </row>
    <row r="5" spans="1:19" x14ac:dyDescent="0.25">
      <c r="A5" s="97" t="s">
        <v>56</v>
      </c>
      <c r="B5" s="97"/>
      <c r="C5" s="97"/>
      <c r="D5" s="97"/>
      <c r="E5" s="97"/>
      <c r="F5" s="97"/>
      <c r="G5" s="97"/>
      <c r="H5" s="97"/>
      <c r="I5" s="97"/>
      <c r="J5" s="97"/>
      <c r="K5" s="97"/>
      <c r="L5" s="97"/>
    </row>
    <row r="6" spans="1:19" x14ac:dyDescent="0.25">
      <c r="A6" s="97" t="s">
        <v>54</v>
      </c>
      <c r="B6" s="97"/>
      <c r="C6" s="97"/>
      <c r="D6" s="97"/>
      <c r="E6" s="97"/>
      <c r="F6" s="97"/>
      <c r="G6" s="97"/>
      <c r="H6" s="97"/>
      <c r="I6" s="97"/>
      <c r="J6" s="97"/>
      <c r="K6" s="97"/>
      <c r="L6" s="97"/>
    </row>
    <row r="7" spans="1:19" x14ac:dyDescent="0.25">
      <c r="A7" s="97" t="s">
        <v>55</v>
      </c>
      <c r="B7" s="97"/>
      <c r="C7" s="97"/>
      <c r="D7" s="97"/>
      <c r="E7" s="97"/>
      <c r="F7" s="97"/>
      <c r="G7" s="97"/>
      <c r="H7" s="97"/>
      <c r="I7" s="97"/>
      <c r="J7" s="97"/>
      <c r="K7" s="97"/>
      <c r="L7" s="97"/>
    </row>
    <row r="8" spans="1:19" x14ac:dyDescent="0.25">
      <c r="B8"/>
      <c r="C8"/>
      <c r="D8"/>
      <c r="E8"/>
      <c r="F8"/>
      <c r="G8"/>
    </row>
    <row r="9" spans="1:19" x14ac:dyDescent="0.25">
      <c r="B9" s="30">
        <v>17</v>
      </c>
      <c r="C9" s="104" t="s">
        <v>127</v>
      </c>
      <c r="D9" s="104"/>
      <c r="E9" s="104"/>
      <c r="F9" s="104"/>
      <c r="G9" s="104"/>
      <c r="H9" s="104"/>
      <c r="I9" s="104"/>
      <c r="J9" s="104"/>
      <c r="K9" s="104"/>
      <c r="L9" s="104"/>
    </row>
    <row r="10" spans="1:19" x14ac:dyDescent="0.25">
      <c r="B10"/>
      <c r="C10" s="104"/>
      <c r="D10" s="104"/>
      <c r="E10" s="104"/>
      <c r="F10" s="104"/>
      <c r="G10" s="104"/>
      <c r="H10" s="104"/>
      <c r="I10" s="104"/>
      <c r="J10" s="104"/>
      <c r="K10" s="104"/>
      <c r="L10" s="104"/>
    </row>
    <row r="11" spans="1:19" x14ac:dyDescent="0.25">
      <c r="B11"/>
      <c r="C11" s="91"/>
      <c r="D11" s="91"/>
      <c r="E11" s="91"/>
      <c r="F11" s="91"/>
      <c r="G11" s="91"/>
      <c r="H11" s="91"/>
      <c r="I11" s="91"/>
      <c r="J11" s="91"/>
      <c r="K11" s="91"/>
      <c r="L11" s="91"/>
    </row>
    <row r="12" spans="1:19" x14ac:dyDescent="0.25">
      <c r="B12" s="113" t="s">
        <v>120</v>
      </c>
      <c r="C12" s="115" t="s">
        <v>121</v>
      </c>
      <c r="D12" s="113" t="s">
        <v>122</v>
      </c>
      <c r="E12" s="115" t="s">
        <v>123</v>
      </c>
      <c r="F12" s="113" t="s">
        <v>124</v>
      </c>
      <c r="G12" s="113" t="s">
        <v>125</v>
      </c>
    </row>
    <row r="13" spans="1:19" x14ac:dyDescent="0.25">
      <c r="B13" s="114"/>
      <c r="C13" s="116"/>
      <c r="D13" s="114"/>
      <c r="E13" s="116"/>
      <c r="F13" s="114"/>
      <c r="G13" s="114"/>
    </row>
    <row r="14" spans="1:19" x14ac:dyDescent="0.25">
      <c r="A14" s="43">
        <v>43921</v>
      </c>
      <c r="B14" s="44">
        <v>187</v>
      </c>
      <c r="C14" s="45">
        <v>7597.14</v>
      </c>
      <c r="D14" s="44">
        <v>775</v>
      </c>
      <c r="E14" s="46">
        <v>40491.449999999997</v>
      </c>
      <c r="F14" s="47">
        <f t="shared" ref="F14:F77" si="0">B14/(B14+D14)</f>
        <v>0.1943866943866944</v>
      </c>
      <c r="G14" s="44">
        <v>133</v>
      </c>
      <c r="I14" s="112" t="s">
        <v>136</v>
      </c>
      <c r="J14" s="112"/>
      <c r="K14" s="112"/>
      <c r="L14" s="112"/>
      <c r="M14" s="112"/>
      <c r="N14" s="112"/>
      <c r="O14" s="112"/>
      <c r="P14" s="112"/>
      <c r="Q14" s="112"/>
      <c r="R14" s="112"/>
      <c r="S14" s="112"/>
    </row>
    <row r="15" spans="1:19" x14ac:dyDescent="0.25">
      <c r="A15" s="43">
        <v>43922</v>
      </c>
      <c r="B15" s="44">
        <v>171</v>
      </c>
      <c r="C15" s="48">
        <v>8051.03</v>
      </c>
      <c r="D15" s="44">
        <v>790</v>
      </c>
      <c r="E15" s="49">
        <v>41423.24</v>
      </c>
      <c r="F15" s="47">
        <f t="shared" si="0"/>
        <v>0.17793964620187305</v>
      </c>
      <c r="G15" s="44">
        <v>54</v>
      </c>
      <c r="I15" s="112"/>
      <c r="J15" s="112"/>
      <c r="K15" s="112"/>
      <c r="L15" s="112"/>
      <c r="M15" s="112"/>
      <c r="N15" s="112"/>
      <c r="O15" s="112"/>
      <c r="P15" s="112"/>
      <c r="Q15" s="112"/>
      <c r="R15" s="112"/>
      <c r="S15" s="112"/>
    </row>
    <row r="16" spans="1:19" x14ac:dyDescent="0.25">
      <c r="A16" s="43">
        <v>43923</v>
      </c>
      <c r="B16" s="44">
        <v>162</v>
      </c>
      <c r="C16" s="48">
        <v>8638.14</v>
      </c>
      <c r="D16" s="44">
        <v>802</v>
      </c>
      <c r="E16" s="49">
        <v>44837.26</v>
      </c>
      <c r="F16" s="47">
        <f t="shared" si="0"/>
        <v>0.16804979253112035</v>
      </c>
      <c r="G16" s="44">
        <v>71</v>
      </c>
      <c r="I16" s="112"/>
      <c r="J16" s="112"/>
      <c r="K16" s="112"/>
      <c r="L16" s="112"/>
      <c r="M16" s="112"/>
      <c r="N16" s="112"/>
      <c r="O16" s="112"/>
      <c r="P16" s="112"/>
      <c r="Q16" s="112"/>
      <c r="R16" s="112"/>
      <c r="S16" s="112"/>
    </row>
    <row r="17" spans="1:19" x14ac:dyDescent="0.25">
      <c r="A17" s="43">
        <v>43924</v>
      </c>
      <c r="B17" s="44">
        <v>178</v>
      </c>
      <c r="C17" s="48">
        <v>9519.48</v>
      </c>
      <c r="D17" s="44">
        <v>784</v>
      </c>
      <c r="E17" s="49">
        <v>47210.96</v>
      </c>
      <c r="F17" s="47">
        <f t="shared" si="0"/>
        <v>0.18503118503118504</v>
      </c>
      <c r="G17" s="44">
        <v>49</v>
      </c>
      <c r="I17" s="112"/>
      <c r="J17" s="112"/>
      <c r="K17" s="112"/>
      <c r="L17" s="112"/>
      <c r="M17" s="112"/>
      <c r="N17" s="112"/>
      <c r="O17" s="112"/>
      <c r="P17" s="112"/>
      <c r="Q17" s="112"/>
      <c r="R17" s="112"/>
      <c r="S17" s="112"/>
    </row>
    <row r="18" spans="1:19" x14ac:dyDescent="0.25">
      <c r="A18" s="50">
        <v>43927</v>
      </c>
      <c r="B18" s="51">
        <v>215</v>
      </c>
      <c r="C18" s="52">
        <v>12219.73</v>
      </c>
      <c r="D18" s="51">
        <v>748</v>
      </c>
      <c r="E18" s="53">
        <v>47719.09</v>
      </c>
      <c r="F18" s="54">
        <f t="shared" si="0"/>
        <v>0.22326064382139149</v>
      </c>
      <c r="G18" s="51">
        <v>31</v>
      </c>
      <c r="I18" s="112"/>
      <c r="J18" s="112"/>
      <c r="K18" s="112"/>
      <c r="L18" s="112"/>
      <c r="M18" s="112"/>
      <c r="N18" s="112"/>
      <c r="O18" s="112"/>
      <c r="P18" s="112"/>
      <c r="Q18" s="112"/>
      <c r="R18" s="112"/>
      <c r="S18" s="112"/>
    </row>
    <row r="19" spans="1:19" x14ac:dyDescent="0.25">
      <c r="A19" s="50">
        <v>43928</v>
      </c>
      <c r="B19" s="51">
        <v>172</v>
      </c>
      <c r="C19" s="52">
        <v>12445.93</v>
      </c>
      <c r="D19" s="51">
        <v>793</v>
      </c>
      <c r="E19" s="53">
        <v>49917.5</v>
      </c>
      <c r="F19" s="54">
        <f t="shared" si="0"/>
        <v>0.17823834196891192</v>
      </c>
      <c r="G19" s="51">
        <v>46</v>
      </c>
      <c r="I19" s="112"/>
      <c r="J19" s="112"/>
      <c r="K19" s="112"/>
      <c r="L19" s="112"/>
      <c r="M19" s="112"/>
      <c r="N19" s="112"/>
      <c r="O19" s="112"/>
      <c r="P19" s="112"/>
      <c r="Q19" s="112"/>
      <c r="R19" s="112"/>
      <c r="S19" s="112"/>
    </row>
    <row r="20" spans="1:19" x14ac:dyDescent="0.25">
      <c r="A20" s="50">
        <v>43929</v>
      </c>
      <c r="B20" s="51">
        <v>194</v>
      </c>
      <c r="C20" s="52">
        <v>13197.44</v>
      </c>
      <c r="D20" s="51">
        <v>770</v>
      </c>
      <c r="E20" s="53">
        <v>48814.25</v>
      </c>
      <c r="F20" s="54">
        <f t="shared" si="0"/>
        <v>0.20124481327800831</v>
      </c>
      <c r="G20" s="51">
        <v>28</v>
      </c>
      <c r="I20" s="112"/>
      <c r="J20" s="112"/>
      <c r="K20" s="112"/>
      <c r="L20" s="112"/>
      <c r="M20" s="112"/>
      <c r="N20" s="112"/>
      <c r="O20" s="112"/>
      <c r="P20" s="112"/>
      <c r="Q20" s="112"/>
      <c r="R20" s="112"/>
      <c r="S20" s="112"/>
    </row>
    <row r="21" spans="1:19" x14ac:dyDescent="0.25">
      <c r="A21" s="50">
        <v>43930</v>
      </c>
      <c r="B21" s="51">
        <v>204</v>
      </c>
      <c r="C21" s="52">
        <v>13766.73</v>
      </c>
      <c r="D21" s="51">
        <v>762</v>
      </c>
      <c r="E21" s="53">
        <v>48943.92</v>
      </c>
      <c r="F21" s="54">
        <f t="shared" si="0"/>
        <v>0.21118012422360249</v>
      </c>
      <c r="G21" s="51">
        <v>33</v>
      </c>
      <c r="I21" s="112"/>
      <c r="J21" s="112"/>
      <c r="K21" s="112"/>
      <c r="L21" s="112"/>
      <c r="M21" s="112"/>
      <c r="N21" s="112"/>
      <c r="O21" s="112"/>
      <c r="P21" s="112"/>
      <c r="Q21" s="112"/>
      <c r="R21" s="112"/>
      <c r="S21" s="112"/>
    </row>
    <row r="22" spans="1:19" x14ac:dyDescent="0.25">
      <c r="A22" s="55">
        <v>43934</v>
      </c>
      <c r="B22" s="56">
        <v>213</v>
      </c>
      <c r="C22" s="57">
        <v>17643.41</v>
      </c>
      <c r="D22" s="56">
        <v>753</v>
      </c>
      <c r="E22" s="58">
        <v>44991.88</v>
      </c>
      <c r="F22" s="59">
        <f t="shared" si="0"/>
        <v>0.22049689440993789</v>
      </c>
      <c r="G22" s="56">
        <v>44</v>
      </c>
      <c r="I22" s="112"/>
      <c r="J22" s="112"/>
      <c r="K22" s="112"/>
      <c r="L22" s="112"/>
      <c r="M22" s="112"/>
      <c r="N22" s="112"/>
      <c r="O22" s="112"/>
      <c r="P22" s="112"/>
      <c r="Q22" s="112"/>
      <c r="R22" s="112"/>
      <c r="S22" s="112"/>
    </row>
    <row r="23" spans="1:19" x14ac:dyDescent="0.25">
      <c r="A23" s="55">
        <v>43935</v>
      </c>
      <c r="B23" s="56">
        <v>214</v>
      </c>
      <c r="C23" s="57">
        <v>17994.18</v>
      </c>
      <c r="D23" s="56">
        <v>753</v>
      </c>
      <c r="E23" s="58">
        <v>45702.13</v>
      </c>
      <c r="F23" s="59">
        <f t="shared" si="0"/>
        <v>0.22130299896587383</v>
      </c>
      <c r="G23" s="56">
        <v>44</v>
      </c>
      <c r="I23" s="112"/>
      <c r="J23" s="112"/>
      <c r="K23" s="112"/>
      <c r="L23" s="112"/>
      <c r="M23" s="112"/>
      <c r="N23" s="112"/>
      <c r="O23" s="112"/>
      <c r="P23" s="112"/>
      <c r="Q23" s="112"/>
      <c r="R23" s="112"/>
      <c r="S23" s="112"/>
    </row>
    <row r="24" spans="1:19" x14ac:dyDescent="0.25">
      <c r="A24" s="55">
        <v>43936</v>
      </c>
      <c r="B24" s="56">
        <v>233</v>
      </c>
      <c r="C24" s="57">
        <v>18621.13</v>
      </c>
      <c r="D24" s="56">
        <v>735</v>
      </c>
      <c r="E24" s="58">
        <v>47055.78</v>
      </c>
      <c r="F24" s="59">
        <f t="shared" si="0"/>
        <v>0.24070247933884298</v>
      </c>
      <c r="G24" s="56">
        <v>42</v>
      </c>
      <c r="I24" s="112"/>
      <c r="J24" s="112"/>
      <c r="K24" s="112"/>
      <c r="L24" s="112"/>
      <c r="M24" s="112"/>
      <c r="N24" s="112"/>
      <c r="O24" s="112"/>
      <c r="P24" s="112"/>
      <c r="Q24" s="112"/>
      <c r="R24" s="112"/>
      <c r="S24" s="112"/>
    </row>
    <row r="25" spans="1:19" x14ac:dyDescent="0.25">
      <c r="A25" s="55">
        <v>43937</v>
      </c>
      <c r="B25" s="56">
        <v>227</v>
      </c>
      <c r="C25" s="57">
        <v>19691.09</v>
      </c>
      <c r="D25" s="56">
        <v>742</v>
      </c>
      <c r="E25" s="58">
        <v>54140.85</v>
      </c>
      <c r="F25" s="59">
        <f t="shared" si="0"/>
        <v>0.23426212590299278</v>
      </c>
      <c r="G25" s="56">
        <v>42</v>
      </c>
      <c r="I25" s="112"/>
      <c r="J25" s="112"/>
      <c r="K25" s="112"/>
      <c r="L25" s="112"/>
      <c r="M25" s="112"/>
      <c r="N25" s="112"/>
      <c r="O25" s="112"/>
      <c r="P25" s="112"/>
      <c r="Q25" s="112"/>
      <c r="R25" s="112"/>
      <c r="S25" s="112"/>
    </row>
    <row r="26" spans="1:19" x14ac:dyDescent="0.25">
      <c r="A26" s="55">
        <v>43938</v>
      </c>
      <c r="B26" s="56">
        <v>220</v>
      </c>
      <c r="C26" s="57">
        <v>20414.689999999999</v>
      </c>
      <c r="D26" s="56">
        <v>750</v>
      </c>
      <c r="E26" s="58">
        <v>53802.93</v>
      </c>
      <c r="F26" s="59">
        <f t="shared" si="0"/>
        <v>0.22680412371134021</v>
      </c>
      <c r="G26" s="56">
        <v>28</v>
      </c>
      <c r="I26" s="31"/>
      <c r="J26" s="31"/>
      <c r="K26" s="31"/>
      <c r="L26" s="31"/>
      <c r="M26" s="31"/>
      <c r="N26" s="31"/>
      <c r="O26" s="31"/>
      <c r="P26" s="31"/>
      <c r="Q26" s="31"/>
      <c r="R26" s="31"/>
    </row>
    <row r="27" spans="1:19" x14ac:dyDescent="0.25">
      <c r="A27" s="60">
        <v>43941</v>
      </c>
      <c r="B27" s="61">
        <v>245</v>
      </c>
      <c r="C27" s="62">
        <v>24088.79</v>
      </c>
      <c r="D27" s="61">
        <v>725</v>
      </c>
      <c r="E27" s="63">
        <v>49539.519999999997</v>
      </c>
      <c r="F27" s="64">
        <f t="shared" si="0"/>
        <v>0.25257731958762886</v>
      </c>
      <c r="G27" s="61">
        <v>36</v>
      </c>
      <c r="I27" s="31"/>
      <c r="J27" s="31"/>
      <c r="K27" s="31"/>
      <c r="L27" s="31"/>
      <c r="M27" s="31"/>
      <c r="N27" s="31"/>
      <c r="O27" s="31"/>
      <c r="P27" s="31"/>
      <c r="Q27" s="31"/>
      <c r="R27" s="31"/>
    </row>
    <row r="28" spans="1:19" x14ac:dyDescent="0.25">
      <c r="A28" s="60">
        <v>43942</v>
      </c>
      <c r="B28" s="61">
        <v>218</v>
      </c>
      <c r="C28" s="62">
        <v>24496.33</v>
      </c>
      <c r="D28" s="61">
        <v>754</v>
      </c>
      <c r="E28" s="63">
        <v>50108.29</v>
      </c>
      <c r="F28" s="64">
        <f t="shared" si="0"/>
        <v>0.22427983539094651</v>
      </c>
      <c r="G28" s="61">
        <v>33</v>
      </c>
      <c r="I28" s="31"/>
      <c r="J28" s="31"/>
      <c r="K28" s="31"/>
      <c r="L28" s="31"/>
      <c r="M28" s="31"/>
      <c r="N28" s="31"/>
      <c r="O28" s="31"/>
      <c r="P28" s="31"/>
      <c r="Q28" s="31"/>
      <c r="R28" s="31"/>
    </row>
    <row r="29" spans="1:19" x14ac:dyDescent="0.25">
      <c r="A29" s="60">
        <v>43943</v>
      </c>
      <c r="B29" s="61">
        <v>221</v>
      </c>
      <c r="C29" s="62">
        <v>25290.5</v>
      </c>
      <c r="D29" s="61">
        <v>752</v>
      </c>
      <c r="E29" s="63">
        <v>50334.98</v>
      </c>
      <c r="F29" s="64">
        <f t="shared" si="0"/>
        <v>0.22713257965056527</v>
      </c>
      <c r="G29" s="61">
        <v>28</v>
      </c>
      <c r="I29" s="31"/>
      <c r="J29" s="31"/>
      <c r="K29" s="31"/>
      <c r="L29" s="31"/>
      <c r="M29" s="31"/>
      <c r="N29" s="31"/>
      <c r="O29" s="31"/>
      <c r="P29" s="31"/>
      <c r="Q29" s="31"/>
      <c r="R29" s="31"/>
    </row>
    <row r="30" spans="1:19" x14ac:dyDescent="0.25">
      <c r="A30" s="60">
        <v>43944</v>
      </c>
      <c r="B30" s="61">
        <v>197</v>
      </c>
      <c r="C30" s="62">
        <v>26372.91</v>
      </c>
      <c r="D30" s="61">
        <v>779</v>
      </c>
      <c r="E30" s="63">
        <v>47564.12</v>
      </c>
      <c r="F30" s="64">
        <f t="shared" si="0"/>
        <v>0.20184426229508196</v>
      </c>
      <c r="G30" s="61">
        <v>40</v>
      </c>
      <c r="I30" s="31"/>
      <c r="J30" s="31"/>
      <c r="K30" s="31"/>
      <c r="L30" s="31"/>
      <c r="M30" s="31"/>
      <c r="N30" s="31"/>
      <c r="O30" s="31"/>
      <c r="P30" s="31"/>
      <c r="Q30" s="31"/>
      <c r="R30" s="31"/>
    </row>
    <row r="31" spans="1:19" x14ac:dyDescent="0.25">
      <c r="A31" s="60">
        <v>43945</v>
      </c>
      <c r="B31" s="61">
        <v>216</v>
      </c>
      <c r="C31" s="62">
        <v>26553.67</v>
      </c>
      <c r="D31" s="61">
        <v>760</v>
      </c>
      <c r="E31" s="63">
        <v>46964.02</v>
      </c>
      <c r="F31" s="64">
        <f t="shared" si="0"/>
        <v>0.22131147540983606</v>
      </c>
      <c r="G31" s="61">
        <v>33</v>
      </c>
    </row>
    <row r="32" spans="1:19" x14ac:dyDescent="0.25">
      <c r="A32" s="65">
        <v>43948</v>
      </c>
      <c r="B32" s="66">
        <v>215</v>
      </c>
      <c r="C32" s="67">
        <v>28633.439999999999</v>
      </c>
      <c r="D32" s="66">
        <v>764</v>
      </c>
      <c r="E32" s="68">
        <v>46602.14</v>
      </c>
      <c r="F32" s="69">
        <f t="shared" si="0"/>
        <v>0.21961184882533197</v>
      </c>
      <c r="G32" s="66">
        <v>34</v>
      </c>
    </row>
    <row r="33" spans="1:7" x14ac:dyDescent="0.25">
      <c r="A33" s="65">
        <v>43949</v>
      </c>
      <c r="B33" s="66">
        <v>217</v>
      </c>
      <c r="C33" s="67">
        <v>28775.54</v>
      </c>
      <c r="D33" s="66">
        <v>762</v>
      </c>
      <c r="E33" s="68">
        <v>46319.42</v>
      </c>
      <c r="F33" s="69">
        <f t="shared" si="0"/>
        <v>0.22165474974463739</v>
      </c>
      <c r="G33" s="66">
        <v>35</v>
      </c>
    </row>
    <row r="34" spans="1:7" x14ac:dyDescent="0.25">
      <c r="A34" s="65">
        <v>43950</v>
      </c>
      <c r="B34" s="66">
        <v>216</v>
      </c>
      <c r="C34" s="67">
        <v>29619.14</v>
      </c>
      <c r="D34" s="66">
        <v>763</v>
      </c>
      <c r="E34" s="68">
        <v>47448.28</v>
      </c>
      <c r="F34" s="69">
        <f t="shared" si="0"/>
        <v>0.22063329928498468</v>
      </c>
      <c r="G34" s="66">
        <v>34</v>
      </c>
    </row>
    <row r="35" spans="1:7" x14ac:dyDescent="0.25">
      <c r="A35" s="65">
        <v>43951</v>
      </c>
      <c r="B35" s="66">
        <v>215</v>
      </c>
      <c r="C35" s="67">
        <v>29803.59</v>
      </c>
      <c r="D35" s="66">
        <v>765</v>
      </c>
      <c r="E35" s="68">
        <v>49238.93</v>
      </c>
      <c r="F35" s="69">
        <f t="shared" si="0"/>
        <v>0.21938775510204081</v>
      </c>
      <c r="G35" s="66">
        <v>42</v>
      </c>
    </row>
    <row r="36" spans="1:7" x14ac:dyDescent="0.25">
      <c r="A36" s="65">
        <v>43952</v>
      </c>
      <c r="B36" s="66">
        <v>214</v>
      </c>
      <c r="C36" s="67">
        <v>30169.71</v>
      </c>
      <c r="D36" s="66">
        <v>768</v>
      </c>
      <c r="E36" s="68">
        <v>53103.34</v>
      </c>
      <c r="F36" s="69">
        <f t="shared" si="0"/>
        <v>0.21792260692464357</v>
      </c>
      <c r="G36" s="66">
        <v>40</v>
      </c>
    </row>
    <row r="37" spans="1:7" x14ac:dyDescent="0.25">
      <c r="A37" s="70">
        <v>43955</v>
      </c>
      <c r="B37" s="71">
        <v>200</v>
      </c>
      <c r="C37" s="72">
        <v>30509.72</v>
      </c>
      <c r="D37" s="71">
        <v>781</v>
      </c>
      <c r="E37" s="73">
        <v>60712.1</v>
      </c>
      <c r="F37" s="74">
        <f t="shared" si="0"/>
        <v>0.2038735983690112</v>
      </c>
      <c r="G37" s="71">
        <v>31</v>
      </c>
    </row>
    <row r="38" spans="1:7" x14ac:dyDescent="0.25">
      <c r="A38" s="70">
        <v>43956</v>
      </c>
      <c r="B38" s="71">
        <v>193</v>
      </c>
      <c r="C38" s="72">
        <v>30704.81</v>
      </c>
      <c r="D38" s="71">
        <v>789</v>
      </c>
      <c r="E38" s="73">
        <v>62907.11</v>
      </c>
      <c r="F38" s="74">
        <f t="shared" si="0"/>
        <v>0.19653767820773932</v>
      </c>
      <c r="G38" s="71">
        <v>27</v>
      </c>
    </row>
    <row r="39" spans="1:7" x14ac:dyDescent="0.25">
      <c r="A39" s="70">
        <v>43957</v>
      </c>
      <c r="B39" s="71">
        <v>195</v>
      </c>
      <c r="C39" s="72">
        <v>30408.75</v>
      </c>
      <c r="D39" s="71">
        <v>788</v>
      </c>
      <c r="E39" s="73">
        <v>68591.34</v>
      </c>
      <c r="F39" s="74">
        <f t="shared" si="0"/>
        <v>0.19837232960325535</v>
      </c>
      <c r="G39" s="71">
        <v>23</v>
      </c>
    </row>
    <row r="40" spans="1:7" x14ac:dyDescent="0.25">
      <c r="A40" s="70">
        <v>43958</v>
      </c>
      <c r="B40" s="71">
        <v>195</v>
      </c>
      <c r="C40" s="72">
        <v>30588.71</v>
      </c>
      <c r="D40" s="71">
        <v>789</v>
      </c>
      <c r="E40" s="73">
        <v>67877.59</v>
      </c>
      <c r="F40" s="74">
        <f t="shared" si="0"/>
        <v>0.19817073170731708</v>
      </c>
      <c r="G40" s="71">
        <v>33</v>
      </c>
    </row>
    <row r="41" spans="1:7" x14ac:dyDescent="0.25">
      <c r="A41" s="70">
        <v>43959</v>
      </c>
      <c r="B41" s="71">
        <v>196</v>
      </c>
      <c r="C41" s="72">
        <v>30380.799999999999</v>
      </c>
      <c r="D41" s="71">
        <v>787</v>
      </c>
      <c r="E41" s="73">
        <v>67833.460000000006</v>
      </c>
      <c r="F41" s="74">
        <f t="shared" si="0"/>
        <v>0.19938962360122076</v>
      </c>
      <c r="G41" s="71">
        <v>29</v>
      </c>
    </row>
    <row r="42" spans="1:7" x14ac:dyDescent="0.25">
      <c r="A42" s="75">
        <v>43962</v>
      </c>
      <c r="B42" s="76">
        <v>227</v>
      </c>
      <c r="C42" s="77">
        <v>32231.03</v>
      </c>
      <c r="D42" s="76">
        <v>758</v>
      </c>
      <c r="E42" s="78">
        <v>63606.27</v>
      </c>
      <c r="F42" s="79">
        <f t="shared" si="0"/>
        <v>0.23045685279187816</v>
      </c>
      <c r="G42" s="76">
        <v>29</v>
      </c>
    </row>
    <row r="43" spans="1:7" x14ac:dyDescent="0.25">
      <c r="A43" s="75">
        <v>43963</v>
      </c>
      <c r="B43" s="76">
        <v>209</v>
      </c>
      <c r="C43" s="77">
        <v>32418.41</v>
      </c>
      <c r="D43" s="76">
        <v>776</v>
      </c>
      <c r="E43" s="78">
        <v>64911.57</v>
      </c>
      <c r="F43" s="79">
        <f t="shared" si="0"/>
        <v>0.21218274111675126</v>
      </c>
      <c r="G43" s="76">
        <v>31</v>
      </c>
    </row>
    <row r="44" spans="1:7" x14ac:dyDescent="0.25">
      <c r="A44" s="75">
        <v>43964</v>
      </c>
      <c r="B44" s="76">
        <v>212</v>
      </c>
      <c r="C44" s="77">
        <v>33183.17</v>
      </c>
      <c r="D44" s="76">
        <v>774</v>
      </c>
      <c r="E44" s="78">
        <v>65522.87</v>
      </c>
      <c r="F44" s="79">
        <f t="shared" si="0"/>
        <v>0.21501014198782961</v>
      </c>
      <c r="G44" s="76">
        <v>24</v>
      </c>
    </row>
    <row r="45" spans="1:7" x14ac:dyDescent="0.25">
      <c r="A45" s="75">
        <v>43965</v>
      </c>
      <c r="B45" s="76"/>
      <c r="C45" s="77"/>
      <c r="D45" s="76"/>
      <c r="E45" s="78"/>
      <c r="F45" s="79" t="e">
        <f t="shared" si="0"/>
        <v>#DIV/0!</v>
      </c>
      <c r="G45" s="76"/>
    </row>
    <row r="46" spans="1:7" x14ac:dyDescent="0.25">
      <c r="A46" s="75">
        <v>43966</v>
      </c>
      <c r="B46" s="76">
        <v>214</v>
      </c>
      <c r="C46" s="77">
        <v>33958.01</v>
      </c>
      <c r="D46" s="76">
        <v>776</v>
      </c>
      <c r="E46" s="78">
        <v>66030.17</v>
      </c>
      <c r="F46" s="79">
        <f t="shared" si="0"/>
        <v>0.21616161616161617</v>
      </c>
      <c r="G46" s="76">
        <v>31</v>
      </c>
    </row>
    <row r="47" spans="1:7" x14ac:dyDescent="0.25">
      <c r="A47" s="80">
        <v>43969</v>
      </c>
      <c r="B47" s="81">
        <v>225</v>
      </c>
      <c r="C47" s="82">
        <v>35325</v>
      </c>
      <c r="D47" s="81">
        <v>764</v>
      </c>
      <c r="E47" s="83">
        <v>62700.81</v>
      </c>
      <c r="F47" s="84">
        <f t="shared" si="0"/>
        <v>0.2275025278058645</v>
      </c>
      <c r="G47" s="81">
        <v>26</v>
      </c>
    </row>
    <row r="48" spans="1:7" x14ac:dyDescent="0.25">
      <c r="A48" s="80">
        <v>43970</v>
      </c>
      <c r="B48" s="81">
        <v>202</v>
      </c>
      <c r="C48" s="82">
        <v>36696.120000000003</v>
      </c>
      <c r="D48" s="81">
        <v>788</v>
      </c>
      <c r="E48" s="83">
        <v>62981.98</v>
      </c>
      <c r="F48" s="84">
        <f t="shared" si="0"/>
        <v>0.20404040404040405</v>
      </c>
      <c r="G48" s="81">
        <v>36</v>
      </c>
    </row>
    <row r="49" spans="1:7" x14ac:dyDescent="0.25">
      <c r="A49" s="80">
        <v>43971</v>
      </c>
      <c r="B49" s="81">
        <v>198</v>
      </c>
      <c r="C49" s="82">
        <v>37054.47</v>
      </c>
      <c r="D49" s="81">
        <v>793</v>
      </c>
      <c r="E49" s="83">
        <v>63595.199999999997</v>
      </c>
      <c r="F49" s="84">
        <f t="shared" si="0"/>
        <v>0.19979818365287588</v>
      </c>
      <c r="G49" s="81">
        <v>35</v>
      </c>
    </row>
    <row r="50" spans="1:7" x14ac:dyDescent="0.25">
      <c r="A50" s="80">
        <v>43972</v>
      </c>
      <c r="B50" s="81">
        <v>201</v>
      </c>
      <c r="C50" s="82">
        <v>37582.870000000003</v>
      </c>
      <c r="D50" s="81">
        <v>791</v>
      </c>
      <c r="E50" s="83">
        <v>63730.61</v>
      </c>
      <c r="F50" s="84">
        <f t="shared" si="0"/>
        <v>0.20262096774193547</v>
      </c>
      <c r="G50" s="81">
        <v>36</v>
      </c>
    </row>
    <row r="51" spans="1:7" x14ac:dyDescent="0.25">
      <c r="A51" s="80">
        <v>43973</v>
      </c>
      <c r="B51" s="81">
        <v>203</v>
      </c>
      <c r="C51" s="82">
        <v>38183.01</v>
      </c>
      <c r="D51" s="81">
        <v>789</v>
      </c>
      <c r="E51" s="83">
        <v>63140.07</v>
      </c>
      <c r="F51" s="84">
        <f t="shared" si="0"/>
        <v>0.20463709677419356</v>
      </c>
      <c r="G51" s="81">
        <v>23</v>
      </c>
    </row>
    <row r="52" spans="1:7" x14ac:dyDescent="0.25">
      <c r="A52" s="85">
        <v>43976</v>
      </c>
      <c r="B52" s="86"/>
      <c r="C52" s="87"/>
      <c r="D52" s="86"/>
      <c r="E52" s="88"/>
      <c r="F52" s="89" t="e">
        <f t="shared" si="0"/>
        <v>#DIV/0!</v>
      </c>
      <c r="G52" s="86"/>
    </row>
    <row r="53" spans="1:7" x14ac:dyDescent="0.25">
      <c r="A53" s="85">
        <v>43977</v>
      </c>
      <c r="B53" s="86">
        <v>226</v>
      </c>
      <c r="C53" s="87">
        <v>40970.160000000003</v>
      </c>
      <c r="D53" s="86">
        <v>770</v>
      </c>
      <c r="E53" s="88">
        <v>58431.9</v>
      </c>
      <c r="F53" s="89">
        <f t="shared" si="0"/>
        <v>0.22690763052208834</v>
      </c>
      <c r="G53" s="86">
        <v>43</v>
      </c>
    </row>
    <row r="54" spans="1:7" x14ac:dyDescent="0.25">
      <c r="A54" s="85">
        <v>43978</v>
      </c>
      <c r="B54" s="86">
        <v>217</v>
      </c>
      <c r="C54" s="87">
        <v>41600.68</v>
      </c>
      <c r="D54" s="86">
        <v>780</v>
      </c>
      <c r="E54" s="88">
        <v>58175.5</v>
      </c>
      <c r="F54" s="89">
        <f t="shared" si="0"/>
        <v>0.21765295887662989</v>
      </c>
      <c r="G54" s="86">
        <v>39</v>
      </c>
    </row>
    <row r="55" spans="1:7" x14ac:dyDescent="0.25">
      <c r="A55" s="85">
        <v>43979</v>
      </c>
      <c r="B55" s="86">
        <v>209</v>
      </c>
      <c r="C55" s="87">
        <v>42236.24</v>
      </c>
      <c r="D55" s="86">
        <v>789</v>
      </c>
      <c r="E55" s="88">
        <v>58174.34</v>
      </c>
      <c r="F55" s="89">
        <f t="shared" si="0"/>
        <v>0.20941883767535069</v>
      </c>
      <c r="G55" s="86">
        <v>40</v>
      </c>
    </row>
    <row r="56" spans="1:7" x14ac:dyDescent="0.25">
      <c r="A56" s="85">
        <v>43980</v>
      </c>
      <c r="B56" s="86">
        <v>219</v>
      </c>
      <c r="C56" s="87">
        <v>42559.33</v>
      </c>
      <c r="D56" s="86">
        <v>778</v>
      </c>
      <c r="E56" s="88">
        <v>57500.99</v>
      </c>
      <c r="F56" s="89">
        <f t="shared" si="0"/>
        <v>0.21965897693079237</v>
      </c>
      <c r="G56" s="86">
        <v>43</v>
      </c>
    </row>
    <row r="57" spans="1:7" x14ac:dyDescent="0.25">
      <c r="A57" s="43">
        <v>43983</v>
      </c>
      <c r="B57" s="44">
        <v>185</v>
      </c>
      <c r="C57" s="48">
        <v>42434.400000000001</v>
      </c>
      <c r="D57" s="44">
        <v>811</v>
      </c>
      <c r="E57" s="49">
        <v>62296.01</v>
      </c>
      <c r="F57" s="47">
        <f t="shared" si="0"/>
        <v>0.18574297188755021</v>
      </c>
      <c r="G57" s="44">
        <v>39</v>
      </c>
    </row>
    <row r="58" spans="1:7" x14ac:dyDescent="0.25">
      <c r="A58" s="43">
        <v>43984</v>
      </c>
      <c r="B58" s="44">
        <v>202</v>
      </c>
      <c r="C58" s="48">
        <v>42816.5</v>
      </c>
      <c r="D58" s="44">
        <v>795</v>
      </c>
      <c r="E58" s="49">
        <v>61156.25</v>
      </c>
      <c r="F58" s="47">
        <f t="shared" si="0"/>
        <v>0.20260782347041123</v>
      </c>
      <c r="G58" s="44">
        <v>34</v>
      </c>
    </row>
    <row r="59" spans="1:7" x14ac:dyDescent="0.25">
      <c r="A59" s="43">
        <v>43985</v>
      </c>
      <c r="B59" s="44">
        <v>202</v>
      </c>
      <c r="C59" s="48">
        <v>42670.84</v>
      </c>
      <c r="D59" s="44">
        <v>795</v>
      </c>
      <c r="E59" s="49">
        <v>61765.07</v>
      </c>
      <c r="F59" s="47">
        <f t="shared" si="0"/>
        <v>0.20260782347041123</v>
      </c>
      <c r="G59" s="44">
        <v>36</v>
      </c>
    </row>
    <row r="60" spans="1:7" x14ac:dyDescent="0.25">
      <c r="A60" s="43">
        <v>43986</v>
      </c>
      <c r="B60" s="44">
        <v>205</v>
      </c>
      <c r="C60" s="48">
        <v>42496.62</v>
      </c>
      <c r="D60" s="44">
        <v>793</v>
      </c>
      <c r="E60" s="49">
        <v>62247.61</v>
      </c>
      <c r="F60" s="47">
        <f t="shared" si="0"/>
        <v>0.20541082164328658</v>
      </c>
      <c r="G60" s="44">
        <v>33</v>
      </c>
    </row>
    <row r="61" spans="1:7" x14ac:dyDescent="0.25">
      <c r="A61" s="43">
        <v>43987</v>
      </c>
      <c r="B61" s="44">
        <v>204</v>
      </c>
      <c r="C61" s="48">
        <v>41607.620000000003</v>
      </c>
      <c r="D61" s="44">
        <v>793</v>
      </c>
      <c r="E61" s="49">
        <v>63160.66</v>
      </c>
      <c r="F61" s="47">
        <f t="shared" si="0"/>
        <v>0.20461384152457371</v>
      </c>
      <c r="G61" s="44">
        <v>38</v>
      </c>
    </row>
    <row r="62" spans="1:7" x14ac:dyDescent="0.25">
      <c r="A62" s="50">
        <v>43990</v>
      </c>
      <c r="B62" s="51">
        <v>221</v>
      </c>
      <c r="C62" s="52">
        <v>43376.2</v>
      </c>
      <c r="D62" s="51">
        <v>778</v>
      </c>
      <c r="E62" s="53">
        <v>60979.4</v>
      </c>
      <c r="F62" s="54">
        <f t="shared" si="0"/>
        <v>0.22122122122122123</v>
      </c>
      <c r="G62" s="51">
        <v>36</v>
      </c>
    </row>
    <row r="63" spans="1:7" x14ac:dyDescent="0.25">
      <c r="A63" s="50">
        <v>43991</v>
      </c>
      <c r="B63" s="51">
        <v>213</v>
      </c>
      <c r="C63" s="52">
        <v>42533.34</v>
      </c>
      <c r="D63" s="51">
        <v>786</v>
      </c>
      <c r="E63" s="53">
        <v>61008.36</v>
      </c>
      <c r="F63" s="54">
        <f t="shared" si="0"/>
        <v>0.21321321321321321</v>
      </c>
      <c r="G63" s="51">
        <v>35</v>
      </c>
    </row>
    <row r="64" spans="1:7" x14ac:dyDescent="0.25">
      <c r="A64" s="50">
        <v>43992</v>
      </c>
      <c r="B64" s="51">
        <v>198</v>
      </c>
      <c r="C64" s="52">
        <v>42594.42</v>
      </c>
      <c r="D64" s="51">
        <v>802</v>
      </c>
      <c r="E64" s="53">
        <v>62340.39</v>
      </c>
      <c r="F64" s="54">
        <f t="shared" si="0"/>
        <v>0.19800000000000001</v>
      </c>
      <c r="G64" s="51">
        <v>36</v>
      </c>
    </row>
    <row r="65" spans="1:7" x14ac:dyDescent="0.25">
      <c r="A65" s="50">
        <v>43993</v>
      </c>
      <c r="B65" s="51">
        <v>211</v>
      </c>
      <c r="C65" s="52">
        <v>43163.64</v>
      </c>
      <c r="D65" s="51">
        <v>791</v>
      </c>
      <c r="E65" s="53">
        <v>61923.18</v>
      </c>
      <c r="F65" s="54">
        <f t="shared" si="0"/>
        <v>0.21057884231536927</v>
      </c>
      <c r="G65" s="51">
        <v>35</v>
      </c>
    </row>
    <row r="66" spans="1:7" x14ac:dyDescent="0.25">
      <c r="A66" s="50">
        <v>43994</v>
      </c>
      <c r="B66" s="51">
        <v>213</v>
      </c>
      <c r="C66" s="52">
        <v>43091</v>
      </c>
      <c r="D66" s="51">
        <v>790</v>
      </c>
      <c r="E66" s="53">
        <v>62859.16</v>
      </c>
      <c r="F66" s="54">
        <f t="shared" si="0"/>
        <v>0.21236291126620141</v>
      </c>
      <c r="G66" s="51">
        <v>34</v>
      </c>
    </row>
    <row r="67" spans="1:7" x14ac:dyDescent="0.25">
      <c r="A67" s="55">
        <v>43997</v>
      </c>
      <c r="B67" s="56">
        <v>226</v>
      </c>
      <c r="C67" s="57">
        <v>44749.84</v>
      </c>
      <c r="D67" s="56">
        <v>780</v>
      </c>
      <c r="E67" s="58">
        <v>61961.85</v>
      </c>
      <c r="F67" s="59">
        <f t="shared" si="0"/>
        <v>0.22465208747514911</v>
      </c>
      <c r="G67" s="56">
        <v>30</v>
      </c>
    </row>
    <row r="68" spans="1:7" x14ac:dyDescent="0.25">
      <c r="A68" s="55">
        <v>43998</v>
      </c>
      <c r="B68" s="56">
        <v>206</v>
      </c>
      <c r="C68" s="57">
        <v>44600.57</v>
      </c>
      <c r="D68" s="56">
        <v>799</v>
      </c>
      <c r="E68" s="58">
        <v>62388.800000000003</v>
      </c>
      <c r="F68" s="59">
        <f t="shared" si="0"/>
        <v>0.20497512437810944</v>
      </c>
      <c r="G68" s="56">
        <v>32</v>
      </c>
    </row>
    <row r="69" spans="1:7" x14ac:dyDescent="0.25">
      <c r="A69" s="55">
        <v>43999</v>
      </c>
      <c r="B69" s="56">
        <v>221</v>
      </c>
      <c r="C69" s="57">
        <v>45191.95</v>
      </c>
      <c r="D69" s="56">
        <v>784</v>
      </c>
      <c r="E69" s="58">
        <v>62048.14</v>
      </c>
      <c r="F69" s="59">
        <f t="shared" si="0"/>
        <v>0.21990049751243781</v>
      </c>
      <c r="G69" s="56">
        <v>30</v>
      </c>
    </row>
    <row r="70" spans="1:7" x14ac:dyDescent="0.25">
      <c r="A70" s="55">
        <v>44000</v>
      </c>
      <c r="B70" s="56">
        <v>218</v>
      </c>
      <c r="C70" s="57">
        <v>45701.67</v>
      </c>
      <c r="D70" s="56">
        <v>789</v>
      </c>
      <c r="E70" s="58">
        <v>61739.55</v>
      </c>
      <c r="F70" s="59">
        <f t="shared" si="0"/>
        <v>0.21648460774577954</v>
      </c>
      <c r="G70" s="56">
        <v>23</v>
      </c>
    </row>
    <row r="71" spans="1:7" x14ac:dyDescent="0.25">
      <c r="A71" s="55">
        <v>44001</v>
      </c>
      <c r="B71" s="56">
        <v>202</v>
      </c>
      <c r="C71" s="57">
        <v>45374.93</v>
      </c>
      <c r="D71" s="56">
        <v>806</v>
      </c>
      <c r="E71" s="58">
        <v>61907.13</v>
      </c>
      <c r="F71" s="59">
        <f t="shared" si="0"/>
        <v>0.20039682539682541</v>
      </c>
      <c r="G71" s="56">
        <v>28</v>
      </c>
    </row>
    <row r="72" spans="1:7" x14ac:dyDescent="0.25">
      <c r="A72" s="60">
        <v>44004</v>
      </c>
      <c r="B72" s="61">
        <v>249</v>
      </c>
      <c r="C72" s="62">
        <v>47304</v>
      </c>
      <c r="D72" s="61">
        <v>759</v>
      </c>
      <c r="E72" s="63">
        <v>57189.27</v>
      </c>
      <c r="F72" s="64">
        <f t="shared" si="0"/>
        <v>0.24702380952380953</v>
      </c>
      <c r="G72" s="61">
        <v>40</v>
      </c>
    </row>
    <row r="73" spans="1:7" x14ac:dyDescent="0.25">
      <c r="A73" s="60">
        <v>44005</v>
      </c>
      <c r="B73" s="61">
        <v>227</v>
      </c>
      <c r="C73" s="62">
        <v>46823.07</v>
      </c>
      <c r="D73" s="61">
        <v>782</v>
      </c>
      <c r="E73" s="63">
        <v>58243.74</v>
      </c>
      <c r="F73" s="64">
        <f t="shared" si="0"/>
        <v>0.22497522299306244</v>
      </c>
      <c r="G73" s="61">
        <v>33</v>
      </c>
    </row>
    <row r="74" spans="1:7" x14ac:dyDescent="0.25">
      <c r="A74" s="60">
        <v>44006</v>
      </c>
      <c r="B74" s="61">
        <v>227</v>
      </c>
      <c r="C74" s="62">
        <v>47575.76</v>
      </c>
      <c r="D74" s="61">
        <v>781</v>
      </c>
      <c r="E74" s="63">
        <v>57739.39</v>
      </c>
      <c r="F74" s="64">
        <f t="shared" si="0"/>
        <v>0.2251984126984127</v>
      </c>
      <c r="G74" s="61">
        <v>39</v>
      </c>
    </row>
    <row r="75" spans="1:7" x14ac:dyDescent="0.25">
      <c r="A75" s="60">
        <v>44007</v>
      </c>
      <c r="B75" s="61">
        <v>216</v>
      </c>
      <c r="C75" s="62">
        <v>47842.16</v>
      </c>
      <c r="D75" s="61">
        <v>791</v>
      </c>
      <c r="E75" s="63">
        <v>59384.74</v>
      </c>
      <c r="F75" s="64">
        <f t="shared" si="0"/>
        <v>0.21449851042701093</v>
      </c>
      <c r="G75" s="61">
        <v>48</v>
      </c>
    </row>
    <row r="76" spans="1:7" x14ac:dyDescent="0.25">
      <c r="A76" s="60">
        <v>44008</v>
      </c>
      <c r="B76" s="61">
        <v>241</v>
      </c>
      <c r="C76" s="62">
        <v>48708.54</v>
      </c>
      <c r="D76" s="61">
        <v>767</v>
      </c>
      <c r="E76" s="63">
        <v>57864.639999999999</v>
      </c>
      <c r="F76" s="64">
        <f t="shared" si="0"/>
        <v>0.2390873015873016</v>
      </c>
      <c r="G76" s="61">
        <v>35</v>
      </c>
    </row>
    <row r="77" spans="1:7" x14ac:dyDescent="0.25">
      <c r="A77" s="65">
        <v>44011</v>
      </c>
      <c r="B77" s="66">
        <v>252</v>
      </c>
      <c r="C77" s="67">
        <v>51186.69</v>
      </c>
      <c r="D77" s="66">
        <v>757</v>
      </c>
      <c r="E77" s="68">
        <v>54764.44</v>
      </c>
      <c r="F77" s="69">
        <f t="shared" si="0"/>
        <v>0.24975222993062438</v>
      </c>
      <c r="G77" s="66">
        <v>31</v>
      </c>
    </row>
    <row r="78" spans="1:7" x14ac:dyDescent="0.25">
      <c r="A78" s="65">
        <v>44012</v>
      </c>
      <c r="B78" s="66">
        <v>228</v>
      </c>
      <c r="C78" s="67">
        <v>52766.68</v>
      </c>
      <c r="D78" s="66">
        <v>782</v>
      </c>
      <c r="E78" s="68">
        <v>55668.46</v>
      </c>
      <c r="F78" s="69">
        <f t="shared" ref="F78:F86" si="1">B78/(B78+D78)</f>
        <v>0.22574257425742575</v>
      </c>
      <c r="G78" s="66">
        <v>44</v>
      </c>
    </row>
    <row r="79" spans="1:7" x14ac:dyDescent="0.25">
      <c r="A79" s="65">
        <v>44013</v>
      </c>
      <c r="B79" s="66">
        <v>228</v>
      </c>
      <c r="C79" s="67">
        <v>53774.35</v>
      </c>
      <c r="D79" s="66">
        <v>782</v>
      </c>
      <c r="E79" s="68">
        <v>55611.57</v>
      </c>
      <c r="F79" s="69">
        <f t="shared" si="1"/>
        <v>0.22574257425742575</v>
      </c>
      <c r="G79" s="66">
        <v>52</v>
      </c>
    </row>
    <row r="80" spans="1:7" x14ac:dyDescent="0.25">
      <c r="A80" s="65">
        <v>44014</v>
      </c>
      <c r="B80" s="66">
        <v>253</v>
      </c>
      <c r="C80" s="67">
        <v>54190.27</v>
      </c>
      <c r="D80" s="66">
        <v>758</v>
      </c>
      <c r="E80" s="68">
        <v>55693</v>
      </c>
      <c r="F80" s="69">
        <f t="shared" si="1"/>
        <v>0.25024727992087042</v>
      </c>
      <c r="G80" s="66">
        <v>41</v>
      </c>
    </row>
    <row r="81" spans="1:7" x14ac:dyDescent="0.25">
      <c r="A81" s="65">
        <v>44015</v>
      </c>
      <c r="B81" s="66"/>
      <c r="C81" s="67"/>
      <c r="D81" s="66"/>
      <c r="E81" s="68"/>
      <c r="F81" s="69" t="e">
        <f t="shared" si="1"/>
        <v>#DIV/0!</v>
      </c>
      <c r="G81" s="66"/>
    </row>
    <row r="82" spans="1:7" x14ac:dyDescent="0.25">
      <c r="A82" s="70">
        <v>44018</v>
      </c>
      <c r="B82" s="71">
        <v>282</v>
      </c>
      <c r="C82" s="72">
        <v>56719.37</v>
      </c>
      <c r="D82" s="71">
        <v>731</v>
      </c>
      <c r="E82" s="73">
        <v>53366.45</v>
      </c>
      <c r="F82" s="74">
        <f t="shared" si="1"/>
        <v>0.27838104639684108</v>
      </c>
      <c r="G82" s="71">
        <v>36</v>
      </c>
    </row>
    <row r="83" spans="1:7" x14ac:dyDescent="0.25">
      <c r="A83" s="70">
        <v>44019</v>
      </c>
      <c r="B83" s="71">
        <v>252</v>
      </c>
      <c r="C83" s="72">
        <v>56351.59</v>
      </c>
      <c r="D83" s="71">
        <v>760</v>
      </c>
      <c r="E83" s="73">
        <v>56258.14</v>
      </c>
      <c r="F83" s="74">
        <f t="shared" si="1"/>
        <v>0.24901185770750989</v>
      </c>
      <c r="G83" s="71">
        <v>36</v>
      </c>
    </row>
    <row r="84" spans="1:7" x14ac:dyDescent="0.25">
      <c r="A84" s="70">
        <v>44020</v>
      </c>
      <c r="B84" s="71">
        <v>259</v>
      </c>
      <c r="C84" s="72">
        <v>56682.32</v>
      </c>
      <c r="D84" s="71">
        <v>754</v>
      </c>
      <c r="E84" s="73">
        <v>56045.47</v>
      </c>
      <c r="F84" s="74">
        <f t="shared" si="1"/>
        <v>0.25567620927936824</v>
      </c>
      <c r="G84" s="71">
        <v>47</v>
      </c>
    </row>
    <row r="85" spans="1:7" x14ac:dyDescent="0.25">
      <c r="A85" s="70">
        <v>44021</v>
      </c>
      <c r="B85" s="71">
        <v>263</v>
      </c>
      <c r="C85" s="72">
        <v>57021.24</v>
      </c>
      <c r="D85" s="71">
        <v>754</v>
      </c>
      <c r="E85" s="73">
        <v>58079.46</v>
      </c>
      <c r="F85" s="74">
        <f t="shared" si="1"/>
        <v>0.25860373647984269</v>
      </c>
      <c r="G85" s="71">
        <v>39</v>
      </c>
    </row>
    <row r="86" spans="1:7" x14ac:dyDescent="0.25">
      <c r="A86" s="70">
        <v>44022</v>
      </c>
      <c r="B86" s="71">
        <v>264</v>
      </c>
      <c r="C86" s="72">
        <v>57272.33</v>
      </c>
      <c r="D86" s="71">
        <v>754</v>
      </c>
      <c r="E86" s="73">
        <v>59564.24</v>
      </c>
      <c r="F86" s="74">
        <f t="shared" si="1"/>
        <v>0.2593320235756385</v>
      </c>
      <c r="G86" s="71">
        <v>36</v>
      </c>
    </row>
  </sheetData>
  <mergeCells count="11">
    <mergeCell ref="A5:L5"/>
    <mergeCell ref="A6:L6"/>
    <mergeCell ref="A7:L7"/>
    <mergeCell ref="C9:L10"/>
    <mergeCell ref="I14:S25"/>
    <mergeCell ref="B12:B13"/>
    <mergeCell ref="C12:C13"/>
    <mergeCell ref="D12:D13"/>
    <mergeCell ref="E12:E13"/>
    <mergeCell ref="F12:F13"/>
    <mergeCell ref="G12:G13"/>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0"/>
  <sheetViews>
    <sheetView workbookViewId="0">
      <selection activeCell="H4" sqref="H4"/>
    </sheetView>
  </sheetViews>
  <sheetFormatPr defaultRowHeight="15" x14ac:dyDescent="0.25"/>
  <cols>
    <col min="1" max="1" width="2.85546875" customWidth="1"/>
    <col min="2" max="2" width="10.140625" bestFit="1" customWidth="1"/>
    <col min="4" max="4" width="10.5703125" bestFit="1" customWidth="1"/>
  </cols>
  <sheetData>
    <row r="1" spans="1:8" x14ac:dyDescent="0.25">
      <c r="H1" s="1" t="s">
        <v>61</v>
      </c>
    </row>
    <row r="2" spans="1:8" x14ac:dyDescent="0.25">
      <c r="H2" s="1" t="s">
        <v>1</v>
      </c>
    </row>
    <row r="3" spans="1:8" x14ac:dyDescent="0.25">
      <c r="H3" s="1" t="s">
        <v>135</v>
      </c>
    </row>
    <row r="5" spans="1:8" x14ac:dyDescent="0.25">
      <c r="A5" s="97" t="s">
        <v>56</v>
      </c>
      <c r="B5" s="97"/>
      <c r="C5" s="97"/>
      <c r="D5" s="97"/>
      <c r="E5" s="97"/>
      <c r="F5" s="97"/>
      <c r="G5" s="97"/>
      <c r="H5" s="97"/>
    </row>
    <row r="6" spans="1:8" x14ac:dyDescent="0.25">
      <c r="A6" s="97" t="s">
        <v>54</v>
      </c>
      <c r="B6" s="97"/>
      <c r="C6" s="97"/>
      <c r="D6" s="97"/>
      <c r="E6" s="97"/>
      <c r="F6" s="97"/>
      <c r="G6" s="97"/>
      <c r="H6" s="97"/>
    </row>
    <row r="7" spans="1:8" x14ac:dyDescent="0.25">
      <c r="A7" s="97" t="s">
        <v>55</v>
      </c>
      <c r="B7" s="97"/>
      <c r="C7" s="97"/>
      <c r="D7" s="97"/>
      <c r="E7" s="97"/>
      <c r="F7" s="97"/>
      <c r="G7" s="97"/>
      <c r="H7" s="97"/>
    </row>
    <row r="9" spans="1:8" x14ac:dyDescent="0.25">
      <c r="B9" s="30">
        <v>2</v>
      </c>
      <c r="C9" s="98" t="s">
        <v>62</v>
      </c>
      <c r="D9" s="98"/>
      <c r="E9" s="98"/>
      <c r="F9" s="98"/>
      <c r="G9" s="98"/>
      <c r="H9" s="98"/>
    </row>
    <row r="10" spans="1:8" x14ac:dyDescent="0.25">
      <c r="C10" s="98"/>
      <c r="D10" s="98"/>
      <c r="E10" s="98"/>
      <c r="F10" s="98"/>
      <c r="G10" s="98"/>
      <c r="H10" s="98"/>
    </row>
    <row r="11" spans="1:8" x14ac:dyDescent="0.25">
      <c r="C11" s="31"/>
      <c r="D11" s="31"/>
      <c r="E11" s="31"/>
      <c r="F11" s="31"/>
      <c r="G11" s="31"/>
      <c r="H11" s="31"/>
    </row>
    <row r="13" spans="1:8" x14ac:dyDescent="0.25">
      <c r="B13" s="5" t="s">
        <v>57</v>
      </c>
      <c r="C13" s="99" t="s">
        <v>15</v>
      </c>
      <c r="D13" s="99"/>
      <c r="E13" s="17">
        <v>14004</v>
      </c>
    </row>
    <row r="14" spans="1:8" x14ac:dyDescent="0.25">
      <c r="C14" s="99" t="s">
        <v>16</v>
      </c>
      <c r="D14" s="99"/>
      <c r="E14" s="17">
        <v>1143</v>
      </c>
    </row>
    <row r="15" spans="1:8" x14ac:dyDescent="0.25">
      <c r="C15" s="99" t="s">
        <v>59</v>
      </c>
      <c r="D15" s="99"/>
      <c r="E15" s="17">
        <v>76</v>
      </c>
    </row>
    <row r="16" spans="1:8" x14ac:dyDescent="0.25">
      <c r="C16" s="99" t="s">
        <v>60</v>
      </c>
      <c r="D16" s="99"/>
      <c r="E16" s="17">
        <v>2</v>
      </c>
    </row>
    <row r="17" spans="3:5" x14ac:dyDescent="0.25">
      <c r="C17" s="99" t="s">
        <v>19</v>
      </c>
      <c r="D17" s="99"/>
      <c r="E17" s="18">
        <v>1</v>
      </c>
    </row>
    <row r="18" spans="3:5" x14ac:dyDescent="0.25">
      <c r="E18" s="17">
        <f>SUM(E13:E17)</f>
        <v>15226</v>
      </c>
    </row>
    <row r="20" spans="3:5" x14ac:dyDescent="0.25">
      <c r="C20" t="s">
        <v>63</v>
      </c>
    </row>
  </sheetData>
  <mergeCells count="9">
    <mergeCell ref="C14:D14"/>
    <mergeCell ref="C15:D15"/>
    <mergeCell ref="C16:D16"/>
    <mergeCell ref="C17:D17"/>
    <mergeCell ref="A5:H5"/>
    <mergeCell ref="A6:H6"/>
    <mergeCell ref="A7:H7"/>
    <mergeCell ref="C9:H10"/>
    <mergeCell ref="C13:D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8"/>
  <sheetViews>
    <sheetView zoomScaleNormal="100" workbookViewId="0">
      <selection activeCell="I1" sqref="I1:I3"/>
    </sheetView>
  </sheetViews>
  <sheetFormatPr defaultRowHeight="15" x14ac:dyDescent="0.25"/>
  <cols>
    <col min="1" max="1" width="3.5703125" customWidth="1"/>
    <col min="2" max="2" width="14.85546875" bestFit="1" customWidth="1"/>
    <col min="3" max="3" width="13.140625" style="19" bestFit="1" customWidth="1"/>
    <col min="4" max="4" width="12" style="4" customWidth="1"/>
  </cols>
  <sheetData>
    <row r="1" spans="1:10" x14ac:dyDescent="0.25">
      <c r="I1" s="1" t="s">
        <v>46</v>
      </c>
    </row>
    <row r="2" spans="1:10" x14ac:dyDescent="0.25">
      <c r="I2" s="1" t="s">
        <v>1</v>
      </c>
    </row>
    <row r="3" spans="1:10" x14ac:dyDescent="0.25">
      <c r="I3" s="1" t="s">
        <v>34</v>
      </c>
    </row>
    <row r="4" spans="1:10" x14ac:dyDescent="0.25">
      <c r="H4" s="1"/>
    </row>
    <row r="5" spans="1:10" x14ac:dyDescent="0.25">
      <c r="A5" s="97" t="s">
        <v>56</v>
      </c>
      <c r="B5" s="97"/>
      <c r="C5" s="97"/>
      <c r="D5" s="97"/>
      <c r="E5" s="97"/>
      <c r="F5" s="97"/>
      <c r="G5" s="97"/>
      <c r="H5" s="97"/>
      <c r="I5" s="97"/>
      <c r="J5" s="97"/>
    </row>
    <row r="6" spans="1:10" s="5" customFormat="1" x14ac:dyDescent="0.25">
      <c r="A6" s="97" t="s">
        <v>54</v>
      </c>
      <c r="B6" s="97"/>
      <c r="C6" s="97"/>
      <c r="D6" s="97"/>
      <c r="E6" s="97"/>
      <c r="F6" s="97"/>
      <c r="G6" s="97"/>
      <c r="H6" s="97"/>
      <c r="I6" s="97"/>
      <c r="J6" s="97"/>
    </row>
    <row r="7" spans="1:10" x14ac:dyDescent="0.25">
      <c r="A7" s="97" t="s">
        <v>55</v>
      </c>
      <c r="B7" s="97"/>
      <c r="C7" s="97"/>
      <c r="D7" s="97"/>
      <c r="E7" s="97"/>
      <c r="F7" s="97"/>
      <c r="G7" s="97"/>
      <c r="H7" s="97"/>
      <c r="I7" s="97"/>
      <c r="J7" s="97"/>
    </row>
    <row r="8" spans="1:10" x14ac:dyDescent="0.25">
      <c r="C8"/>
      <c r="D8"/>
    </row>
    <row r="9" spans="1:10" x14ac:dyDescent="0.25">
      <c r="B9" s="30">
        <v>3</v>
      </c>
      <c r="C9" t="s">
        <v>64</v>
      </c>
      <c r="D9"/>
    </row>
    <row r="10" spans="1:10" x14ac:dyDescent="0.25">
      <c r="C10" t="s">
        <v>65</v>
      </c>
      <c r="D10"/>
    </row>
    <row r="11" spans="1:10" x14ac:dyDescent="0.25">
      <c r="C11" t="s">
        <v>66</v>
      </c>
      <c r="D11"/>
    </row>
    <row r="12" spans="1:10" x14ac:dyDescent="0.25">
      <c r="C12" t="s">
        <v>67</v>
      </c>
      <c r="D12"/>
    </row>
    <row r="13" spans="1:10" x14ac:dyDescent="0.25">
      <c r="C13" t="s">
        <v>68</v>
      </c>
      <c r="D13"/>
    </row>
    <row r="14" spans="1:10" x14ac:dyDescent="0.25">
      <c r="C14"/>
      <c r="D14" t="s">
        <v>69</v>
      </c>
    </row>
    <row r="15" spans="1:10" x14ac:dyDescent="0.25">
      <c r="C15"/>
      <c r="D15" t="s">
        <v>70</v>
      </c>
    </row>
    <row r="16" spans="1:10" x14ac:dyDescent="0.25">
      <c r="C16"/>
      <c r="D16" t="s">
        <v>71</v>
      </c>
    </row>
    <row r="17" spans="1:8" x14ac:dyDescent="0.25">
      <c r="C17"/>
      <c r="D17" t="s">
        <v>72</v>
      </c>
    </row>
    <row r="18" spans="1:8" x14ac:dyDescent="0.25">
      <c r="C18" t="s">
        <v>73</v>
      </c>
      <c r="D18"/>
    </row>
    <row r="19" spans="1:8" x14ac:dyDescent="0.25">
      <c r="C19" t="s">
        <v>74</v>
      </c>
      <c r="D19"/>
    </row>
    <row r="21" spans="1:8" x14ac:dyDescent="0.25">
      <c r="A21" s="5"/>
      <c r="B21" s="5" t="s">
        <v>57</v>
      </c>
      <c r="C21" s="6" t="s">
        <v>35</v>
      </c>
      <c r="D21" s="20" t="s">
        <v>36</v>
      </c>
      <c r="E21" s="5"/>
      <c r="F21" s="5"/>
      <c r="G21" s="5"/>
      <c r="H21" s="5"/>
    </row>
    <row r="22" spans="1:8" x14ac:dyDescent="0.25">
      <c r="C22">
        <v>2017</v>
      </c>
      <c r="D22" s="4">
        <v>175.38915229423773</v>
      </c>
    </row>
    <row r="23" spans="1:8" x14ac:dyDescent="0.25">
      <c r="C23">
        <v>2018</v>
      </c>
      <c r="D23" s="4">
        <v>173.86143416775033</v>
      </c>
    </row>
    <row r="24" spans="1:8" x14ac:dyDescent="0.25">
      <c r="C24">
        <v>2019</v>
      </c>
      <c r="D24" s="4">
        <v>172.59853394255873</v>
      </c>
    </row>
    <row r="25" spans="1:8" x14ac:dyDescent="0.25">
      <c r="C25" s="3">
        <v>43831</v>
      </c>
      <c r="D25" s="19">
        <v>217.85604695640706</v>
      </c>
    </row>
    <row r="26" spans="1:8" x14ac:dyDescent="0.25">
      <c r="C26" s="3">
        <v>43862</v>
      </c>
      <c r="D26" s="19">
        <v>218.70258073019639</v>
      </c>
    </row>
    <row r="27" spans="1:8" x14ac:dyDescent="0.25">
      <c r="C27" s="3">
        <v>43891</v>
      </c>
      <c r="D27" s="19">
        <v>169.12837177212697</v>
      </c>
    </row>
    <row r="28" spans="1:8" x14ac:dyDescent="0.25">
      <c r="C28" s="3">
        <v>43922</v>
      </c>
      <c r="D28" s="19">
        <v>128.35436837975678</v>
      </c>
    </row>
  </sheetData>
  <mergeCells count="3">
    <mergeCell ref="A5:J5"/>
    <mergeCell ref="A6:J6"/>
    <mergeCell ref="A7:J7"/>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39"/>
  <sheetViews>
    <sheetView zoomScaleNormal="100" workbookViewId="0">
      <selection activeCell="M19" sqref="M19"/>
    </sheetView>
  </sheetViews>
  <sheetFormatPr defaultRowHeight="15" x14ac:dyDescent="0.25"/>
  <cols>
    <col min="1" max="1" width="3.140625" customWidth="1"/>
    <col min="2" max="2" width="7.85546875" style="4" customWidth="1"/>
    <col min="3" max="6" width="12.7109375" style="4" customWidth="1"/>
    <col min="7" max="7" width="13.7109375" bestFit="1" customWidth="1"/>
    <col min="8" max="8" width="15.28515625" customWidth="1"/>
    <col min="9" max="9" width="15.28515625" bestFit="1" customWidth="1"/>
    <col min="10" max="10" width="14.28515625" bestFit="1" customWidth="1"/>
    <col min="11" max="11" width="15.28515625" bestFit="1" customWidth="1"/>
    <col min="12" max="12" width="14.28515625" bestFit="1" customWidth="1"/>
    <col min="13" max="13" width="12.5703125" bestFit="1" customWidth="1"/>
    <col min="14" max="14" width="15.28515625" bestFit="1" customWidth="1"/>
    <col min="15" max="20" width="15.28515625" customWidth="1"/>
    <col min="21" max="21" width="9.140625" style="4"/>
  </cols>
  <sheetData>
    <row r="1" spans="1:21" x14ac:dyDescent="0.25">
      <c r="B1"/>
      <c r="C1" s="19"/>
      <c r="E1"/>
      <c r="F1"/>
      <c r="I1" s="1" t="s">
        <v>47</v>
      </c>
    </row>
    <row r="2" spans="1:21" x14ac:dyDescent="0.25">
      <c r="B2"/>
      <c r="C2" s="19"/>
      <c r="E2"/>
      <c r="F2"/>
      <c r="I2" s="1" t="s">
        <v>1</v>
      </c>
    </row>
    <row r="3" spans="1:21" x14ac:dyDescent="0.25">
      <c r="B3"/>
      <c r="C3" s="19"/>
      <c r="E3"/>
      <c r="F3"/>
      <c r="I3" s="1" t="s">
        <v>34</v>
      </c>
    </row>
    <row r="4" spans="1:21" x14ac:dyDescent="0.25">
      <c r="B4"/>
      <c r="C4" s="19"/>
      <c r="E4"/>
      <c r="F4"/>
      <c r="H4" s="1"/>
    </row>
    <row r="5" spans="1:21" x14ac:dyDescent="0.25">
      <c r="A5" s="97" t="s">
        <v>56</v>
      </c>
      <c r="B5" s="97"/>
      <c r="C5" s="97"/>
      <c r="D5" s="97"/>
      <c r="E5" s="97"/>
      <c r="F5" s="97"/>
      <c r="G5" s="97"/>
      <c r="H5" s="97"/>
      <c r="I5" s="97"/>
      <c r="J5" s="97"/>
    </row>
    <row r="6" spans="1:21" ht="15" customHeight="1" x14ac:dyDescent="0.25">
      <c r="A6" s="97" t="s">
        <v>54</v>
      </c>
      <c r="B6" s="97"/>
      <c r="C6" s="97"/>
      <c r="D6" s="97"/>
      <c r="E6" s="97"/>
      <c r="F6" s="97"/>
      <c r="G6" s="97"/>
      <c r="H6" s="97"/>
      <c r="I6" s="97"/>
      <c r="J6" s="97"/>
      <c r="U6"/>
    </row>
    <row r="7" spans="1:21" ht="15" customHeight="1" x14ac:dyDescent="0.25">
      <c r="A7" s="97" t="s">
        <v>55</v>
      </c>
      <c r="B7" s="97"/>
      <c r="C7" s="97"/>
      <c r="D7" s="97"/>
      <c r="E7" s="97"/>
      <c r="F7" s="97"/>
      <c r="G7" s="97"/>
      <c r="H7" s="97"/>
      <c r="I7" s="97"/>
      <c r="J7" s="97"/>
      <c r="U7"/>
    </row>
    <row r="8" spans="1:21" ht="15" customHeight="1" x14ac:dyDescent="0.25">
      <c r="A8" s="30"/>
      <c r="B8" s="30"/>
      <c r="C8" s="30"/>
      <c r="D8" s="30"/>
      <c r="E8" s="30"/>
      <c r="F8" s="30"/>
      <c r="G8" s="30"/>
      <c r="H8" s="30"/>
      <c r="I8" s="30"/>
      <c r="J8" s="30"/>
      <c r="U8"/>
    </row>
    <row r="9" spans="1:21" ht="15" customHeight="1" x14ac:dyDescent="0.25">
      <c r="A9" s="30"/>
      <c r="B9" s="30">
        <v>4</v>
      </c>
      <c r="C9" t="s">
        <v>64</v>
      </c>
      <c r="D9"/>
      <c r="E9"/>
      <c r="F9"/>
      <c r="I9" s="30"/>
      <c r="J9" s="30"/>
      <c r="U9"/>
    </row>
    <row r="10" spans="1:21" ht="14.25" customHeight="1" x14ac:dyDescent="0.25">
      <c r="B10"/>
      <c r="C10" t="s">
        <v>65</v>
      </c>
      <c r="D10"/>
      <c r="E10"/>
      <c r="F10"/>
      <c r="U10"/>
    </row>
    <row r="11" spans="1:21" x14ac:dyDescent="0.25">
      <c r="B11"/>
      <c r="C11" t="s">
        <v>66</v>
      </c>
      <c r="D11"/>
      <c r="E11"/>
      <c r="F11"/>
      <c r="U11"/>
    </row>
    <row r="12" spans="1:21" x14ac:dyDescent="0.25">
      <c r="B12"/>
      <c r="C12" t="s">
        <v>67</v>
      </c>
      <c r="D12"/>
      <c r="E12"/>
      <c r="F12"/>
      <c r="U12"/>
    </row>
    <row r="13" spans="1:21" x14ac:dyDescent="0.25">
      <c r="B13"/>
      <c r="C13" t="s">
        <v>75</v>
      </c>
      <c r="D13"/>
      <c r="E13"/>
      <c r="F13"/>
      <c r="U13"/>
    </row>
    <row r="14" spans="1:21" x14ac:dyDescent="0.25">
      <c r="B14"/>
      <c r="C14"/>
      <c r="D14" t="s">
        <v>69</v>
      </c>
      <c r="E14"/>
      <c r="F14"/>
      <c r="U14"/>
    </row>
    <row r="15" spans="1:21" x14ac:dyDescent="0.25">
      <c r="B15"/>
      <c r="C15"/>
      <c r="D15" t="s">
        <v>70</v>
      </c>
      <c r="E15"/>
      <c r="F15"/>
      <c r="U15"/>
    </row>
    <row r="16" spans="1:21" x14ac:dyDescent="0.25">
      <c r="B16"/>
      <c r="C16"/>
      <c r="D16" t="s">
        <v>71</v>
      </c>
      <c r="E16"/>
      <c r="F16"/>
      <c r="U16"/>
    </row>
    <row r="17" spans="2:21" x14ac:dyDescent="0.25">
      <c r="B17"/>
      <c r="C17"/>
      <c r="D17" t="s">
        <v>72</v>
      </c>
      <c r="E17"/>
      <c r="F17"/>
      <c r="U17"/>
    </row>
    <row r="18" spans="2:21" x14ac:dyDescent="0.25">
      <c r="B18"/>
      <c r="C18" t="s">
        <v>73</v>
      </c>
      <c r="D18"/>
      <c r="E18"/>
      <c r="F18"/>
      <c r="U18"/>
    </row>
    <row r="19" spans="2:21" x14ac:dyDescent="0.25">
      <c r="B19"/>
      <c r="C19" t="s">
        <v>74</v>
      </c>
      <c r="D19"/>
      <c r="E19"/>
      <c r="F19"/>
      <c r="U19"/>
    </row>
    <row r="20" spans="2:21" x14ac:dyDescent="0.25">
      <c r="B20" s="30"/>
      <c r="C20" s="30"/>
      <c r="D20" s="30"/>
      <c r="E20" s="30"/>
      <c r="F20" s="30"/>
      <c r="G20" s="30"/>
      <c r="H20" s="30"/>
      <c r="U20"/>
    </row>
    <row r="21" spans="2:21" x14ac:dyDescent="0.25">
      <c r="B21" s="5" t="s">
        <v>57</v>
      </c>
      <c r="D21" s="101" t="s">
        <v>15</v>
      </c>
      <c r="E21" s="101" t="s">
        <v>16</v>
      </c>
      <c r="F21" s="101" t="s">
        <v>59</v>
      </c>
      <c r="G21" s="101" t="s">
        <v>18</v>
      </c>
      <c r="H21" s="101" t="s">
        <v>19</v>
      </c>
      <c r="U21"/>
    </row>
    <row r="22" spans="2:21" x14ac:dyDescent="0.25">
      <c r="B22" s="26"/>
      <c r="D22" s="102"/>
      <c r="E22" s="102"/>
      <c r="F22" s="102"/>
      <c r="G22" s="102"/>
      <c r="H22" s="102"/>
      <c r="U22"/>
    </row>
    <row r="23" spans="2:21" x14ac:dyDescent="0.25">
      <c r="B23" s="26" t="s">
        <v>76</v>
      </c>
      <c r="C23">
        <v>2017</v>
      </c>
      <c r="D23" s="4">
        <v>151.34</v>
      </c>
      <c r="E23" s="4">
        <v>193.50959824624195</v>
      </c>
      <c r="F23" s="4">
        <v>3207.377727272727</v>
      </c>
      <c r="G23" s="4">
        <v>93036.290909090909</v>
      </c>
      <c r="H23" s="4">
        <v>656.46</v>
      </c>
      <c r="U23"/>
    </row>
    <row r="24" spans="2:21" x14ac:dyDescent="0.25">
      <c r="B24" s="26" t="s">
        <v>77</v>
      </c>
      <c r="C24">
        <v>2018</v>
      </c>
      <c r="D24" s="4">
        <v>149.38999999999999</v>
      </c>
      <c r="E24" s="4">
        <v>188.21776032315981</v>
      </c>
      <c r="F24" s="4">
        <v>3449.6342521367519</v>
      </c>
      <c r="G24" s="4">
        <v>85575.485833333325</v>
      </c>
      <c r="H24" s="4">
        <v>657.18</v>
      </c>
      <c r="U24"/>
    </row>
    <row r="25" spans="2:21" x14ac:dyDescent="0.25">
      <c r="B25" s="26" t="s">
        <v>78</v>
      </c>
      <c r="C25">
        <v>2019</v>
      </c>
      <c r="D25" s="4">
        <v>150.26</v>
      </c>
      <c r="E25" s="4">
        <v>192.32252012522363</v>
      </c>
      <c r="F25" s="4">
        <v>3433.8618482905981</v>
      </c>
      <c r="G25" s="4">
        <v>80997.817916666667</v>
      </c>
      <c r="H25" s="4">
        <v>737.31166666666661</v>
      </c>
      <c r="U25"/>
    </row>
    <row r="26" spans="2:21" x14ac:dyDescent="0.25">
      <c r="B26" s="100" t="s">
        <v>79</v>
      </c>
      <c r="C26" s="3">
        <v>43831</v>
      </c>
      <c r="D26" s="4">
        <v>184.9708014037098</v>
      </c>
      <c r="E26" s="4">
        <v>220.11659517426273</v>
      </c>
      <c r="F26" s="4">
        <v>3697.7201282051278</v>
      </c>
      <c r="G26" s="4">
        <v>92517.07</v>
      </c>
      <c r="H26" s="4">
        <v>837.16</v>
      </c>
      <c r="U26"/>
    </row>
    <row r="27" spans="2:21" ht="15" customHeight="1" x14ac:dyDescent="0.25">
      <c r="B27" s="100"/>
      <c r="C27" s="3">
        <v>43862</v>
      </c>
      <c r="D27" s="4">
        <v>183.73315197938291</v>
      </c>
      <c r="E27" s="4">
        <v>225.83964412811389</v>
      </c>
      <c r="F27" s="4">
        <v>3935.2896153846159</v>
      </c>
      <c r="G27" s="4">
        <v>95189.32</v>
      </c>
      <c r="H27" s="4">
        <v>849.57</v>
      </c>
      <c r="U27"/>
    </row>
    <row r="28" spans="2:21" ht="15" customHeight="1" x14ac:dyDescent="0.25">
      <c r="B28" s="100"/>
      <c r="C28" s="3">
        <v>43891</v>
      </c>
      <c r="D28" s="4">
        <v>138.63919823097226</v>
      </c>
      <c r="E28" s="4">
        <v>180.81119749776587</v>
      </c>
      <c r="F28" s="4">
        <v>3235.4291025641028</v>
      </c>
      <c r="G28" s="4">
        <v>87446.11</v>
      </c>
      <c r="H28" s="4">
        <v>798.35</v>
      </c>
      <c r="U28"/>
    </row>
    <row r="29" spans="2:21" x14ac:dyDescent="0.25">
      <c r="B29" s="100"/>
      <c r="C29" s="3">
        <v>43922</v>
      </c>
      <c r="D29" s="4">
        <v>108.299143364088</v>
      </c>
      <c r="E29" s="4">
        <v>137.51188780053428</v>
      </c>
      <c r="F29" s="4">
        <v>2197.9147435897435</v>
      </c>
      <c r="G29" s="4">
        <v>55271.504999999997</v>
      </c>
      <c r="H29" s="4">
        <v>710.57</v>
      </c>
      <c r="U29"/>
    </row>
    <row r="30" spans="2:21" x14ac:dyDescent="0.25">
      <c r="U30"/>
    </row>
    <row r="31" spans="2:21" x14ac:dyDescent="0.25">
      <c r="U31"/>
    </row>
    <row r="32" spans="2:21" x14ac:dyDescent="0.25">
      <c r="U32"/>
    </row>
    <row r="33" spans="8:21" x14ac:dyDescent="0.25">
      <c r="U33"/>
    </row>
    <row r="34" spans="8:21" x14ac:dyDescent="0.25">
      <c r="U34"/>
    </row>
    <row r="35" spans="8:21" x14ac:dyDescent="0.25">
      <c r="U35"/>
    </row>
    <row r="36" spans="8:21" x14ac:dyDescent="0.25">
      <c r="U36"/>
    </row>
    <row r="37" spans="8:21" x14ac:dyDescent="0.25">
      <c r="U37"/>
    </row>
    <row r="38" spans="8:21" x14ac:dyDescent="0.25">
      <c r="U38"/>
    </row>
    <row r="39" spans="8:21" x14ac:dyDescent="0.25">
      <c r="U39"/>
    </row>
    <row r="40" spans="8:21" x14ac:dyDescent="0.25">
      <c r="U40"/>
    </row>
    <row r="41" spans="8:21" x14ac:dyDescent="0.25">
      <c r="U41"/>
    </row>
    <row r="42" spans="8:21" x14ac:dyDescent="0.25">
      <c r="U42"/>
    </row>
    <row r="43" spans="8:21" x14ac:dyDescent="0.25">
      <c r="U43"/>
    </row>
    <row r="44" spans="8:21" x14ac:dyDescent="0.25">
      <c r="U44"/>
    </row>
    <row r="45" spans="8:21" x14ac:dyDescent="0.25">
      <c r="H45" s="4"/>
      <c r="U45"/>
    </row>
    <row r="46" spans="8:21" x14ac:dyDescent="0.25">
      <c r="H46" s="4"/>
      <c r="U46"/>
    </row>
    <row r="47" spans="8:21" x14ac:dyDescent="0.25">
      <c r="H47" s="4"/>
      <c r="U47"/>
    </row>
    <row r="48" spans="8:21" x14ac:dyDescent="0.25">
      <c r="H48" s="4"/>
      <c r="U48"/>
    </row>
    <row r="49" spans="8:21" x14ac:dyDescent="0.25">
      <c r="H49" s="4"/>
      <c r="U49"/>
    </row>
    <row r="50" spans="8:21" x14ac:dyDescent="0.25">
      <c r="H50" s="4"/>
      <c r="U50"/>
    </row>
    <row r="51" spans="8:21" x14ac:dyDescent="0.25">
      <c r="H51" s="4"/>
      <c r="U51"/>
    </row>
    <row r="52" spans="8:21" x14ac:dyDescent="0.25">
      <c r="H52" s="4"/>
      <c r="U52"/>
    </row>
    <row r="53" spans="8:21" x14ac:dyDescent="0.25">
      <c r="H53" s="4"/>
      <c r="U53"/>
    </row>
    <row r="54" spans="8:21" x14ac:dyDescent="0.25">
      <c r="H54" s="4"/>
      <c r="U54"/>
    </row>
    <row r="55" spans="8:21" x14ac:dyDescent="0.25">
      <c r="H55" s="4"/>
      <c r="U55"/>
    </row>
    <row r="56" spans="8:21" x14ac:dyDescent="0.25">
      <c r="H56" s="4"/>
      <c r="U56"/>
    </row>
    <row r="57" spans="8:21" x14ac:dyDescent="0.25">
      <c r="H57" s="4"/>
      <c r="U57"/>
    </row>
    <row r="58" spans="8:21" x14ac:dyDescent="0.25">
      <c r="H58" s="4"/>
      <c r="U58"/>
    </row>
    <row r="59" spans="8:21" x14ac:dyDescent="0.25">
      <c r="H59" s="4"/>
      <c r="U59"/>
    </row>
    <row r="60" spans="8:21" x14ac:dyDescent="0.25">
      <c r="H60" s="4"/>
      <c r="U60"/>
    </row>
    <row r="61" spans="8:21" x14ac:dyDescent="0.25">
      <c r="H61" s="4"/>
      <c r="U61"/>
    </row>
    <row r="62" spans="8:21" x14ac:dyDescent="0.25">
      <c r="H62" s="4"/>
      <c r="U62"/>
    </row>
    <row r="63" spans="8:21" x14ac:dyDescent="0.25">
      <c r="H63" s="4"/>
      <c r="U63"/>
    </row>
    <row r="64" spans="8:21" x14ac:dyDescent="0.25">
      <c r="H64" s="4"/>
      <c r="U64"/>
    </row>
    <row r="65" spans="8:21" x14ac:dyDescent="0.25">
      <c r="H65" s="4"/>
      <c r="U65"/>
    </row>
    <row r="66" spans="8:21" x14ac:dyDescent="0.25">
      <c r="H66" s="4"/>
      <c r="U66"/>
    </row>
    <row r="67" spans="8:21" x14ac:dyDescent="0.25">
      <c r="H67" s="4"/>
      <c r="U67"/>
    </row>
    <row r="68" spans="8:21" x14ac:dyDescent="0.25">
      <c r="H68" s="4"/>
      <c r="U68"/>
    </row>
    <row r="69" spans="8:21" x14ac:dyDescent="0.25">
      <c r="H69" s="4"/>
      <c r="U69"/>
    </row>
    <row r="70" spans="8:21" x14ac:dyDescent="0.25">
      <c r="H70" s="4"/>
      <c r="U70"/>
    </row>
    <row r="71" spans="8:21" x14ac:dyDescent="0.25">
      <c r="H71" s="4"/>
      <c r="U71"/>
    </row>
    <row r="72" spans="8:21" x14ac:dyDescent="0.25">
      <c r="H72" s="4"/>
      <c r="U72"/>
    </row>
    <row r="73" spans="8:21" x14ac:dyDescent="0.25">
      <c r="H73" s="4"/>
      <c r="U73"/>
    </row>
    <row r="74" spans="8:21" x14ac:dyDescent="0.25">
      <c r="H74" s="4"/>
      <c r="U74"/>
    </row>
    <row r="75" spans="8:21" x14ac:dyDescent="0.25">
      <c r="H75" s="4"/>
      <c r="U75"/>
    </row>
    <row r="76" spans="8:21" x14ac:dyDescent="0.25">
      <c r="H76" s="4"/>
      <c r="U76"/>
    </row>
    <row r="77" spans="8:21" x14ac:dyDescent="0.25">
      <c r="H77" s="4"/>
      <c r="U77"/>
    </row>
    <row r="78" spans="8:21" x14ac:dyDescent="0.25">
      <c r="H78" s="4"/>
      <c r="U78"/>
    </row>
    <row r="79" spans="8:21" x14ac:dyDescent="0.25">
      <c r="H79" s="4"/>
      <c r="U79"/>
    </row>
    <row r="80" spans="8:21" x14ac:dyDescent="0.25">
      <c r="H80" s="4"/>
      <c r="U80"/>
    </row>
    <row r="81" spans="8:21" x14ac:dyDescent="0.25">
      <c r="H81" s="4"/>
      <c r="U81"/>
    </row>
    <row r="82" spans="8:21" x14ac:dyDescent="0.25">
      <c r="H82" s="4"/>
      <c r="U82"/>
    </row>
    <row r="83" spans="8:21" x14ac:dyDescent="0.25">
      <c r="H83" s="4"/>
      <c r="U83"/>
    </row>
    <row r="84" spans="8:21" x14ac:dyDescent="0.25">
      <c r="H84" s="4"/>
      <c r="U84"/>
    </row>
    <row r="85" spans="8:21" x14ac:dyDescent="0.25">
      <c r="H85" s="4"/>
      <c r="U85"/>
    </row>
    <row r="86" spans="8:21" x14ac:dyDescent="0.25">
      <c r="H86" s="4"/>
      <c r="U86"/>
    </row>
    <row r="87" spans="8:21" x14ac:dyDescent="0.25">
      <c r="H87" s="4"/>
      <c r="U87"/>
    </row>
    <row r="88" spans="8:21" x14ac:dyDescent="0.25">
      <c r="H88" s="4"/>
      <c r="U88"/>
    </row>
    <row r="89" spans="8:21" x14ac:dyDescent="0.25">
      <c r="H89" s="4"/>
      <c r="U89"/>
    </row>
    <row r="90" spans="8:21" x14ac:dyDescent="0.25">
      <c r="H90" s="4"/>
      <c r="U90"/>
    </row>
    <row r="91" spans="8:21" x14ac:dyDescent="0.25">
      <c r="H91" s="4"/>
      <c r="U91"/>
    </row>
    <row r="92" spans="8:21" x14ac:dyDescent="0.25">
      <c r="H92" s="4"/>
      <c r="U92"/>
    </row>
    <row r="93" spans="8:21" x14ac:dyDescent="0.25">
      <c r="H93" s="4"/>
      <c r="U93"/>
    </row>
    <row r="94" spans="8:21" x14ac:dyDescent="0.25">
      <c r="H94" s="4"/>
      <c r="U94"/>
    </row>
    <row r="95" spans="8:21" x14ac:dyDescent="0.25">
      <c r="H95" s="4"/>
      <c r="U95"/>
    </row>
    <row r="96" spans="8:21" x14ac:dyDescent="0.25">
      <c r="H96" s="4"/>
      <c r="U96"/>
    </row>
    <row r="97" spans="8:21" x14ac:dyDescent="0.25">
      <c r="H97" s="4"/>
      <c r="U97"/>
    </row>
    <row r="98" spans="8:21" x14ac:dyDescent="0.25">
      <c r="H98" s="4"/>
      <c r="U98"/>
    </row>
    <row r="99" spans="8:21" x14ac:dyDescent="0.25">
      <c r="H99" s="4"/>
      <c r="U99"/>
    </row>
    <row r="100" spans="8:21" x14ac:dyDescent="0.25">
      <c r="H100" s="4"/>
      <c r="U100"/>
    </row>
    <row r="101" spans="8:21" x14ac:dyDescent="0.25">
      <c r="H101" s="4"/>
      <c r="U101"/>
    </row>
    <row r="102" spans="8:21" x14ac:dyDescent="0.25">
      <c r="H102" s="4"/>
      <c r="U102"/>
    </row>
    <row r="103" spans="8:21" x14ac:dyDescent="0.25">
      <c r="H103" s="4"/>
      <c r="U103"/>
    </row>
    <row r="104" spans="8:21" x14ac:dyDescent="0.25">
      <c r="H104" s="4"/>
      <c r="U104"/>
    </row>
    <row r="105" spans="8:21" x14ac:dyDescent="0.25">
      <c r="H105" s="4"/>
      <c r="U105"/>
    </row>
    <row r="106" spans="8:21" x14ac:dyDescent="0.25">
      <c r="H106" s="4"/>
      <c r="U106"/>
    </row>
    <row r="107" spans="8:21" x14ac:dyDescent="0.25">
      <c r="H107" s="4"/>
      <c r="U107"/>
    </row>
    <row r="108" spans="8:21" x14ac:dyDescent="0.25">
      <c r="H108" s="4"/>
      <c r="U108"/>
    </row>
    <row r="109" spans="8:21" x14ac:dyDescent="0.25">
      <c r="H109" s="4"/>
      <c r="U109"/>
    </row>
    <row r="110" spans="8:21" x14ac:dyDescent="0.25">
      <c r="H110" s="4"/>
      <c r="U110"/>
    </row>
    <row r="111" spans="8:21" x14ac:dyDescent="0.25">
      <c r="H111" s="4"/>
      <c r="U111"/>
    </row>
    <row r="112" spans="8:21" x14ac:dyDescent="0.25">
      <c r="H112" s="4"/>
      <c r="U112"/>
    </row>
    <row r="113" spans="8:21" x14ac:dyDescent="0.25">
      <c r="H113" s="4"/>
      <c r="U113"/>
    </row>
    <row r="114" spans="8:21" x14ac:dyDescent="0.25">
      <c r="H114" s="4"/>
      <c r="U114"/>
    </row>
    <row r="115" spans="8:21" x14ac:dyDescent="0.25">
      <c r="H115" s="4"/>
      <c r="U115"/>
    </row>
    <row r="116" spans="8:21" x14ac:dyDescent="0.25">
      <c r="H116" s="4"/>
      <c r="U116"/>
    </row>
    <row r="117" spans="8:21" x14ac:dyDescent="0.25">
      <c r="H117" s="4"/>
      <c r="U117"/>
    </row>
    <row r="118" spans="8:21" x14ac:dyDescent="0.25">
      <c r="H118" s="4"/>
      <c r="U118"/>
    </row>
    <row r="119" spans="8:21" x14ac:dyDescent="0.25">
      <c r="H119" s="4"/>
      <c r="U119"/>
    </row>
    <row r="120" spans="8:21" x14ac:dyDescent="0.25">
      <c r="H120" s="4"/>
      <c r="U120"/>
    </row>
    <row r="121" spans="8:21" x14ac:dyDescent="0.25">
      <c r="H121" s="4"/>
      <c r="U121"/>
    </row>
    <row r="122" spans="8:21" x14ac:dyDescent="0.25">
      <c r="H122" s="4"/>
      <c r="U122"/>
    </row>
    <row r="123" spans="8:21" x14ac:dyDescent="0.25">
      <c r="H123" s="4"/>
      <c r="U123"/>
    </row>
    <row r="124" spans="8:21" x14ac:dyDescent="0.25">
      <c r="H124" s="4"/>
      <c r="U124"/>
    </row>
    <row r="125" spans="8:21" x14ac:dyDescent="0.25">
      <c r="H125" s="4"/>
      <c r="U125"/>
    </row>
    <row r="126" spans="8:21" x14ac:dyDescent="0.25">
      <c r="H126" s="4"/>
      <c r="U126"/>
    </row>
    <row r="127" spans="8:21" x14ac:dyDescent="0.25">
      <c r="H127" s="4"/>
      <c r="U127"/>
    </row>
    <row r="128" spans="8:21" x14ac:dyDescent="0.25">
      <c r="H128" s="4"/>
      <c r="U128"/>
    </row>
    <row r="129" spans="8:21" x14ac:dyDescent="0.25">
      <c r="H129" s="4"/>
      <c r="U129"/>
    </row>
    <row r="130" spans="8:21" x14ac:dyDescent="0.25">
      <c r="H130" s="4"/>
      <c r="U130"/>
    </row>
    <row r="131" spans="8:21" x14ac:dyDescent="0.25">
      <c r="H131" s="4"/>
      <c r="U131"/>
    </row>
    <row r="132" spans="8:21" x14ac:dyDescent="0.25">
      <c r="H132" s="4"/>
      <c r="U132"/>
    </row>
    <row r="133" spans="8:21" x14ac:dyDescent="0.25">
      <c r="H133" s="4"/>
      <c r="U133"/>
    </row>
    <row r="134" spans="8:21" x14ac:dyDescent="0.25">
      <c r="H134" s="4"/>
    </row>
    <row r="135" spans="8:21" x14ac:dyDescent="0.25">
      <c r="H135" s="4"/>
    </row>
    <row r="136" spans="8:21" x14ac:dyDescent="0.25">
      <c r="H136" s="4"/>
    </row>
    <row r="137" spans="8:21" x14ac:dyDescent="0.25">
      <c r="H137" s="4"/>
    </row>
    <row r="138" spans="8:21" x14ac:dyDescent="0.25">
      <c r="H138" s="4"/>
    </row>
    <row r="139" spans="8:21" x14ac:dyDescent="0.25">
      <c r="H139" s="4"/>
    </row>
  </sheetData>
  <mergeCells count="9">
    <mergeCell ref="B26:B29"/>
    <mergeCell ref="A5:J5"/>
    <mergeCell ref="A6:J6"/>
    <mergeCell ref="A7:J7"/>
    <mergeCell ref="D21:D22"/>
    <mergeCell ref="E21:E22"/>
    <mergeCell ref="F21:F22"/>
    <mergeCell ref="G21:G22"/>
    <mergeCell ref="H21:H22"/>
  </mergeCells>
  <pageMargins left="0.7" right="0.7" top="0.75" bottom="0.75" header="0.3" footer="0.3"/>
  <pageSetup scale="85"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8"/>
  <sheetViews>
    <sheetView zoomScaleNormal="100" workbookViewId="0">
      <selection activeCell="I1" sqref="I1:I3"/>
    </sheetView>
  </sheetViews>
  <sheetFormatPr defaultRowHeight="15" x14ac:dyDescent="0.25"/>
  <cols>
    <col min="1" max="1" width="3.5703125" customWidth="1"/>
    <col min="2" max="2" width="10.140625" bestFit="1" customWidth="1"/>
    <col min="3" max="3" width="13.140625" style="19" bestFit="1" customWidth="1"/>
    <col min="4" max="4" width="12" style="4" customWidth="1"/>
    <col min="8" max="8" width="19.85546875" customWidth="1"/>
    <col min="9" max="9" width="17.28515625" customWidth="1"/>
  </cols>
  <sheetData>
    <row r="1" spans="1:10" x14ac:dyDescent="0.25">
      <c r="I1" s="1" t="s">
        <v>48</v>
      </c>
    </row>
    <row r="2" spans="1:10" x14ac:dyDescent="0.25">
      <c r="I2" s="1" t="s">
        <v>1</v>
      </c>
    </row>
    <row r="3" spans="1:10" x14ac:dyDescent="0.25">
      <c r="I3" s="1" t="s">
        <v>34</v>
      </c>
    </row>
    <row r="4" spans="1:10" x14ac:dyDescent="0.25">
      <c r="H4" s="1"/>
    </row>
    <row r="5" spans="1:10" x14ac:dyDescent="0.25">
      <c r="A5" s="97" t="s">
        <v>56</v>
      </c>
      <c r="B5" s="97"/>
      <c r="C5" s="97"/>
      <c r="D5" s="97"/>
      <c r="E5" s="97"/>
      <c r="F5" s="97"/>
      <c r="G5" s="97"/>
      <c r="H5" s="97"/>
      <c r="I5" s="97"/>
      <c r="J5" s="97"/>
    </row>
    <row r="6" spans="1:10" s="5" customFormat="1" x14ac:dyDescent="0.25">
      <c r="A6" s="97" t="s">
        <v>54</v>
      </c>
      <c r="B6" s="97"/>
      <c r="C6" s="97"/>
      <c r="D6" s="97"/>
      <c r="E6" s="97"/>
      <c r="F6" s="97"/>
      <c r="G6" s="97"/>
      <c r="H6" s="97"/>
      <c r="I6" s="97"/>
      <c r="J6" s="97"/>
    </row>
    <row r="7" spans="1:10" x14ac:dyDescent="0.25">
      <c r="A7" s="97" t="s">
        <v>55</v>
      </c>
      <c r="B7" s="97"/>
      <c r="C7" s="97"/>
      <c r="D7" s="97"/>
      <c r="E7" s="97"/>
      <c r="F7" s="97"/>
      <c r="G7" s="97"/>
      <c r="H7" s="97"/>
      <c r="I7" s="97"/>
      <c r="J7" s="97"/>
    </row>
    <row r="8" spans="1:10" x14ac:dyDescent="0.25">
      <c r="C8"/>
      <c r="D8"/>
    </row>
    <row r="9" spans="1:10" x14ac:dyDescent="0.25">
      <c r="B9" s="30">
        <v>5</v>
      </c>
      <c r="C9" t="s">
        <v>64</v>
      </c>
      <c r="D9"/>
    </row>
    <row r="10" spans="1:10" x14ac:dyDescent="0.25">
      <c r="C10" t="s">
        <v>65</v>
      </c>
      <c r="D10"/>
    </row>
    <row r="11" spans="1:10" x14ac:dyDescent="0.25">
      <c r="C11" t="s">
        <v>66</v>
      </c>
      <c r="D11"/>
    </row>
    <row r="12" spans="1:10" x14ac:dyDescent="0.25">
      <c r="C12" t="s">
        <v>80</v>
      </c>
      <c r="D12"/>
    </row>
    <row r="13" spans="1:10" x14ac:dyDescent="0.25">
      <c r="C13" t="s">
        <v>81</v>
      </c>
      <c r="D13"/>
    </row>
    <row r="14" spans="1:10" x14ac:dyDescent="0.25">
      <c r="C14"/>
      <c r="D14" t="s">
        <v>69</v>
      </c>
    </row>
    <row r="15" spans="1:10" x14ac:dyDescent="0.25">
      <c r="C15"/>
      <c r="D15" t="s">
        <v>70</v>
      </c>
    </row>
    <row r="16" spans="1:10" x14ac:dyDescent="0.25">
      <c r="C16"/>
      <c r="D16" t="s">
        <v>71</v>
      </c>
    </row>
    <row r="17" spans="1:8" x14ac:dyDescent="0.25">
      <c r="C17"/>
      <c r="D17" t="s">
        <v>72</v>
      </c>
    </row>
    <row r="18" spans="1:8" x14ac:dyDescent="0.25">
      <c r="C18" t="s">
        <v>73</v>
      </c>
      <c r="D18"/>
    </row>
    <row r="19" spans="1:8" x14ac:dyDescent="0.25">
      <c r="C19" t="s">
        <v>74</v>
      </c>
      <c r="D19"/>
    </row>
    <row r="21" spans="1:8" x14ac:dyDescent="0.25">
      <c r="A21" s="5"/>
      <c r="B21" s="5" t="s">
        <v>57</v>
      </c>
      <c r="C21" s="6" t="s">
        <v>35</v>
      </c>
      <c r="D21" s="20" t="s">
        <v>36</v>
      </c>
      <c r="E21" s="5"/>
      <c r="F21" s="5"/>
      <c r="G21" s="5"/>
      <c r="H21" s="5"/>
    </row>
    <row r="22" spans="1:8" x14ac:dyDescent="0.25">
      <c r="C22">
        <v>2017</v>
      </c>
      <c r="D22" s="4">
        <v>155.81</v>
      </c>
    </row>
    <row r="23" spans="1:8" x14ac:dyDescent="0.25">
      <c r="C23">
        <v>2018</v>
      </c>
      <c r="D23" s="4">
        <v>165.21</v>
      </c>
    </row>
    <row r="24" spans="1:8" x14ac:dyDescent="0.25">
      <c r="C24">
        <v>2019</v>
      </c>
      <c r="D24" s="4">
        <v>165.05</v>
      </c>
    </row>
    <row r="25" spans="1:8" x14ac:dyDescent="0.25">
      <c r="C25" s="3">
        <v>43831</v>
      </c>
      <c r="D25" s="4">
        <v>209.81</v>
      </c>
    </row>
    <row r="26" spans="1:8" x14ac:dyDescent="0.25">
      <c r="C26" s="3">
        <v>43862</v>
      </c>
      <c r="D26" s="4">
        <v>210.81</v>
      </c>
    </row>
    <row r="27" spans="1:8" x14ac:dyDescent="0.25">
      <c r="C27" s="3">
        <v>43891</v>
      </c>
      <c r="D27" s="4">
        <v>163.16</v>
      </c>
    </row>
    <row r="28" spans="1:8" x14ac:dyDescent="0.25">
      <c r="C28" s="3">
        <v>43922</v>
      </c>
      <c r="D28" s="4">
        <v>124</v>
      </c>
    </row>
  </sheetData>
  <mergeCells count="3">
    <mergeCell ref="A5:J5"/>
    <mergeCell ref="A6:J6"/>
    <mergeCell ref="A7:J7"/>
  </mergeCells>
  <pageMargins left="0.7" right="0.7" top="0.75" bottom="0.75" header="0.3" footer="0.3"/>
  <pageSetup scale="87"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39"/>
  <sheetViews>
    <sheetView zoomScaleNormal="100" workbookViewId="0">
      <selection activeCell="F14" sqref="F14"/>
    </sheetView>
  </sheetViews>
  <sheetFormatPr defaultRowHeight="15" x14ac:dyDescent="0.25"/>
  <cols>
    <col min="1" max="1" width="6.28515625" customWidth="1"/>
    <col min="2" max="2" width="14.85546875" style="4" bestFit="1" customWidth="1"/>
    <col min="3" max="6" width="12.7109375" style="4" customWidth="1"/>
    <col min="7" max="7" width="11.5703125" bestFit="1" customWidth="1"/>
    <col min="9" max="9" width="15.28515625" bestFit="1" customWidth="1"/>
    <col min="10" max="10" width="14.28515625" bestFit="1" customWidth="1"/>
    <col min="11" max="11" width="15.28515625" bestFit="1" customWidth="1"/>
    <col min="12" max="12" width="14.28515625" bestFit="1" customWidth="1"/>
    <col min="13" max="13" width="12.5703125" bestFit="1" customWidth="1"/>
    <col min="14" max="14" width="15.28515625" bestFit="1" customWidth="1"/>
    <col min="15" max="20" width="15.28515625" customWidth="1"/>
    <col min="21" max="21" width="9.140625" style="4"/>
  </cols>
  <sheetData>
    <row r="1" spans="1:21" x14ac:dyDescent="0.25">
      <c r="B1"/>
      <c r="C1" s="19"/>
      <c r="E1"/>
      <c r="F1"/>
      <c r="I1" s="1" t="s">
        <v>49</v>
      </c>
    </row>
    <row r="2" spans="1:21" x14ac:dyDescent="0.25">
      <c r="B2"/>
      <c r="C2" s="19"/>
      <c r="E2"/>
      <c r="F2"/>
      <c r="I2" s="1" t="s">
        <v>1</v>
      </c>
    </row>
    <row r="3" spans="1:21" x14ac:dyDescent="0.25">
      <c r="B3"/>
      <c r="C3" s="19"/>
      <c r="E3"/>
      <c r="F3"/>
      <c r="I3" s="1" t="s">
        <v>34</v>
      </c>
    </row>
    <row r="4" spans="1:21" x14ac:dyDescent="0.25">
      <c r="B4"/>
      <c r="C4" s="19"/>
      <c r="E4"/>
      <c r="F4"/>
      <c r="H4" s="1"/>
    </row>
    <row r="5" spans="1:21" x14ac:dyDescent="0.25">
      <c r="A5" s="97" t="s">
        <v>56</v>
      </c>
      <c r="B5" s="97"/>
      <c r="C5" s="97"/>
      <c r="D5" s="97"/>
      <c r="E5" s="97"/>
      <c r="F5" s="97"/>
      <c r="G5" s="97"/>
      <c r="H5" s="97"/>
      <c r="I5" s="97"/>
      <c r="J5" s="97"/>
    </row>
    <row r="6" spans="1:21" ht="15" customHeight="1" x14ac:dyDescent="0.25">
      <c r="A6" s="97" t="s">
        <v>54</v>
      </c>
      <c r="B6" s="97"/>
      <c r="C6" s="97"/>
      <c r="D6" s="97"/>
      <c r="E6" s="97"/>
      <c r="F6" s="97"/>
      <c r="G6" s="97"/>
      <c r="H6" s="97"/>
      <c r="I6" s="97"/>
      <c r="J6" s="97"/>
      <c r="U6"/>
    </row>
    <row r="7" spans="1:21" ht="15" customHeight="1" x14ac:dyDescent="0.25">
      <c r="A7" s="97" t="s">
        <v>55</v>
      </c>
      <c r="B7" s="97"/>
      <c r="C7" s="97"/>
      <c r="D7" s="97"/>
      <c r="E7" s="97"/>
      <c r="F7" s="97"/>
      <c r="G7" s="97"/>
      <c r="H7" s="97"/>
      <c r="I7" s="97"/>
      <c r="J7" s="97"/>
      <c r="U7"/>
    </row>
    <row r="8" spans="1:21" ht="15" customHeight="1" x14ac:dyDescent="0.25">
      <c r="A8" s="30"/>
      <c r="B8" s="30"/>
      <c r="C8" s="30"/>
      <c r="D8" s="30"/>
      <c r="E8" s="30"/>
      <c r="F8" s="30"/>
      <c r="G8" s="30"/>
      <c r="H8" s="30"/>
      <c r="I8" s="30"/>
      <c r="J8" s="30"/>
      <c r="U8"/>
    </row>
    <row r="9" spans="1:21" ht="15" customHeight="1" x14ac:dyDescent="0.25">
      <c r="A9" s="30"/>
      <c r="B9" s="30">
        <v>6</v>
      </c>
      <c r="C9" t="s">
        <v>64</v>
      </c>
      <c r="D9"/>
      <c r="E9"/>
      <c r="F9"/>
      <c r="I9" s="30"/>
      <c r="J9" s="30"/>
      <c r="U9"/>
    </row>
    <row r="10" spans="1:21" ht="14.25" customHeight="1" x14ac:dyDescent="0.25">
      <c r="B10"/>
      <c r="C10" t="s">
        <v>65</v>
      </c>
      <c r="D10"/>
      <c r="E10"/>
      <c r="F10"/>
      <c r="U10"/>
    </row>
    <row r="11" spans="1:21" x14ac:dyDescent="0.25">
      <c r="B11"/>
      <c r="C11" t="s">
        <v>66</v>
      </c>
      <c r="D11"/>
      <c r="E11"/>
      <c r="F11"/>
      <c r="U11"/>
    </row>
    <row r="12" spans="1:21" x14ac:dyDescent="0.25">
      <c r="B12"/>
      <c r="C12" t="s">
        <v>67</v>
      </c>
      <c r="D12"/>
      <c r="E12"/>
      <c r="F12"/>
      <c r="U12"/>
    </row>
    <row r="13" spans="1:21" x14ac:dyDescent="0.25">
      <c r="B13"/>
      <c r="C13" t="s">
        <v>75</v>
      </c>
      <c r="D13"/>
      <c r="E13"/>
      <c r="F13"/>
      <c r="U13"/>
    </row>
    <row r="14" spans="1:21" x14ac:dyDescent="0.25">
      <c r="B14"/>
      <c r="C14"/>
      <c r="D14" t="s">
        <v>69</v>
      </c>
      <c r="E14"/>
      <c r="F14"/>
      <c r="U14"/>
    </row>
    <row r="15" spans="1:21" x14ac:dyDescent="0.25">
      <c r="B15"/>
      <c r="C15"/>
      <c r="D15" t="s">
        <v>70</v>
      </c>
      <c r="E15"/>
      <c r="F15"/>
      <c r="U15"/>
    </row>
    <row r="16" spans="1:21" x14ac:dyDescent="0.25">
      <c r="B16"/>
      <c r="C16"/>
      <c r="D16" t="s">
        <v>71</v>
      </c>
      <c r="E16"/>
      <c r="F16"/>
      <c r="U16"/>
    </row>
    <row r="17" spans="2:21" x14ac:dyDescent="0.25">
      <c r="B17"/>
      <c r="C17"/>
      <c r="D17" t="s">
        <v>72</v>
      </c>
      <c r="E17"/>
      <c r="F17"/>
      <c r="U17"/>
    </row>
    <row r="18" spans="2:21" x14ac:dyDescent="0.25">
      <c r="B18"/>
      <c r="C18" t="s">
        <v>73</v>
      </c>
      <c r="D18"/>
      <c r="E18"/>
      <c r="F18"/>
      <c r="U18"/>
    </row>
    <row r="19" spans="2:21" x14ac:dyDescent="0.25">
      <c r="B19"/>
      <c r="C19" t="s">
        <v>74</v>
      </c>
      <c r="D19"/>
      <c r="E19"/>
      <c r="F19"/>
      <c r="U19"/>
    </row>
    <row r="20" spans="2:21" x14ac:dyDescent="0.25">
      <c r="B20" s="30"/>
      <c r="C20" s="30"/>
      <c r="D20" s="30"/>
      <c r="E20" s="30"/>
      <c r="F20" s="30"/>
      <c r="G20" s="30"/>
      <c r="H20" s="30"/>
      <c r="U20"/>
    </row>
    <row r="21" spans="2:21" ht="15" customHeight="1" x14ac:dyDescent="0.25">
      <c r="B21" s="5" t="s">
        <v>57</v>
      </c>
      <c r="C21"/>
      <c r="D21" s="101" t="s">
        <v>15</v>
      </c>
      <c r="E21" s="101" t="s">
        <v>16</v>
      </c>
      <c r="F21" s="101" t="s">
        <v>59</v>
      </c>
      <c r="G21" s="101" t="s">
        <v>18</v>
      </c>
      <c r="H21" s="101" t="s">
        <v>19</v>
      </c>
      <c r="U21"/>
    </row>
    <row r="22" spans="2:21" x14ac:dyDescent="0.25">
      <c r="B22" s="26"/>
      <c r="C22"/>
      <c r="D22" s="102"/>
      <c r="E22" s="102"/>
      <c r="F22" s="102"/>
      <c r="G22" s="102"/>
      <c r="H22" s="102"/>
      <c r="U22"/>
    </row>
    <row r="23" spans="2:21" x14ac:dyDescent="0.25">
      <c r="B23" s="92" t="s">
        <v>76</v>
      </c>
      <c r="C23" s="94">
        <v>2017</v>
      </c>
      <c r="D23" s="19">
        <v>144.94</v>
      </c>
      <c r="E23" s="19">
        <v>151.51</v>
      </c>
      <c r="F23" s="19">
        <v>2856.18</v>
      </c>
      <c r="G23" s="19">
        <v>93036.29</v>
      </c>
      <c r="H23" s="19">
        <v>656.46</v>
      </c>
      <c r="U23"/>
    </row>
    <row r="24" spans="2:21" x14ac:dyDescent="0.25">
      <c r="B24" s="92" t="s">
        <v>77</v>
      </c>
      <c r="C24" s="94">
        <v>2018</v>
      </c>
      <c r="D24" s="19">
        <v>141.22</v>
      </c>
      <c r="E24" s="19">
        <v>172.74</v>
      </c>
      <c r="F24" s="19">
        <v>3166.71</v>
      </c>
      <c r="G24" s="19">
        <v>85575.49</v>
      </c>
      <c r="H24" s="19">
        <v>657.18</v>
      </c>
      <c r="U24"/>
    </row>
    <row r="25" spans="2:21" x14ac:dyDescent="0.25">
      <c r="B25" s="92" t="s">
        <v>78</v>
      </c>
      <c r="C25" s="94">
        <v>2019</v>
      </c>
      <c r="D25" s="19">
        <v>134.72</v>
      </c>
      <c r="E25" s="19">
        <v>171.49</v>
      </c>
      <c r="F25" s="19">
        <v>3081.93</v>
      </c>
      <c r="G25" s="19">
        <v>80997.820000000007</v>
      </c>
      <c r="H25" s="19">
        <v>737.31</v>
      </c>
      <c r="U25"/>
    </row>
    <row r="26" spans="2:21" x14ac:dyDescent="0.25">
      <c r="B26" s="103" t="s">
        <v>79</v>
      </c>
      <c r="C26" s="95">
        <v>43831</v>
      </c>
      <c r="D26" s="19">
        <v>179.02</v>
      </c>
      <c r="E26" s="19">
        <v>206.88</v>
      </c>
      <c r="F26" s="19">
        <v>3534.58</v>
      </c>
      <c r="G26" s="19">
        <v>92517.07</v>
      </c>
      <c r="H26" s="19">
        <v>837.16</v>
      </c>
      <c r="U26"/>
    </row>
    <row r="27" spans="2:21" ht="15" customHeight="1" x14ac:dyDescent="0.25">
      <c r="B27" s="103"/>
      <c r="C27" s="95">
        <v>43862</v>
      </c>
      <c r="D27" s="19">
        <v>178.7</v>
      </c>
      <c r="E27" s="19">
        <v>210.43</v>
      </c>
      <c r="F27" s="19">
        <v>3672.73</v>
      </c>
      <c r="G27" s="19">
        <v>95189.32</v>
      </c>
      <c r="H27" s="19">
        <v>849.57</v>
      </c>
      <c r="U27"/>
    </row>
    <row r="28" spans="2:21" ht="15" customHeight="1" x14ac:dyDescent="0.25">
      <c r="B28" s="103"/>
      <c r="C28" s="95">
        <v>43891</v>
      </c>
      <c r="D28" s="19">
        <v>134.85</v>
      </c>
      <c r="E28" s="19">
        <v>167.19</v>
      </c>
      <c r="F28" s="19">
        <v>3075.83</v>
      </c>
      <c r="G28" s="19">
        <v>87446.11</v>
      </c>
      <c r="H28" s="19">
        <v>798.35</v>
      </c>
      <c r="U28"/>
    </row>
    <row r="29" spans="2:21" x14ac:dyDescent="0.25">
      <c r="B29" s="103"/>
      <c r="C29" s="95">
        <v>43922</v>
      </c>
      <c r="D29" s="19">
        <v>105.53</v>
      </c>
      <c r="E29" s="19">
        <v>126.12</v>
      </c>
      <c r="F29" s="19">
        <v>2083.83</v>
      </c>
      <c r="G29" s="19">
        <v>55271.51</v>
      </c>
      <c r="H29" s="19">
        <v>710.57</v>
      </c>
      <c r="U29"/>
    </row>
    <row r="30" spans="2:21" x14ac:dyDescent="0.25">
      <c r="U30"/>
    </row>
    <row r="31" spans="2:21" x14ac:dyDescent="0.25">
      <c r="U31"/>
    </row>
    <row r="32" spans="2:21" x14ac:dyDescent="0.25">
      <c r="U32"/>
    </row>
    <row r="33" spans="8:21" x14ac:dyDescent="0.25">
      <c r="U33"/>
    </row>
    <row r="34" spans="8:21" x14ac:dyDescent="0.25">
      <c r="U34"/>
    </row>
    <row r="35" spans="8:21" x14ac:dyDescent="0.25">
      <c r="U35"/>
    </row>
    <row r="36" spans="8:21" x14ac:dyDescent="0.25">
      <c r="U36"/>
    </row>
    <row r="37" spans="8:21" x14ac:dyDescent="0.25">
      <c r="U37"/>
    </row>
    <row r="38" spans="8:21" x14ac:dyDescent="0.25">
      <c r="U38"/>
    </row>
    <row r="39" spans="8:21" x14ac:dyDescent="0.25">
      <c r="U39"/>
    </row>
    <row r="40" spans="8:21" x14ac:dyDescent="0.25">
      <c r="U40"/>
    </row>
    <row r="41" spans="8:21" x14ac:dyDescent="0.25">
      <c r="U41"/>
    </row>
    <row r="42" spans="8:21" x14ac:dyDescent="0.25">
      <c r="U42"/>
    </row>
    <row r="43" spans="8:21" x14ac:dyDescent="0.25">
      <c r="U43"/>
    </row>
    <row r="44" spans="8:21" x14ac:dyDescent="0.25">
      <c r="U44"/>
    </row>
    <row r="45" spans="8:21" x14ac:dyDescent="0.25">
      <c r="H45" s="4"/>
      <c r="U45"/>
    </row>
    <row r="46" spans="8:21" x14ac:dyDescent="0.25">
      <c r="H46" s="4"/>
      <c r="U46"/>
    </row>
    <row r="47" spans="8:21" x14ac:dyDescent="0.25">
      <c r="H47" s="4"/>
      <c r="U47"/>
    </row>
    <row r="48" spans="8:21" x14ac:dyDescent="0.25">
      <c r="H48" s="4"/>
      <c r="U48"/>
    </row>
    <row r="49" spans="8:21" x14ac:dyDescent="0.25">
      <c r="H49" s="4"/>
      <c r="U49"/>
    </row>
    <row r="50" spans="8:21" x14ac:dyDescent="0.25">
      <c r="H50" s="4"/>
      <c r="U50"/>
    </row>
    <row r="51" spans="8:21" x14ac:dyDescent="0.25">
      <c r="H51" s="4"/>
      <c r="U51"/>
    </row>
    <row r="52" spans="8:21" x14ac:dyDescent="0.25">
      <c r="H52" s="4"/>
      <c r="U52"/>
    </row>
    <row r="53" spans="8:21" x14ac:dyDescent="0.25">
      <c r="H53" s="4"/>
      <c r="U53"/>
    </row>
    <row r="54" spans="8:21" x14ac:dyDescent="0.25">
      <c r="H54" s="4"/>
      <c r="U54"/>
    </row>
    <row r="55" spans="8:21" x14ac:dyDescent="0.25">
      <c r="H55" s="4"/>
      <c r="U55"/>
    </row>
    <row r="56" spans="8:21" x14ac:dyDescent="0.25">
      <c r="H56" s="4"/>
      <c r="U56"/>
    </row>
    <row r="57" spans="8:21" x14ac:dyDescent="0.25">
      <c r="H57" s="4"/>
      <c r="U57"/>
    </row>
    <row r="58" spans="8:21" x14ac:dyDescent="0.25">
      <c r="H58" s="4"/>
      <c r="U58"/>
    </row>
    <row r="59" spans="8:21" x14ac:dyDescent="0.25">
      <c r="H59" s="4"/>
      <c r="U59"/>
    </row>
    <row r="60" spans="8:21" x14ac:dyDescent="0.25">
      <c r="H60" s="4"/>
      <c r="U60"/>
    </row>
    <row r="61" spans="8:21" x14ac:dyDescent="0.25">
      <c r="H61" s="4"/>
      <c r="U61"/>
    </row>
    <row r="62" spans="8:21" x14ac:dyDescent="0.25">
      <c r="H62" s="4"/>
      <c r="U62"/>
    </row>
    <row r="63" spans="8:21" x14ac:dyDescent="0.25">
      <c r="H63" s="4"/>
      <c r="U63"/>
    </row>
    <row r="64" spans="8:21" x14ac:dyDescent="0.25">
      <c r="H64" s="4"/>
      <c r="U64"/>
    </row>
    <row r="65" spans="8:21" x14ac:dyDescent="0.25">
      <c r="H65" s="4"/>
      <c r="U65"/>
    </row>
    <row r="66" spans="8:21" x14ac:dyDescent="0.25">
      <c r="H66" s="4"/>
      <c r="U66"/>
    </row>
    <row r="67" spans="8:21" x14ac:dyDescent="0.25">
      <c r="H67" s="4"/>
      <c r="U67"/>
    </row>
    <row r="68" spans="8:21" x14ac:dyDescent="0.25">
      <c r="H68" s="4"/>
      <c r="U68"/>
    </row>
    <row r="69" spans="8:21" x14ac:dyDescent="0.25">
      <c r="H69" s="4"/>
      <c r="U69"/>
    </row>
    <row r="70" spans="8:21" x14ac:dyDescent="0.25">
      <c r="H70" s="4"/>
      <c r="U70"/>
    </row>
    <row r="71" spans="8:21" x14ac:dyDescent="0.25">
      <c r="H71" s="4"/>
      <c r="U71"/>
    </row>
    <row r="72" spans="8:21" x14ac:dyDescent="0.25">
      <c r="H72" s="4"/>
      <c r="U72"/>
    </row>
    <row r="73" spans="8:21" x14ac:dyDescent="0.25">
      <c r="H73" s="4"/>
      <c r="U73"/>
    </row>
    <row r="74" spans="8:21" x14ac:dyDescent="0.25">
      <c r="H74" s="4"/>
      <c r="U74"/>
    </row>
    <row r="75" spans="8:21" x14ac:dyDescent="0.25">
      <c r="H75" s="4"/>
      <c r="U75"/>
    </row>
    <row r="76" spans="8:21" x14ac:dyDescent="0.25">
      <c r="H76" s="4"/>
      <c r="U76"/>
    </row>
    <row r="77" spans="8:21" x14ac:dyDescent="0.25">
      <c r="H77" s="4"/>
      <c r="U77"/>
    </row>
    <row r="78" spans="8:21" x14ac:dyDescent="0.25">
      <c r="H78" s="4"/>
      <c r="U78"/>
    </row>
    <row r="79" spans="8:21" x14ac:dyDescent="0.25">
      <c r="H79" s="4"/>
      <c r="U79"/>
    </row>
    <row r="80" spans="8:21" x14ac:dyDescent="0.25">
      <c r="H80" s="4"/>
      <c r="U80"/>
    </row>
    <row r="81" spans="8:21" x14ac:dyDescent="0.25">
      <c r="H81" s="4"/>
      <c r="U81"/>
    </row>
    <row r="82" spans="8:21" x14ac:dyDescent="0.25">
      <c r="H82" s="4"/>
      <c r="U82"/>
    </row>
    <row r="83" spans="8:21" x14ac:dyDescent="0.25">
      <c r="H83" s="4"/>
      <c r="U83"/>
    </row>
    <row r="84" spans="8:21" x14ac:dyDescent="0.25">
      <c r="H84" s="4"/>
      <c r="U84"/>
    </row>
    <row r="85" spans="8:21" x14ac:dyDescent="0.25">
      <c r="H85" s="4"/>
      <c r="U85"/>
    </row>
    <row r="86" spans="8:21" x14ac:dyDescent="0.25">
      <c r="H86" s="4"/>
      <c r="U86"/>
    </row>
    <row r="87" spans="8:21" x14ac:dyDescent="0.25">
      <c r="H87" s="4"/>
      <c r="U87"/>
    </row>
    <row r="88" spans="8:21" x14ac:dyDescent="0.25">
      <c r="H88" s="4"/>
      <c r="U88"/>
    </row>
    <row r="89" spans="8:21" x14ac:dyDescent="0.25">
      <c r="H89" s="4"/>
      <c r="U89"/>
    </row>
    <row r="90" spans="8:21" x14ac:dyDescent="0.25">
      <c r="H90" s="4"/>
      <c r="U90"/>
    </row>
    <row r="91" spans="8:21" x14ac:dyDescent="0.25">
      <c r="H91" s="4"/>
      <c r="U91"/>
    </row>
    <row r="92" spans="8:21" x14ac:dyDescent="0.25">
      <c r="H92" s="4"/>
      <c r="U92"/>
    </row>
    <row r="93" spans="8:21" x14ac:dyDescent="0.25">
      <c r="H93" s="4"/>
      <c r="U93"/>
    </row>
    <row r="94" spans="8:21" x14ac:dyDescent="0.25">
      <c r="H94" s="4"/>
      <c r="U94"/>
    </row>
    <row r="95" spans="8:21" x14ac:dyDescent="0.25">
      <c r="H95" s="4"/>
      <c r="U95"/>
    </row>
    <row r="96" spans="8:21" x14ac:dyDescent="0.25">
      <c r="H96" s="4"/>
      <c r="U96"/>
    </row>
    <row r="97" spans="8:21" x14ac:dyDescent="0.25">
      <c r="H97" s="4"/>
      <c r="U97"/>
    </row>
    <row r="98" spans="8:21" x14ac:dyDescent="0.25">
      <c r="H98" s="4"/>
      <c r="U98"/>
    </row>
    <row r="99" spans="8:21" x14ac:dyDescent="0.25">
      <c r="H99" s="4"/>
      <c r="U99"/>
    </row>
    <row r="100" spans="8:21" x14ac:dyDescent="0.25">
      <c r="H100" s="4"/>
      <c r="U100"/>
    </row>
    <row r="101" spans="8:21" x14ac:dyDescent="0.25">
      <c r="H101" s="4"/>
      <c r="U101"/>
    </row>
    <row r="102" spans="8:21" x14ac:dyDescent="0.25">
      <c r="H102" s="4"/>
      <c r="U102"/>
    </row>
    <row r="103" spans="8:21" x14ac:dyDescent="0.25">
      <c r="H103" s="4"/>
      <c r="U103"/>
    </row>
    <row r="104" spans="8:21" x14ac:dyDescent="0.25">
      <c r="H104" s="4"/>
      <c r="U104"/>
    </row>
    <row r="105" spans="8:21" x14ac:dyDescent="0.25">
      <c r="H105" s="4"/>
      <c r="U105"/>
    </row>
    <row r="106" spans="8:21" x14ac:dyDescent="0.25">
      <c r="H106" s="4"/>
      <c r="U106"/>
    </row>
    <row r="107" spans="8:21" x14ac:dyDescent="0.25">
      <c r="H107" s="4"/>
      <c r="U107"/>
    </row>
    <row r="108" spans="8:21" x14ac:dyDescent="0.25">
      <c r="H108" s="4"/>
      <c r="U108"/>
    </row>
    <row r="109" spans="8:21" x14ac:dyDescent="0.25">
      <c r="H109" s="4"/>
      <c r="U109"/>
    </row>
    <row r="110" spans="8:21" x14ac:dyDescent="0.25">
      <c r="H110" s="4"/>
      <c r="U110"/>
    </row>
    <row r="111" spans="8:21" x14ac:dyDescent="0.25">
      <c r="H111" s="4"/>
      <c r="U111"/>
    </row>
    <row r="112" spans="8:21" x14ac:dyDescent="0.25">
      <c r="H112" s="4"/>
      <c r="U112"/>
    </row>
    <row r="113" spans="8:21" x14ac:dyDescent="0.25">
      <c r="H113" s="4"/>
      <c r="U113"/>
    </row>
    <row r="114" spans="8:21" x14ac:dyDescent="0.25">
      <c r="H114" s="4"/>
      <c r="U114"/>
    </row>
    <row r="115" spans="8:21" x14ac:dyDescent="0.25">
      <c r="H115" s="4"/>
      <c r="U115"/>
    </row>
    <row r="116" spans="8:21" x14ac:dyDescent="0.25">
      <c r="H116" s="4"/>
      <c r="U116"/>
    </row>
    <row r="117" spans="8:21" x14ac:dyDescent="0.25">
      <c r="H117" s="4"/>
      <c r="U117"/>
    </row>
    <row r="118" spans="8:21" x14ac:dyDescent="0.25">
      <c r="H118" s="4"/>
      <c r="U118"/>
    </row>
    <row r="119" spans="8:21" x14ac:dyDescent="0.25">
      <c r="H119" s="4"/>
      <c r="U119"/>
    </row>
    <row r="120" spans="8:21" x14ac:dyDescent="0.25">
      <c r="H120" s="4"/>
      <c r="U120"/>
    </row>
    <row r="121" spans="8:21" x14ac:dyDescent="0.25">
      <c r="H121" s="4"/>
      <c r="U121"/>
    </row>
    <row r="122" spans="8:21" x14ac:dyDescent="0.25">
      <c r="H122" s="4"/>
      <c r="U122"/>
    </row>
    <row r="123" spans="8:21" x14ac:dyDescent="0.25">
      <c r="H123" s="4"/>
      <c r="U123"/>
    </row>
    <row r="124" spans="8:21" x14ac:dyDescent="0.25">
      <c r="H124" s="4"/>
      <c r="U124"/>
    </row>
    <row r="125" spans="8:21" x14ac:dyDescent="0.25">
      <c r="H125" s="4"/>
      <c r="U125"/>
    </row>
    <row r="126" spans="8:21" x14ac:dyDescent="0.25">
      <c r="H126" s="4"/>
      <c r="U126"/>
    </row>
    <row r="127" spans="8:21" x14ac:dyDescent="0.25">
      <c r="H127" s="4"/>
      <c r="U127"/>
    </row>
    <row r="128" spans="8:21" x14ac:dyDescent="0.25">
      <c r="H128" s="4"/>
      <c r="U128"/>
    </row>
    <row r="129" spans="8:21" x14ac:dyDescent="0.25">
      <c r="H129" s="4"/>
      <c r="U129"/>
    </row>
    <row r="130" spans="8:21" x14ac:dyDescent="0.25">
      <c r="H130" s="4"/>
      <c r="U130"/>
    </row>
    <row r="131" spans="8:21" x14ac:dyDescent="0.25">
      <c r="H131" s="4"/>
      <c r="U131"/>
    </row>
    <row r="132" spans="8:21" x14ac:dyDescent="0.25">
      <c r="H132" s="4"/>
      <c r="U132"/>
    </row>
    <row r="133" spans="8:21" x14ac:dyDescent="0.25">
      <c r="H133" s="4"/>
      <c r="U133"/>
    </row>
    <row r="134" spans="8:21" x14ac:dyDescent="0.25">
      <c r="H134" s="4"/>
    </row>
    <row r="135" spans="8:21" x14ac:dyDescent="0.25">
      <c r="H135" s="4"/>
    </row>
    <row r="136" spans="8:21" x14ac:dyDescent="0.25">
      <c r="H136" s="4"/>
    </row>
    <row r="137" spans="8:21" x14ac:dyDescent="0.25">
      <c r="H137" s="4"/>
    </row>
    <row r="138" spans="8:21" x14ac:dyDescent="0.25">
      <c r="H138" s="4"/>
    </row>
    <row r="139" spans="8:21" x14ac:dyDescent="0.25">
      <c r="H139" s="4"/>
    </row>
  </sheetData>
  <mergeCells count="9">
    <mergeCell ref="B26:B29"/>
    <mergeCell ref="A5:J5"/>
    <mergeCell ref="A6:J6"/>
    <mergeCell ref="A7:J7"/>
    <mergeCell ref="D21:D22"/>
    <mergeCell ref="E21:E22"/>
    <mergeCell ref="F21:F22"/>
    <mergeCell ref="G21:G22"/>
    <mergeCell ref="H21:H22"/>
  </mergeCells>
  <pageMargins left="0.7" right="0.7" top="0.75" bottom="0.75" header="0.3" footer="0.3"/>
  <pageSetup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L35"/>
  <sheetViews>
    <sheetView zoomScaleNormal="100" workbookViewId="0">
      <selection activeCell="L1" sqref="L1:L3"/>
    </sheetView>
  </sheetViews>
  <sheetFormatPr defaultRowHeight="15" x14ac:dyDescent="0.25"/>
  <cols>
    <col min="1" max="1" width="3.42578125" customWidth="1"/>
    <col min="2" max="2" width="10.85546875" bestFit="1" customWidth="1"/>
    <col min="3" max="3" width="14" customWidth="1"/>
    <col min="4" max="5" width="12.5703125" bestFit="1" customWidth="1"/>
    <col min="6" max="6" width="11.5703125" bestFit="1" customWidth="1"/>
  </cols>
  <sheetData>
    <row r="1" spans="2:12" x14ac:dyDescent="0.25">
      <c r="L1" s="1" t="s">
        <v>89</v>
      </c>
    </row>
    <row r="2" spans="2:12" x14ac:dyDescent="0.25">
      <c r="L2" s="1" t="s">
        <v>1</v>
      </c>
    </row>
    <row r="3" spans="2:12" x14ac:dyDescent="0.25">
      <c r="L3" s="1" t="s">
        <v>90</v>
      </c>
    </row>
    <row r="4" spans="2:12" x14ac:dyDescent="0.25">
      <c r="H4" s="1"/>
    </row>
    <row r="5" spans="2:12" x14ac:dyDescent="0.25">
      <c r="B5" s="30">
        <v>7</v>
      </c>
      <c r="C5" t="s">
        <v>82</v>
      </c>
    </row>
    <row r="6" spans="2:12" x14ac:dyDescent="0.25">
      <c r="D6" t="s">
        <v>83</v>
      </c>
    </row>
    <row r="7" spans="2:12" x14ac:dyDescent="0.25">
      <c r="D7" t="s">
        <v>84</v>
      </c>
    </row>
    <row r="8" spans="2:12" x14ac:dyDescent="0.25">
      <c r="D8" t="s">
        <v>85</v>
      </c>
    </row>
    <row r="9" spans="2:12" x14ac:dyDescent="0.25">
      <c r="D9" t="s">
        <v>86</v>
      </c>
    </row>
    <row r="10" spans="2:12" x14ac:dyDescent="0.25">
      <c r="D10" t="s">
        <v>87</v>
      </c>
    </row>
    <row r="11" spans="2:12" x14ac:dyDescent="0.25">
      <c r="D11" t="s">
        <v>88</v>
      </c>
    </row>
    <row r="14" spans="2:12" x14ac:dyDescent="0.25">
      <c r="B14" s="5" t="s">
        <v>57</v>
      </c>
    </row>
    <row r="15" spans="2:12" ht="15" customHeight="1" x14ac:dyDescent="0.25">
      <c r="B15" s="32" t="s">
        <v>76</v>
      </c>
      <c r="C15" s="98" t="s">
        <v>91</v>
      </c>
      <c r="D15" s="98"/>
      <c r="E15" s="98"/>
      <c r="F15" s="98"/>
      <c r="G15" s="98"/>
      <c r="H15" s="98"/>
      <c r="I15" s="98"/>
      <c r="J15" s="98"/>
    </row>
    <row r="16" spans="2:12" x14ac:dyDescent="0.25">
      <c r="C16" s="98"/>
      <c r="D16" s="98"/>
      <c r="E16" s="98"/>
      <c r="F16" s="98"/>
      <c r="G16" s="98"/>
      <c r="H16" s="98"/>
      <c r="I16" s="98"/>
      <c r="J16" s="98"/>
    </row>
    <row r="17" spans="2:10" x14ac:dyDescent="0.25">
      <c r="C17" s="98"/>
      <c r="D17" s="98"/>
      <c r="E17" s="98"/>
      <c r="F17" s="98"/>
      <c r="G17" s="98"/>
      <c r="H17" s="98"/>
      <c r="I17" s="98"/>
      <c r="J17" s="98"/>
    </row>
    <row r="18" spans="2:10" x14ac:dyDescent="0.25">
      <c r="C18" s="31"/>
      <c r="D18" s="31"/>
      <c r="E18" s="31"/>
      <c r="F18" s="31"/>
      <c r="G18" s="31"/>
      <c r="H18" s="31"/>
      <c r="I18" s="31"/>
      <c r="J18" s="31"/>
    </row>
    <row r="19" spans="2:10" x14ac:dyDescent="0.25">
      <c r="B19" s="32" t="s">
        <v>77</v>
      </c>
      <c r="D19" s="6">
        <v>2018</v>
      </c>
      <c r="E19" s="6">
        <v>2019</v>
      </c>
      <c r="F19" s="6">
        <v>2020</v>
      </c>
    </row>
    <row r="20" spans="2:10" x14ac:dyDescent="0.25">
      <c r="C20" s="5" t="s">
        <v>3</v>
      </c>
      <c r="D20" s="4">
        <v>6184.9</v>
      </c>
      <c r="E20" s="4">
        <v>18389.34</v>
      </c>
      <c r="F20" s="4">
        <v>3347.02</v>
      </c>
    </row>
    <row r="21" spans="2:10" x14ac:dyDescent="0.25">
      <c r="C21" s="5" t="s">
        <v>4</v>
      </c>
      <c r="D21" s="4">
        <v>2580.12</v>
      </c>
      <c r="E21" s="4">
        <v>3598.32</v>
      </c>
      <c r="F21" s="4">
        <v>2251.42</v>
      </c>
    </row>
    <row r="22" spans="2:10" x14ac:dyDescent="0.25">
      <c r="C22" s="5" t="s">
        <v>5</v>
      </c>
      <c r="D22" s="4">
        <v>7552.96</v>
      </c>
      <c r="E22" s="4">
        <v>4438.5200000000004</v>
      </c>
      <c r="F22" s="4">
        <v>11390.86</v>
      </c>
    </row>
    <row r="23" spans="2:10" x14ac:dyDescent="0.25">
      <c r="C23" s="5" t="s">
        <v>6</v>
      </c>
      <c r="D23" s="4">
        <v>9629.6</v>
      </c>
      <c r="E23" s="4">
        <v>6631.93</v>
      </c>
      <c r="F23" s="4">
        <v>776.3</v>
      </c>
    </row>
    <row r="24" spans="2:10" x14ac:dyDescent="0.25">
      <c r="C24" s="5" t="s">
        <v>20</v>
      </c>
      <c r="D24" s="4">
        <v>11151.18</v>
      </c>
      <c r="E24" s="4">
        <v>22998.19</v>
      </c>
      <c r="F24" s="4">
        <v>7327.47</v>
      </c>
    </row>
    <row r="25" spans="2:10" x14ac:dyDescent="0.25">
      <c r="C25" s="5" t="s">
        <v>8</v>
      </c>
      <c r="D25" s="4">
        <v>17248.71</v>
      </c>
      <c r="E25" s="4">
        <v>19012.740000000002</v>
      </c>
      <c r="F25" s="4">
        <v>6134.77</v>
      </c>
    </row>
    <row r="26" spans="2:10" x14ac:dyDescent="0.25">
      <c r="C26" s="5" t="s">
        <v>9</v>
      </c>
      <c r="D26" s="4">
        <v>10228.81</v>
      </c>
      <c r="E26" s="4">
        <v>4524.16</v>
      </c>
    </row>
    <row r="27" spans="2:10" x14ac:dyDescent="0.25">
      <c r="C27" s="5" t="s">
        <v>10</v>
      </c>
      <c r="D27" s="4">
        <v>9235.3670000000002</v>
      </c>
      <c r="E27" s="4">
        <v>7124.53</v>
      </c>
    </row>
    <row r="28" spans="2:10" x14ac:dyDescent="0.25">
      <c r="C28" s="5" t="s">
        <v>11</v>
      </c>
      <c r="D28" s="4">
        <v>5940.65</v>
      </c>
      <c r="E28" s="4">
        <v>6219.71</v>
      </c>
    </row>
    <row r="29" spans="2:10" x14ac:dyDescent="0.25">
      <c r="C29" s="5" t="s">
        <v>12</v>
      </c>
      <c r="D29" s="4">
        <v>3033.38</v>
      </c>
      <c r="E29" s="4">
        <v>6193.83</v>
      </c>
    </row>
    <row r="30" spans="2:10" x14ac:dyDescent="0.25">
      <c r="C30" s="5" t="s">
        <v>13</v>
      </c>
      <c r="D30" s="4">
        <v>2064.52</v>
      </c>
      <c r="E30" s="4">
        <v>5185.45</v>
      </c>
    </row>
    <row r="31" spans="2:10" x14ac:dyDescent="0.25">
      <c r="C31" s="5" t="s">
        <v>14</v>
      </c>
      <c r="D31" s="4">
        <v>4590.08</v>
      </c>
      <c r="E31" s="4">
        <v>8018.34</v>
      </c>
    </row>
    <row r="33" spans="2:6" x14ac:dyDescent="0.25">
      <c r="C33" s="5" t="s">
        <v>21</v>
      </c>
      <c r="D33" s="7">
        <f>SUM(D20:D31)</f>
        <v>89440.277000000002</v>
      </c>
      <c r="E33" s="7">
        <f>SUM(E20:E31)</f>
        <v>112335.06000000001</v>
      </c>
      <c r="F33" s="7">
        <f>SUM(F20:F31)</f>
        <v>31227.840000000004</v>
      </c>
    </row>
    <row r="35" spans="2:6" x14ac:dyDescent="0.25">
      <c r="B35" s="32" t="s">
        <v>78</v>
      </c>
      <c r="C35" s="29" t="s">
        <v>92</v>
      </c>
    </row>
  </sheetData>
  <mergeCells count="1">
    <mergeCell ref="C15:J17"/>
  </mergeCells>
  <pageMargins left="0.7" right="0.7" top="0.75" bottom="0.75" header="0.3" footer="0.3"/>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9"/>
  <sheetViews>
    <sheetView topLeftCell="A4" zoomScaleNormal="100" workbookViewId="0">
      <selection activeCell="M39" sqref="M39"/>
    </sheetView>
  </sheetViews>
  <sheetFormatPr defaultRowHeight="15" x14ac:dyDescent="0.25"/>
  <cols>
    <col min="1" max="1" width="4.7109375" customWidth="1"/>
    <col min="2" max="2" width="10.140625" bestFit="1" customWidth="1"/>
  </cols>
  <sheetData>
    <row r="1" spans="2:9" x14ac:dyDescent="0.25">
      <c r="H1" s="1" t="s">
        <v>44</v>
      </c>
    </row>
    <row r="2" spans="2:9" x14ac:dyDescent="0.25">
      <c r="H2" s="1" t="s">
        <v>1</v>
      </c>
    </row>
    <row r="3" spans="2:9" x14ac:dyDescent="0.25">
      <c r="H3" s="1" t="s">
        <v>90</v>
      </c>
    </row>
    <row r="4" spans="2:9" x14ac:dyDescent="0.25">
      <c r="G4" s="1"/>
    </row>
    <row r="5" spans="2:9" x14ac:dyDescent="0.25">
      <c r="B5" s="97" t="s">
        <v>56</v>
      </c>
      <c r="C5" s="97"/>
      <c r="D5" s="97"/>
      <c r="E5" s="97"/>
      <c r="F5" s="97"/>
      <c r="G5" s="97"/>
      <c r="H5" s="97"/>
      <c r="I5" s="97"/>
    </row>
    <row r="6" spans="2:9" x14ac:dyDescent="0.25">
      <c r="B6" s="97" t="s">
        <v>54</v>
      </c>
      <c r="C6" s="97"/>
      <c r="D6" s="97"/>
      <c r="E6" s="97"/>
      <c r="F6" s="97"/>
      <c r="G6" s="97"/>
      <c r="H6" s="97"/>
      <c r="I6" s="97"/>
    </row>
    <row r="7" spans="2:9" x14ac:dyDescent="0.25">
      <c r="B7" s="97" t="s">
        <v>55</v>
      </c>
      <c r="C7" s="97"/>
      <c r="D7" s="97"/>
      <c r="E7" s="97"/>
      <c r="F7" s="97"/>
      <c r="G7" s="97"/>
      <c r="H7" s="97"/>
      <c r="I7" s="97"/>
    </row>
    <row r="9" spans="2:9" x14ac:dyDescent="0.25">
      <c r="B9" s="30">
        <v>8</v>
      </c>
      <c r="C9" s="104" t="s">
        <v>93</v>
      </c>
      <c r="D9" s="104"/>
      <c r="E9" s="104"/>
      <c r="F9" s="104"/>
      <c r="G9" s="104"/>
      <c r="H9" s="104"/>
    </row>
    <row r="10" spans="2:9" x14ac:dyDescent="0.25">
      <c r="C10" s="104"/>
      <c r="D10" s="104"/>
      <c r="E10" s="104"/>
      <c r="F10" s="104"/>
      <c r="G10" s="104"/>
      <c r="H10" s="104"/>
    </row>
    <row r="11" spans="2:9" x14ac:dyDescent="0.25">
      <c r="C11" s="104"/>
      <c r="D11" s="104"/>
      <c r="E11" s="104"/>
      <c r="F11" s="104"/>
      <c r="G11" s="104"/>
      <c r="H11" s="104"/>
    </row>
    <row r="13" spans="2:9" x14ac:dyDescent="0.25">
      <c r="B13" s="5" t="s">
        <v>57</v>
      </c>
      <c r="C13" s="29" t="s">
        <v>45</v>
      </c>
    </row>
    <row r="14" spans="2:9" x14ac:dyDescent="0.25">
      <c r="C14" s="29"/>
    </row>
    <row r="15" spans="2:9" x14ac:dyDescent="0.25">
      <c r="C15" s="29" t="s">
        <v>15</v>
      </c>
      <c r="E15">
        <v>997</v>
      </c>
    </row>
    <row r="16" spans="2:9" x14ac:dyDescent="0.25">
      <c r="C16" s="29" t="s">
        <v>16</v>
      </c>
      <c r="E16">
        <v>27</v>
      </c>
    </row>
    <row r="17" spans="3:5" x14ac:dyDescent="0.25">
      <c r="C17" s="29" t="s">
        <v>17</v>
      </c>
      <c r="E17">
        <v>5</v>
      </c>
    </row>
    <row r="18" spans="3:5" x14ac:dyDescent="0.25">
      <c r="C18" s="29" t="s">
        <v>18</v>
      </c>
      <c r="E18">
        <v>0</v>
      </c>
    </row>
    <row r="19" spans="3:5" x14ac:dyDescent="0.25">
      <c r="C19" s="29" t="s">
        <v>19</v>
      </c>
      <c r="E19">
        <v>0</v>
      </c>
    </row>
  </sheetData>
  <mergeCells count="4">
    <mergeCell ref="B5:I5"/>
    <mergeCell ref="B6:I6"/>
    <mergeCell ref="B7:I7"/>
    <mergeCell ref="C9: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
  <sheetViews>
    <sheetView workbookViewId="0">
      <selection activeCell="K13" sqref="K13"/>
    </sheetView>
  </sheetViews>
  <sheetFormatPr defaultRowHeight="15" x14ac:dyDescent="0.25"/>
  <cols>
    <col min="1" max="1" width="3.28515625" customWidth="1"/>
    <col min="2" max="2" width="10.140625" bestFit="1" customWidth="1"/>
    <col min="3" max="7" width="12.7109375" style="27" customWidth="1"/>
  </cols>
  <sheetData>
    <row r="1" spans="1:8" x14ac:dyDescent="0.25">
      <c r="C1"/>
      <c r="D1"/>
      <c r="E1"/>
      <c r="F1"/>
      <c r="H1" s="1" t="s">
        <v>134</v>
      </c>
    </row>
    <row r="2" spans="1:8" x14ac:dyDescent="0.25">
      <c r="C2"/>
      <c r="D2"/>
      <c r="E2"/>
      <c r="F2"/>
      <c r="H2" s="1" t="s">
        <v>1</v>
      </c>
    </row>
    <row r="3" spans="1:8" x14ac:dyDescent="0.25">
      <c r="C3"/>
      <c r="D3"/>
      <c r="E3"/>
      <c r="F3"/>
      <c r="H3" s="1" t="s">
        <v>51</v>
      </c>
    </row>
    <row r="4" spans="1:8" x14ac:dyDescent="0.25">
      <c r="C4"/>
      <c r="D4"/>
      <c r="E4"/>
      <c r="F4"/>
      <c r="G4" s="1"/>
    </row>
    <row r="5" spans="1:8" x14ac:dyDescent="0.25">
      <c r="C5"/>
      <c r="D5"/>
      <c r="E5"/>
      <c r="F5"/>
      <c r="G5"/>
    </row>
    <row r="6" spans="1:8" x14ac:dyDescent="0.25">
      <c r="A6" s="97" t="s">
        <v>53</v>
      </c>
      <c r="B6" s="97"/>
      <c r="C6" s="97"/>
      <c r="D6" s="97"/>
      <c r="E6" s="97"/>
      <c r="F6" s="97"/>
      <c r="G6" s="97"/>
    </row>
    <row r="7" spans="1:8" x14ac:dyDescent="0.25">
      <c r="A7" s="97" t="s">
        <v>54</v>
      </c>
      <c r="B7" s="97"/>
      <c r="C7" s="97"/>
      <c r="D7" s="97"/>
      <c r="E7" s="97"/>
      <c r="F7" s="97"/>
      <c r="G7" s="97"/>
    </row>
    <row r="8" spans="1:8" x14ac:dyDescent="0.25">
      <c r="A8" s="97" t="s">
        <v>55</v>
      </c>
      <c r="B8" s="97"/>
      <c r="C8" s="97"/>
      <c r="D8" s="97"/>
      <c r="E8" s="97"/>
      <c r="F8" s="97"/>
      <c r="G8" s="97"/>
    </row>
    <row r="9" spans="1:8" x14ac:dyDescent="0.25">
      <c r="C9"/>
      <c r="D9"/>
      <c r="E9"/>
      <c r="F9"/>
      <c r="G9"/>
    </row>
    <row r="10" spans="1:8" x14ac:dyDescent="0.25">
      <c r="B10" s="30">
        <v>9</v>
      </c>
      <c r="C10" t="s">
        <v>94</v>
      </c>
      <c r="D10"/>
      <c r="E10"/>
      <c r="F10"/>
      <c r="G10"/>
    </row>
    <row r="11" spans="1:8" x14ac:dyDescent="0.25">
      <c r="C11" t="s">
        <v>95</v>
      </c>
      <c r="E11"/>
      <c r="F11"/>
      <c r="G11"/>
    </row>
    <row r="12" spans="1:8" x14ac:dyDescent="0.25">
      <c r="C12" t="s">
        <v>96</v>
      </c>
      <c r="E12"/>
      <c r="F12"/>
      <c r="G12"/>
    </row>
    <row r="13" spans="1:8" x14ac:dyDescent="0.25">
      <c r="C13" t="s">
        <v>97</v>
      </c>
      <c r="E13"/>
      <c r="F13"/>
      <c r="G13"/>
    </row>
    <row r="14" spans="1:8" x14ac:dyDescent="0.25">
      <c r="C14" t="s">
        <v>98</v>
      </c>
      <c r="E14"/>
      <c r="F14"/>
      <c r="G14"/>
    </row>
    <row r="17" spans="2:8" x14ac:dyDescent="0.25">
      <c r="C17"/>
      <c r="D17" s="105" t="s">
        <v>15</v>
      </c>
      <c r="E17" s="105" t="s">
        <v>16</v>
      </c>
      <c r="F17" s="105" t="s">
        <v>59</v>
      </c>
      <c r="G17" s="105" t="s">
        <v>18</v>
      </c>
      <c r="H17" s="105" t="s">
        <v>19</v>
      </c>
    </row>
    <row r="18" spans="2:8" x14ac:dyDescent="0.25">
      <c r="B18" s="5" t="s">
        <v>57</v>
      </c>
      <c r="C18"/>
      <c r="D18" s="106"/>
      <c r="E18" s="106"/>
      <c r="F18" s="106"/>
      <c r="G18" s="106"/>
      <c r="H18" s="106"/>
    </row>
    <row r="19" spans="2:8" x14ac:dyDescent="0.25">
      <c r="B19" s="5" t="s">
        <v>76</v>
      </c>
      <c r="C19" s="94">
        <v>2017</v>
      </c>
      <c r="D19" s="93">
        <v>0.85</v>
      </c>
      <c r="E19" s="93">
        <v>0.89</v>
      </c>
      <c r="F19" s="93">
        <v>0.87</v>
      </c>
      <c r="G19" s="93">
        <v>1</v>
      </c>
      <c r="H19" s="93">
        <v>1</v>
      </c>
    </row>
    <row r="20" spans="2:8" x14ac:dyDescent="0.25">
      <c r="B20" s="5" t="s">
        <v>77</v>
      </c>
      <c r="C20" s="94">
        <v>2018</v>
      </c>
      <c r="D20" s="93">
        <v>0.85</v>
      </c>
      <c r="E20" s="93">
        <v>0.86</v>
      </c>
      <c r="F20" s="93">
        <v>0.81</v>
      </c>
      <c r="G20" s="93">
        <v>1</v>
      </c>
      <c r="H20" s="93">
        <v>1</v>
      </c>
    </row>
    <row r="21" spans="2:8" x14ac:dyDescent="0.25">
      <c r="B21" s="5" t="s">
        <v>78</v>
      </c>
      <c r="C21" s="94">
        <v>2019</v>
      </c>
      <c r="D21" s="93">
        <v>0.86</v>
      </c>
      <c r="E21" s="93">
        <v>0.89</v>
      </c>
      <c r="F21" s="93">
        <v>0.86</v>
      </c>
      <c r="G21" s="93">
        <v>1</v>
      </c>
      <c r="H21" s="93">
        <v>1</v>
      </c>
    </row>
    <row r="22" spans="2:8" x14ac:dyDescent="0.25">
      <c r="B22" s="33" t="s">
        <v>79</v>
      </c>
      <c r="C22" s="95">
        <v>43831</v>
      </c>
      <c r="D22" s="93">
        <v>0.86</v>
      </c>
      <c r="E22" s="93">
        <v>0.92</v>
      </c>
      <c r="F22" s="93">
        <v>0.69</v>
      </c>
      <c r="G22" s="93">
        <v>1</v>
      </c>
      <c r="H22" s="93">
        <v>1</v>
      </c>
    </row>
    <row r="23" spans="2:8" x14ac:dyDescent="0.25">
      <c r="B23" s="33"/>
      <c r="C23" s="95">
        <v>43862</v>
      </c>
      <c r="D23" s="93">
        <v>0.86</v>
      </c>
      <c r="E23" s="93">
        <v>0.9</v>
      </c>
      <c r="F23" s="93">
        <v>0.76</v>
      </c>
      <c r="G23" s="93">
        <v>1</v>
      </c>
      <c r="H23" s="93">
        <v>1</v>
      </c>
    </row>
    <row r="24" spans="2:8" x14ac:dyDescent="0.25">
      <c r="B24" s="33"/>
      <c r="C24" s="95">
        <v>43891</v>
      </c>
      <c r="D24" s="93">
        <v>0.87</v>
      </c>
      <c r="E24" s="93">
        <v>0.91</v>
      </c>
      <c r="F24" s="93">
        <v>0.92</v>
      </c>
      <c r="G24" s="93">
        <v>1</v>
      </c>
      <c r="H24" s="93">
        <v>1</v>
      </c>
    </row>
    <row r="25" spans="2:8" x14ac:dyDescent="0.25">
      <c r="B25" s="33"/>
      <c r="C25" s="95">
        <v>43922</v>
      </c>
      <c r="D25" s="93">
        <v>0.87</v>
      </c>
      <c r="E25" s="93">
        <v>0.82</v>
      </c>
      <c r="F25" s="93">
        <v>0.91</v>
      </c>
      <c r="G25" s="93">
        <v>1</v>
      </c>
      <c r="H25" s="93">
        <v>1</v>
      </c>
    </row>
    <row r="26" spans="2:8" x14ac:dyDescent="0.25">
      <c r="B26" s="33"/>
      <c r="C26" s="95">
        <v>43952</v>
      </c>
      <c r="D26" s="93">
        <v>0.88</v>
      </c>
      <c r="E26" s="93">
        <v>0.89</v>
      </c>
      <c r="F26" s="93">
        <v>0.86</v>
      </c>
      <c r="G26" s="93">
        <v>1</v>
      </c>
      <c r="H26" s="93">
        <v>1</v>
      </c>
    </row>
    <row r="27" spans="2:8" x14ac:dyDescent="0.25">
      <c r="B27" s="33"/>
      <c r="C27" s="95">
        <v>43983</v>
      </c>
      <c r="D27" s="93">
        <v>0.88</v>
      </c>
      <c r="E27" s="93">
        <v>0.91</v>
      </c>
      <c r="F27" s="93">
        <v>0.9</v>
      </c>
      <c r="G27" s="93">
        <v>1</v>
      </c>
      <c r="H27" s="93">
        <v>1</v>
      </c>
    </row>
  </sheetData>
  <mergeCells count="8">
    <mergeCell ref="H17:H18"/>
    <mergeCell ref="A6:G6"/>
    <mergeCell ref="A7:G7"/>
    <mergeCell ref="A8:G8"/>
    <mergeCell ref="D17:D18"/>
    <mergeCell ref="E17:E18"/>
    <mergeCell ref="F17:F18"/>
    <mergeCell ref="G17:G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Response 1</vt:lpstr>
      <vt:lpstr>Request 2</vt:lpstr>
      <vt:lpstr>Request 3</vt:lpstr>
      <vt:lpstr>Request 4</vt:lpstr>
      <vt:lpstr>Request 5</vt:lpstr>
      <vt:lpstr>Request 6</vt:lpstr>
      <vt:lpstr>Request 7</vt:lpstr>
      <vt:lpstr>Request 8</vt:lpstr>
      <vt:lpstr>Request 9</vt:lpstr>
      <vt:lpstr>Request 10</vt:lpstr>
      <vt:lpstr>Request 11</vt:lpstr>
      <vt:lpstr>Request 12</vt:lpstr>
      <vt:lpstr>Request 13</vt:lpstr>
      <vt:lpstr>Request 14</vt:lpstr>
      <vt:lpstr>Request 15</vt:lpstr>
      <vt:lpstr>Request 16</vt:lpstr>
      <vt:lpstr>Request 17</vt:lpstr>
      <vt:lpstr>'Request 10'!Print_Area</vt:lpstr>
      <vt:lpstr>'Request 13'!Print_Area</vt:lpstr>
      <vt:lpstr>'Request 3'!Print_Area</vt:lpstr>
      <vt:lpstr>'Request 4'!Print_Area</vt:lpstr>
      <vt:lpstr>'Request 5'!Print_Area</vt:lpstr>
      <vt:lpstr>'Request 6'!Print_Area</vt:lpstr>
      <vt:lpstr>'Request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Cherry</dc:creator>
  <cp:lastModifiedBy>Bradley Cherry</cp:lastModifiedBy>
  <cp:lastPrinted>2020-07-13T15:52:01Z</cp:lastPrinted>
  <dcterms:created xsi:type="dcterms:W3CDTF">2020-07-08T13:34:56Z</dcterms:created>
  <dcterms:modified xsi:type="dcterms:W3CDTF">2020-07-13T16:18:19Z</dcterms:modified>
</cp:coreProperties>
</file>