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server2\KPSC Cases\0.0 - BR 2020-00064\HMS Rvw\KIUC 1-7 Atts\"/>
    </mc:Choice>
  </mc:AlternateContent>
  <bookViews>
    <workbookView xWindow="0" yWindow="0" windowWidth="23040" windowHeight="8610"/>
  </bookViews>
  <sheets>
    <sheet name="Sheet1" sheetId="1" r:id="rId1"/>
  </sheets>
  <definedNames>
    <definedName name="_xlnm.Print_Titles" localSheetId="0">Sheet1!$A:$A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K9" i="1"/>
  <c r="J9" i="1"/>
  <c r="I9" i="1"/>
  <c r="E8" i="1" l="1"/>
  <c r="D8" i="1"/>
</calcChain>
</file>

<file path=xl/sharedStrings.xml><?xml version="1.0" encoding="utf-8"?>
<sst xmlns="http://schemas.openxmlformats.org/spreadsheetml/2006/main" count="32" uniqueCount="17">
  <si>
    <t xml:space="preserve"> </t>
  </si>
  <si>
    <t>KW BILLED</t>
  </si>
  <si>
    <t>kWh</t>
  </si>
  <si>
    <t>DEMAND REVENUE</t>
  </si>
  <si>
    <t>BASE ENERGY REVENUE</t>
  </si>
  <si>
    <t>TOTAL DEMAND &amp; ENERGY</t>
  </si>
  <si>
    <t>FAC</t>
  </si>
  <si>
    <t>ES</t>
  </si>
  <si>
    <t>Non-Smelter Non-Fac PPA</t>
  </si>
  <si>
    <t>-</t>
  </si>
  <si>
    <t xml:space="preserve">Total MRSM </t>
  </si>
  <si>
    <t xml:space="preserve">Tariff Rate </t>
  </si>
  <si>
    <t xml:space="preserve">   Average Rate</t>
  </si>
  <si>
    <t>Industrial Revenue 2019</t>
  </si>
  <si>
    <t>POWER FACTOR PENALTY</t>
  </si>
  <si>
    <t>BILLING ADJ</t>
  </si>
  <si>
    <t>Total Industrials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</si>
</sst>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0.000000000"/>
    <numFmt numFmtId="165" formatCode="0.0000000_);\(0.0000000\)"/>
    <numFmt numFmtId="166" formatCode="_(&quot;$&quot;* #,##0.000_);_(&quot;$&quot;* \(#,##0.000\);_(&quot;$&quot;* &quot;-&quot;??_);_(@_)"/>
    <numFmt numFmtId="167" formatCode="_(&quot;$&quot;* #,##0.0000_);_(&quot;$&quot;* \(#,##0.0000\);_(&quot;$&quot;* &quot;-&quot;??_);_(@_)"/>
    <numFmt numFmtId="168" formatCode="_(&quot;$&quot;* #,##0.000000_);_(&quot;$&quot;* \(#,##0.0000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>
      <alignment horizontal="center" wrapText="1"/>
    </xf>
    <xf numFmtId="37" fontId="4" fillId="0" borderId="0" xfId="2" applyNumberFormat="1" applyFont="1" applyFill="1" applyProtection="1"/>
    <xf numFmtId="44" fontId="4" fillId="0" borderId="0" xfId="1" applyFont="1" applyFill="1" applyProtection="1"/>
    <xf numFmtId="44" fontId="2" fillId="0" borderId="0" xfId="1" applyFont="1" applyFill="1" applyBorder="1" applyProtection="1"/>
    <xf numFmtId="0" fontId="2" fillId="0" borderId="0" xfId="0" applyFont="1" applyFill="1" applyAlignment="1" applyProtection="1">
      <alignment horizontal="left"/>
    </xf>
    <xf numFmtId="37" fontId="4" fillId="0" borderId="0" xfId="0" applyNumberFormat="1" applyFont="1" applyFill="1" applyAlignment="1" applyProtection="1">
      <alignment horizontal="fill"/>
    </xf>
    <xf numFmtId="40" fontId="4" fillId="0" borderId="0" xfId="0" applyNumberFormat="1" applyFont="1" applyFill="1" applyAlignment="1" applyProtection="1">
      <alignment horizontal="fill"/>
    </xf>
    <xf numFmtId="40" fontId="2" fillId="0" borderId="0" xfId="0" applyNumberFormat="1" applyFont="1" applyFill="1" applyBorder="1" applyAlignment="1" applyProtection="1">
      <alignment horizontal="fill"/>
    </xf>
    <xf numFmtId="39" fontId="2" fillId="0" borderId="0" xfId="0" applyNumberFormat="1" applyFont="1" applyFill="1" applyBorder="1" applyAlignment="1" applyProtection="1">
      <alignment horizontal="fill"/>
    </xf>
    <xf numFmtId="37" fontId="4" fillId="0" borderId="0" xfId="0" applyNumberFormat="1" applyFont="1" applyFill="1" applyAlignment="1" applyProtection="1">
      <alignment horizontal="center"/>
    </xf>
    <xf numFmtId="40" fontId="4" fillId="0" borderId="0" xfId="0" applyNumberFormat="1" applyFont="1" applyFill="1" applyAlignment="1" applyProtection="1">
      <alignment horizontal="center"/>
    </xf>
    <xf numFmtId="40" fontId="2" fillId="0" borderId="0" xfId="0" applyNumberFormat="1" applyFont="1" applyFill="1" applyBorder="1" applyAlignment="1" applyProtection="1">
      <alignment horizontal="center"/>
    </xf>
    <xf numFmtId="39" fontId="2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166" fontId="4" fillId="0" borderId="0" xfId="1" applyNumberFormat="1" applyFont="1" applyFill="1" applyAlignment="1" applyProtection="1">
      <alignment horizontal="fill"/>
    </xf>
    <xf numFmtId="0" fontId="2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2" xfId="2" applyFont="1" applyFill="1" applyBorder="1" applyAlignment="1">
      <alignment horizontal="center" wrapText="1"/>
    </xf>
    <xf numFmtId="39" fontId="2" fillId="0" borderId="3" xfId="0" applyNumberFormat="1" applyFont="1" applyFill="1" applyBorder="1" applyAlignment="1" applyProtection="1">
      <alignment horizontal="center" wrapText="1"/>
    </xf>
    <xf numFmtId="167" fontId="4" fillId="0" borderId="0" xfId="1" applyNumberFormat="1" applyFont="1" applyFill="1"/>
    <xf numFmtId="0" fontId="0" fillId="0" borderId="0" xfId="0" applyFill="1"/>
    <xf numFmtId="168" fontId="4" fillId="0" borderId="0" xfId="1" applyNumberFormat="1" applyFont="1" applyFill="1"/>
    <xf numFmtId="44" fontId="4" fillId="2" borderId="0" xfId="1" applyFont="1" applyFill="1" applyProtection="1"/>
    <xf numFmtId="44" fontId="2" fillId="2" borderId="0" xfId="1" applyFont="1" applyFill="1" applyBorder="1" applyProtection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zoomScale="90" zoomScaleNormal="90" workbookViewId="0">
      <selection activeCell="D19" sqref="D19"/>
    </sheetView>
  </sheetViews>
  <sheetFormatPr defaultColWidth="9.140625" defaultRowHeight="12.75" x14ac:dyDescent="0.2"/>
  <cols>
    <col min="1" max="1" width="15.85546875" style="1" customWidth="1"/>
    <col min="2" max="2" width="11.28515625" style="1" bestFit="1" customWidth="1"/>
    <col min="3" max="3" width="12.7109375" style="1" bestFit="1" customWidth="1"/>
    <col min="4" max="4" width="16.7109375" style="1" customWidth="1"/>
    <col min="5" max="5" width="15.7109375" style="1" customWidth="1"/>
    <col min="6" max="6" width="17" style="1" customWidth="1"/>
    <col min="7" max="7" width="13.85546875" style="1" customWidth="1"/>
    <col min="8" max="8" width="15.7109375" style="1" bestFit="1" customWidth="1"/>
    <col min="9" max="9" width="13.28515625" style="1" bestFit="1" customWidth="1"/>
    <col min="10" max="10" width="15" style="1" bestFit="1" customWidth="1"/>
    <col min="11" max="11" width="15.28515625" style="1" customWidth="1"/>
    <col min="12" max="12" width="16" style="1" customWidth="1"/>
    <col min="13" max="16384" width="9.140625" style="1"/>
  </cols>
  <sheetData>
    <row r="1" spans="1:12" ht="25.5" customHeight="1" x14ac:dyDescent="0.2">
      <c r="A1" s="1" t="s">
        <v>13</v>
      </c>
      <c r="D1" s="2"/>
      <c r="E1" s="3"/>
      <c r="F1" s="2"/>
      <c r="G1" s="2"/>
      <c r="H1" s="2"/>
      <c r="I1" s="2"/>
      <c r="J1" s="2"/>
      <c r="K1" s="2"/>
      <c r="L1" s="21"/>
    </row>
    <row r="2" spans="1:12" ht="13.5" thickBot="1" x14ac:dyDescent="0.25">
      <c r="A2" s="1" t="s">
        <v>0</v>
      </c>
      <c r="D2" s="2"/>
      <c r="E2" s="3"/>
      <c r="F2" s="2"/>
      <c r="G2" s="2"/>
      <c r="H2" s="2"/>
      <c r="I2" s="22"/>
      <c r="J2" s="22"/>
      <c r="K2" s="23"/>
      <c r="L2" s="2"/>
    </row>
    <row r="3" spans="1:12" ht="42.75" customHeight="1" thickBot="1" x14ac:dyDescent="0.25">
      <c r="A3" s="2"/>
      <c r="B3" s="4" t="s">
        <v>1</v>
      </c>
      <c r="C3" s="3" t="s">
        <v>2</v>
      </c>
      <c r="D3" s="5" t="s">
        <v>3</v>
      </c>
      <c r="E3" s="5" t="s">
        <v>4</v>
      </c>
      <c r="F3" s="6" t="s">
        <v>5</v>
      </c>
      <c r="G3" s="5" t="s">
        <v>14</v>
      </c>
      <c r="H3" s="6" t="s">
        <v>15</v>
      </c>
      <c r="I3" s="24" t="s">
        <v>6</v>
      </c>
      <c r="J3" s="24" t="s">
        <v>7</v>
      </c>
      <c r="K3" s="25" t="s">
        <v>8</v>
      </c>
      <c r="L3" s="26" t="s">
        <v>10</v>
      </c>
    </row>
    <row r="4" spans="1:12" x14ac:dyDescent="0.2">
      <c r="B4" s="11" t="s">
        <v>9</v>
      </c>
      <c r="C4" s="11" t="s">
        <v>9</v>
      </c>
      <c r="D4" s="12" t="s">
        <v>9</v>
      </c>
      <c r="E4" s="12" t="s">
        <v>9</v>
      </c>
      <c r="F4" s="12" t="s">
        <v>9</v>
      </c>
      <c r="G4" s="12"/>
      <c r="H4" s="12"/>
      <c r="I4" s="13" t="s">
        <v>9</v>
      </c>
      <c r="J4" s="13" t="s">
        <v>9</v>
      </c>
      <c r="K4" s="14" t="s">
        <v>9</v>
      </c>
      <c r="L4" s="14"/>
    </row>
    <row r="5" spans="1:12" x14ac:dyDescent="0.2">
      <c r="B5" s="11" t="s">
        <v>9</v>
      </c>
      <c r="C5" s="11" t="s">
        <v>9</v>
      </c>
      <c r="D5" s="12" t="s">
        <v>9</v>
      </c>
      <c r="E5" s="12" t="s">
        <v>9</v>
      </c>
      <c r="F5" s="12" t="s">
        <v>9</v>
      </c>
      <c r="G5" s="12"/>
      <c r="H5" s="12"/>
      <c r="I5" s="13" t="s">
        <v>9</v>
      </c>
      <c r="J5" s="13" t="s">
        <v>9</v>
      </c>
      <c r="K5" s="14" t="s">
        <v>9</v>
      </c>
      <c r="L5" s="14"/>
    </row>
    <row r="6" spans="1:12" x14ac:dyDescent="0.2">
      <c r="A6" s="10" t="s">
        <v>16</v>
      </c>
      <c r="B6" s="7">
        <v>1769832</v>
      </c>
      <c r="C6" s="7">
        <v>946070402</v>
      </c>
      <c r="D6" s="8">
        <v>18963750.260000002</v>
      </c>
      <c r="E6" s="8">
        <v>35997978.790000007</v>
      </c>
      <c r="F6" s="8">
        <v>54961729.050000012</v>
      </c>
      <c r="G6" s="8">
        <v>68554.710000000006</v>
      </c>
      <c r="H6" s="30">
        <v>-1067535.95</v>
      </c>
      <c r="I6" s="9">
        <v>821919.26000000013</v>
      </c>
      <c r="J6" s="9">
        <v>4604763.38</v>
      </c>
      <c r="K6" s="9">
        <v>1750516.2</v>
      </c>
      <c r="L6" s="31">
        <v>-3611763.1299999994</v>
      </c>
    </row>
    <row r="7" spans="1:12" x14ac:dyDescent="0.2">
      <c r="A7" s="10"/>
      <c r="B7" s="15"/>
      <c r="C7" s="15"/>
      <c r="D7" s="16"/>
      <c r="E7" s="16"/>
      <c r="F7" s="16"/>
      <c r="G7" s="16"/>
      <c r="H7" s="16"/>
      <c r="I7" s="17"/>
      <c r="J7" s="17"/>
      <c r="K7" s="18"/>
      <c r="L7" s="18"/>
    </row>
    <row r="8" spans="1:12" ht="15" x14ac:dyDescent="0.25">
      <c r="A8" s="1" t="s">
        <v>11</v>
      </c>
      <c r="B8" s="11"/>
      <c r="C8" s="11"/>
      <c r="D8" s="20">
        <f>D6/B6</f>
        <v>10.715000214709645</v>
      </c>
      <c r="E8" s="27">
        <f>E6/C6</f>
        <v>3.8049999993552283E-2</v>
      </c>
      <c r="F8" s="28"/>
      <c r="G8" s="28"/>
      <c r="H8" s="28"/>
      <c r="I8" s="28"/>
      <c r="J8" s="28"/>
      <c r="K8" s="14"/>
      <c r="L8" s="19"/>
    </row>
    <row r="9" spans="1:12" ht="15" x14ac:dyDescent="0.25">
      <c r="A9" s="1" t="s">
        <v>12</v>
      </c>
      <c r="B9" s="11"/>
      <c r="C9" s="11"/>
      <c r="D9" s="20"/>
      <c r="E9" s="27"/>
      <c r="F9" s="28"/>
      <c r="G9" s="28"/>
      <c r="H9" s="28"/>
      <c r="I9" s="29">
        <f>I6/C6</f>
        <v>8.6877177244151869E-4</v>
      </c>
      <c r="J9" s="29">
        <f>J6/C6</f>
        <v>4.8672523421782301E-3</v>
      </c>
      <c r="K9" s="29">
        <f>K6/C6</f>
        <v>1.8503022568927168E-3</v>
      </c>
      <c r="L9" s="29">
        <f>L6/C6</f>
        <v>-3.8176473150039413E-3</v>
      </c>
    </row>
  </sheetData>
  <printOptions horizontalCentered="1"/>
  <pageMargins left="0" right="0" top="1.75" bottom="0.75" header="0.8" footer="0.3"/>
  <pageSetup scale="69" orientation="landscape" horizontalDpi="4294967295" verticalDpi="4294967295" r:id="rId1"/>
  <headerFooter>
    <oddHeader>&amp;C&amp;"Century Schoolbook,Bold"&amp;14Big Rivers Electric Corporation
Case No. 2020-00064
Billing Determinants for Large Industrial</oddHeader>
    <oddFooter>&amp;L&amp;"Century Schoolbook,Bold"&amp;12Case No. 2020-00064
Attachment 6 for Response to KIUC 1-7g
Witness: Paul G. Smith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Julie</dc:creator>
  <cp:lastModifiedBy>Santana, Senthia</cp:lastModifiedBy>
  <cp:lastPrinted>2020-03-26T19:59:47Z</cp:lastPrinted>
  <dcterms:created xsi:type="dcterms:W3CDTF">2020-03-26T16:09:18Z</dcterms:created>
  <dcterms:modified xsi:type="dcterms:W3CDTF">2020-03-31T16:18:39Z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