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5600" windowHeight="11760"/>
  </bookViews>
  <sheets>
    <sheet name="Report" sheetId="2" r:id="rId1"/>
  </sheets>
  <definedNames>
    <definedName name="_xlnm.Print_Titles" localSheetId="0">Report!$1:$5</definedName>
  </definedNames>
  <calcPr calcId="125725"/>
  <fileRecoveryPr repairLoad="1"/>
</workbook>
</file>

<file path=xl/calcChain.xml><?xml version="1.0" encoding="utf-8"?>
<calcChain xmlns="http://schemas.openxmlformats.org/spreadsheetml/2006/main">
  <c r="E184" i="2"/>
  <c r="D184"/>
  <c r="C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84" l="1"/>
</calcChain>
</file>

<file path=xl/sharedStrings.xml><?xml version="1.0" encoding="utf-8"?>
<sst xmlns="http://schemas.openxmlformats.org/spreadsheetml/2006/main" count="364" uniqueCount="294">
  <si>
    <t>Account</t>
  </si>
  <si>
    <t>Description</t>
  </si>
  <si>
    <t>Unadjusted 6/30/2019</t>
  </si>
  <si>
    <t>Adjusting JE 6/30/2019 Debit</t>
  </si>
  <si>
    <t>Adjusting JE 6/30/2019 Credit</t>
  </si>
  <si>
    <t>Adjusted 6/30/2019</t>
  </si>
  <si>
    <t>1070</t>
  </si>
  <si>
    <t>Inventory</t>
  </si>
  <si>
    <t>1071</t>
  </si>
  <si>
    <t>Chemical Inventory</t>
  </si>
  <si>
    <t>1520</t>
  </si>
  <si>
    <t>Accumulated Depreciation</t>
  </si>
  <si>
    <t>1600</t>
  </si>
  <si>
    <t>Deferred Outflows</t>
  </si>
  <si>
    <t>1601</t>
  </si>
  <si>
    <t>Deferred Outflows-OPEB</t>
  </si>
  <si>
    <t>2100</t>
  </si>
  <si>
    <t>Accrued Vacation</t>
  </si>
  <si>
    <t>2120</t>
  </si>
  <si>
    <t>Interest Payable - WTP</t>
  </si>
  <si>
    <t>2300</t>
  </si>
  <si>
    <t>Net Pension Liability</t>
  </si>
  <si>
    <t>2301</t>
  </si>
  <si>
    <t>Deferred Inflows</t>
  </si>
  <si>
    <t>2302</t>
  </si>
  <si>
    <t>Net OPEB Liability</t>
  </si>
  <si>
    <t>2303</t>
  </si>
  <si>
    <t>Deferred Inflows-OPEB</t>
  </si>
  <si>
    <t>2400</t>
  </si>
  <si>
    <t>Bond Premium - KADD</t>
  </si>
  <si>
    <t>2630</t>
  </si>
  <si>
    <t>Customer Deposits</t>
  </si>
  <si>
    <t>3100</t>
  </si>
  <si>
    <t>Retained Earnings</t>
  </si>
  <si>
    <t>4065</t>
  </si>
  <si>
    <t>Interest Income</t>
  </si>
  <si>
    <t>4085</t>
  </si>
  <si>
    <t>Farm Rental Income</t>
  </si>
  <si>
    <t>4098</t>
  </si>
  <si>
    <t>Grant Revenue</t>
  </si>
  <si>
    <t>500-6680</t>
  </si>
  <si>
    <t>Depreciation Expense</t>
  </si>
  <si>
    <t>1000</t>
  </si>
  <si>
    <t>Petty Cash</t>
  </si>
  <si>
    <t>1005</t>
  </si>
  <si>
    <t>Revenue Account</t>
  </si>
  <si>
    <t>1090</t>
  </si>
  <si>
    <t>Oper &amp; Maint Account</t>
  </si>
  <si>
    <t>1091</t>
  </si>
  <si>
    <t>Credit Card Deposits</t>
  </si>
  <si>
    <t>1093</t>
  </si>
  <si>
    <t>Equipment Replacement</t>
  </si>
  <si>
    <t>1097</t>
  </si>
  <si>
    <t>Construction Fund</t>
  </si>
  <si>
    <t>1910</t>
  </si>
  <si>
    <t>Customer Cash Deposits</t>
  </si>
  <si>
    <t>4082</t>
  </si>
  <si>
    <t>Miscellaneous Income</t>
  </si>
  <si>
    <t>4087</t>
  </si>
  <si>
    <t>Recovery of Bad Debt</t>
  </si>
  <si>
    <t>4000</t>
  </si>
  <si>
    <t>Water Sales</t>
  </si>
  <si>
    <t>4010</t>
  </si>
  <si>
    <t>Sewer Sales</t>
  </si>
  <si>
    <t>4015</t>
  </si>
  <si>
    <t>Customer Service</t>
  </si>
  <si>
    <t>4020</t>
  </si>
  <si>
    <t>Penalty Income</t>
  </si>
  <si>
    <t>4030</t>
  </si>
  <si>
    <t>Sale of Stores</t>
  </si>
  <si>
    <t>4040</t>
  </si>
  <si>
    <t>Labor Sales</t>
  </si>
  <si>
    <t>4045</t>
  </si>
  <si>
    <t>Credit Card Conv</t>
  </si>
  <si>
    <t>4046</t>
  </si>
  <si>
    <t>Bank Customer ACH</t>
  </si>
  <si>
    <t>4050</t>
  </si>
  <si>
    <t>Equipment Rental</t>
  </si>
  <si>
    <t>4080</t>
  </si>
  <si>
    <t>Service Charge &amp; Connection Fees</t>
  </si>
  <si>
    <t>4095</t>
  </si>
  <si>
    <t>Pmt Plan Misc Invoices</t>
  </si>
  <si>
    <t>500-6676</t>
  </si>
  <si>
    <t>Interest Expense</t>
  </si>
  <si>
    <t>500-6678</t>
  </si>
  <si>
    <t>Int Exp WTP</t>
  </si>
  <si>
    <t>100-6010</t>
  </si>
  <si>
    <t>Salaries</t>
  </si>
  <si>
    <t>100-6020</t>
  </si>
  <si>
    <t>Payroll Tax</t>
  </si>
  <si>
    <t>100-6030</t>
  </si>
  <si>
    <t>Employee Benefits</t>
  </si>
  <si>
    <t>100-6040</t>
  </si>
  <si>
    <t>Uniforms</t>
  </si>
  <si>
    <t>100-6050</t>
  </si>
  <si>
    <t>Training Expense</t>
  </si>
  <si>
    <t>100-6060</t>
  </si>
  <si>
    <t>Retirement Funding</t>
  </si>
  <si>
    <t>100-6061</t>
  </si>
  <si>
    <t>Pension Expense</t>
  </si>
  <si>
    <t>100-6062</t>
  </si>
  <si>
    <t>OPEB Expense</t>
  </si>
  <si>
    <t>100-6070</t>
  </si>
  <si>
    <t>Utilities</t>
  </si>
  <si>
    <t>100-6080</t>
  </si>
  <si>
    <t>Gas and Oil</t>
  </si>
  <si>
    <t>100-6090</t>
  </si>
  <si>
    <t>Equipment Repair</t>
  </si>
  <si>
    <t>100-6100</t>
  </si>
  <si>
    <t>Supplies</t>
  </si>
  <si>
    <t>100-6110</t>
  </si>
  <si>
    <t>Insurance</t>
  </si>
  <si>
    <t>100-6121</t>
  </si>
  <si>
    <t>Professional Services</t>
  </si>
  <si>
    <t>100-6122</t>
  </si>
  <si>
    <t>Data Processing</t>
  </si>
  <si>
    <t>100-6130</t>
  </si>
  <si>
    <t>Miscellaneous Expense</t>
  </si>
  <si>
    <t>100-6131</t>
  </si>
  <si>
    <t>Online Credit Card</t>
  </si>
  <si>
    <t>100-6135</t>
  </si>
  <si>
    <t>Postage</t>
  </si>
  <si>
    <t>100-6140</t>
  </si>
  <si>
    <t>Rental and Lease</t>
  </si>
  <si>
    <t>100-6160</t>
  </si>
  <si>
    <t>Tools &amp; Small Equipment</t>
  </si>
  <si>
    <t>100-6180</t>
  </si>
  <si>
    <t>Building Repair &amp; Maintenance</t>
  </si>
  <si>
    <t>100-6665</t>
  </si>
  <si>
    <t>Freight Expense</t>
  </si>
  <si>
    <t>500-6010</t>
  </si>
  <si>
    <t>500-6110</t>
  </si>
  <si>
    <t>500-6150</t>
  </si>
  <si>
    <t>Attorney Fees</t>
  </si>
  <si>
    <t>500-6699</t>
  </si>
  <si>
    <t>KIA Servicing Fee</t>
  </si>
  <si>
    <t>200-6010</t>
  </si>
  <si>
    <t>200-6020</t>
  </si>
  <si>
    <t>200-6030</t>
  </si>
  <si>
    <t>200-6040</t>
  </si>
  <si>
    <t>200-6050</t>
  </si>
  <si>
    <t>200-6060</t>
  </si>
  <si>
    <t>200-6061</t>
  </si>
  <si>
    <t>200-6062</t>
  </si>
  <si>
    <t>200-6070</t>
  </si>
  <si>
    <t>200-6080</t>
  </si>
  <si>
    <t>200-6090</t>
  </si>
  <si>
    <t>200-6100</t>
  </si>
  <si>
    <t>200-6105</t>
  </si>
  <si>
    <t>Chemicals</t>
  </si>
  <si>
    <t>200-6110</t>
  </si>
  <si>
    <t>200-6120</t>
  </si>
  <si>
    <t>Lab Fees</t>
  </si>
  <si>
    <t>200-6121</t>
  </si>
  <si>
    <t>200-6130</t>
  </si>
  <si>
    <t>200-6135</t>
  </si>
  <si>
    <t>200-6140</t>
  </si>
  <si>
    <t>200-6160</t>
  </si>
  <si>
    <t>200-6180</t>
  </si>
  <si>
    <t>200-6185</t>
  </si>
  <si>
    <t>Sludge Removal</t>
  </si>
  <si>
    <t>200-6660</t>
  </si>
  <si>
    <t>Misc. Material Ex</t>
  </si>
  <si>
    <t>200-6665</t>
  </si>
  <si>
    <t>300-6010</t>
  </si>
  <si>
    <t>300-6020</t>
  </si>
  <si>
    <t>300-6030</t>
  </si>
  <si>
    <t>300-6040</t>
  </si>
  <si>
    <t>300-6050</t>
  </si>
  <si>
    <t>300-6060</t>
  </si>
  <si>
    <t>300-6061</t>
  </si>
  <si>
    <t>300-6062</t>
  </si>
  <si>
    <t>300-6070</t>
  </si>
  <si>
    <t>300-6080</t>
  </si>
  <si>
    <t>300-6090</t>
  </si>
  <si>
    <t>300-6100</t>
  </si>
  <si>
    <t>300-6105</t>
  </si>
  <si>
    <t>300-6110</t>
  </si>
  <si>
    <t>300-6120</t>
  </si>
  <si>
    <t>300-6121</t>
  </si>
  <si>
    <t>300-6125</t>
  </si>
  <si>
    <t>Contracted Services</t>
  </si>
  <si>
    <t>300-6130</t>
  </si>
  <si>
    <t>300-6135</t>
  </si>
  <si>
    <t>300-6140</t>
  </si>
  <si>
    <t>300-6160</t>
  </si>
  <si>
    <t>300-6180</t>
  </si>
  <si>
    <t>300-6185</t>
  </si>
  <si>
    <t>300-6660</t>
  </si>
  <si>
    <t>300-6665</t>
  </si>
  <si>
    <t>400-6010</t>
  </si>
  <si>
    <t>400-6020</t>
  </si>
  <si>
    <t>400-6030</t>
  </si>
  <si>
    <t>400-6040</t>
  </si>
  <si>
    <t>400-6050</t>
  </si>
  <si>
    <t>400-6060</t>
  </si>
  <si>
    <t>400-6061</t>
  </si>
  <si>
    <t>400-6062</t>
  </si>
  <si>
    <t>400-6070</t>
  </si>
  <si>
    <t>400-6080</t>
  </si>
  <si>
    <t>400-6090</t>
  </si>
  <si>
    <t>400-6100</t>
  </si>
  <si>
    <t>400-6105</t>
  </si>
  <si>
    <t>400-6110</t>
  </si>
  <si>
    <t>400-6120</t>
  </si>
  <si>
    <t>400-6121</t>
  </si>
  <si>
    <t>400-6130</t>
  </si>
  <si>
    <t>400-6135</t>
  </si>
  <si>
    <t>400-6140</t>
  </si>
  <si>
    <t>400-6160</t>
  </si>
  <si>
    <t>400-6180</t>
  </si>
  <si>
    <t>400-6200</t>
  </si>
  <si>
    <t>Sewer Repair</t>
  </si>
  <si>
    <t>400-6650</t>
  </si>
  <si>
    <t>Inventory Expense</t>
  </si>
  <si>
    <t>400-6660</t>
  </si>
  <si>
    <t>400-6665</t>
  </si>
  <si>
    <t>400-6670</t>
  </si>
  <si>
    <t>Capital Cost/Labor</t>
  </si>
  <si>
    <t>1020</t>
  </si>
  <si>
    <t>Accounts Receivable</t>
  </si>
  <si>
    <t>1021</t>
  </si>
  <si>
    <t>Credit Card Receivable</t>
  </si>
  <si>
    <t>1022</t>
  </si>
  <si>
    <t>Unbilled Receivables</t>
  </si>
  <si>
    <t>1023</t>
  </si>
  <si>
    <t>FOG Receivable</t>
  </si>
  <si>
    <t>1025</t>
  </si>
  <si>
    <t>Allowance - Bad Debts</t>
  </si>
  <si>
    <t>1030</t>
  </si>
  <si>
    <t>Misc Billing Receivable</t>
  </si>
  <si>
    <t>1510</t>
  </si>
  <si>
    <t>Fixed Assets</t>
  </si>
  <si>
    <t>1550</t>
  </si>
  <si>
    <t>Water Project 201</t>
  </si>
  <si>
    <t>2010</t>
  </si>
  <si>
    <t>Accounts Payable</t>
  </si>
  <si>
    <t>2013</t>
  </si>
  <si>
    <t>FOG Payable</t>
  </si>
  <si>
    <t>2025</t>
  </si>
  <si>
    <t>Flower Fund</t>
  </si>
  <si>
    <t>2030</t>
  </si>
  <si>
    <t>Kentucky Withholding</t>
  </si>
  <si>
    <t>2040</t>
  </si>
  <si>
    <t>City Withholding</t>
  </si>
  <si>
    <t>2055</t>
  </si>
  <si>
    <t>County Withholding</t>
  </si>
  <si>
    <t>2080</t>
  </si>
  <si>
    <t>Group Life</t>
  </si>
  <si>
    <t>2085</t>
  </si>
  <si>
    <t>Employee Pension</t>
  </si>
  <si>
    <t>2086</t>
  </si>
  <si>
    <t>Pension (CERS)</t>
  </si>
  <si>
    <t>2088</t>
  </si>
  <si>
    <t>Employee Disability</t>
  </si>
  <si>
    <t>2090</t>
  </si>
  <si>
    <t>AFLC Insurance</t>
  </si>
  <si>
    <t>2091</t>
  </si>
  <si>
    <t>Purchase CERS 1%</t>
  </si>
  <si>
    <t>2092</t>
  </si>
  <si>
    <t>Employee Flex (Pre-Tax)</t>
  </si>
  <si>
    <t>2101</t>
  </si>
  <si>
    <t>Accrued Salaries</t>
  </si>
  <si>
    <t>2130</t>
  </si>
  <si>
    <t>Int Payable - WWT</t>
  </si>
  <si>
    <t>2140</t>
  </si>
  <si>
    <t>2050</t>
  </si>
  <si>
    <t>Utility Tax Payable</t>
  </si>
  <si>
    <t>2060</t>
  </si>
  <si>
    <t>Sales Tax Payable</t>
  </si>
  <si>
    <t>2082</t>
  </si>
  <si>
    <t>Accrued Insurance</t>
  </si>
  <si>
    <t>2021</t>
  </si>
  <si>
    <t>CMLTD - Rd Bonds</t>
  </si>
  <si>
    <t>2601</t>
  </si>
  <si>
    <t>WTP - KIA #F002</t>
  </si>
  <si>
    <t>2602</t>
  </si>
  <si>
    <t>2019 WTP Rd Project</t>
  </si>
  <si>
    <t>2617</t>
  </si>
  <si>
    <t>WTP - Rd Bonds Pl</t>
  </si>
  <si>
    <t>2620</t>
  </si>
  <si>
    <t>WWTP - KIA AARA</t>
  </si>
  <si>
    <t>2622</t>
  </si>
  <si>
    <t>WWTP - KIA #A09-2</t>
  </si>
  <si>
    <t>2633</t>
  </si>
  <si>
    <t>WWTP - KIA B#10-0</t>
  </si>
  <si>
    <t>2638</t>
  </si>
  <si>
    <t>Current Maturities</t>
  </si>
  <si>
    <t>2022</t>
  </si>
  <si>
    <t>CMLTD - KIA Loans</t>
  </si>
  <si>
    <t>2023</t>
  </si>
  <si>
    <t>CMLTD - KADD</t>
  </si>
  <si>
    <t>PRINCETON WATER AND WASTEWATER COMMISSION</t>
  </si>
  <si>
    <t>ADJUSTED TRIAL BALANCE - JUNE 30, 2019</t>
  </si>
</sst>
</file>

<file path=xl/styles.xml><?xml version="1.0" encoding="utf-8"?>
<styleSheet xmlns="http://schemas.openxmlformats.org/spreadsheetml/2006/main">
  <numFmts count="1">
    <numFmt numFmtId="164" formatCode="_(* #,##0.00_);_(* \(#,##0.00\);_(* 0.00_);_(@_)"/>
  </numFmts>
  <fonts count="2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49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0" fillId="0" borderId="1" xfId="0" applyNumberFormat="1" applyFill="1" applyBorder="1" applyAlignment="1" applyProtection="1"/>
    <xf numFmtId="164" fontId="0" fillId="0" borderId="2" xfId="0" applyNumberForma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3"/>
  <sheetViews>
    <sheetView tabSelected="1" topLeftCell="A163" workbookViewId="0">
      <selection activeCell="G88" sqref="G88"/>
    </sheetView>
  </sheetViews>
  <sheetFormatPr defaultRowHeight="15"/>
  <cols>
    <col min="1" max="1" width="9" style="10" customWidth="1"/>
    <col min="2" max="2" width="28.5703125" style="2" customWidth="1"/>
    <col min="3" max="3" width="16.5703125" style="2" customWidth="1"/>
    <col min="4" max="4" width="18.42578125" style="2" customWidth="1"/>
    <col min="5" max="5" width="18.5703125" style="2" customWidth="1"/>
    <col min="6" max="6" width="17" style="2" customWidth="1"/>
    <col min="7" max="16384" width="9.140625" style="2"/>
  </cols>
  <sheetData>
    <row r="1" spans="1:6">
      <c r="A1" s="17" t="s">
        <v>292</v>
      </c>
      <c r="B1" s="17"/>
      <c r="C1" s="17"/>
      <c r="D1" s="17"/>
      <c r="E1" s="17"/>
      <c r="F1" s="17"/>
    </row>
    <row r="2" spans="1:6">
      <c r="A2" s="17" t="s">
        <v>293</v>
      </c>
      <c r="B2" s="17"/>
      <c r="C2" s="17"/>
      <c r="D2" s="17"/>
      <c r="E2" s="17"/>
      <c r="F2" s="17"/>
    </row>
    <row r="4" spans="1:6" ht="15" customHeight="1">
      <c r="C4" s="15" t="s">
        <v>2</v>
      </c>
      <c r="D4" s="15" t="s">
        <v>3</v>
      </c>
      <c r="E4" s="15" t="s">
        <v>4</v>
      </c>
      <c r="F4" s="15" t="s">
        <v>5</v>
      </c>
    </row>
    <row r="5" spans="1:6" ht="15.75" thickBot="1">
      <c r="A5" s="11" t="s">
        <v>0</v>
      </c>
      <c r="B5" s="9" t="s">
        <v>1</v>
      </c>
      <c r="C5" s="16"/>
      <c r="D5" s="16"/>
      <c r="E5" s="16"/>
      <c r="F5" s="16"/>
    </row>
    <row r="6" spans="1:6">
      <c r="A6" s="12" t="s">
        <v>42</v>
      </c>
      <c r="B6" s="1" t="s">
        <v>43</v>
      </c>
      <c r="C6" s="6">
        <v>800</v>
      </c>
      <c r="D6" s="6">
        <v>0</v>
      </c>
      <c r="E6" s="6">
        <v>0</v>
      </c>
      <c r="F6" s="6">
        <f>C6+D6-E6</f>
        <v>800</v>
      </c>
    </row>
    <row r="7" spans="1:6">
      <c r="A7" s="12" t="s">
        <v>44</v>
      </c>
      <c r="B7" s="1" t="s">
        <v>45</v>
      </c>
      <c r="C7" s="6">
        <v>2000218</v>
      </c>
      <c r="D7" s="6">
        <v>0</v>
      </c>
      <c r="E7" s="6">
        <v>0</v>
      </c>
      <c r="F7" s="6">
        <f t="shared" ref="F7:F70" si="0">C7+D7-E7</f>
        <v>2000218</v>
      </c>
    </row>
    <row r="8" spans="1:6">
      <c r="A8" s="12" t="s">
        <v>219</v>
      </c>
      <c r="B8" s="1" t="s">
        <v>220</v>
      </c>
      <c r="C8" s="6">
        <v>241393</v>
      </c>
      <c r="D8" s="6">
        <v>0</v>
      </c>
      <c r="E8" s="6">
        <v>0</v>
      </c>
      <c r="F8" s="6">
        <f t="shared" si="0"/>
        <v>241393</v>
      </c>
    </row>
    <row r="9" spans="1:6">
      <c r="A9" s="12" t="s">
        <v>221</v>
      </c>
      <c r="B9" s="1" t="s">
        <v>222</v>
      </c>
      <c r="C9" s="6">
        <v>-592</v>
      </c>
      <c r="D9" s="6">
        <v>0</v>
      </c>
      <c r="E9" s="6">
        <v>0</v>
      </c>
      <c r="F9" s="6">
        <f t="shared" si="0"/>
        <v>-592</v>
      </c>
    </row>
    <row r="10" spans="1:6">
      <c r="A10" s="12" t="s">
        <v>223</v>
      </c>
      <c r="B10" s="1" t="s">
        <v>224</v>
      </c>
      <c r="C10" s="6">
        <v>173610</v>
      </c>
      <c r="D10" s="6">
        <v>0</v>
      </c>
      <c r="E10" s="6">
        <v>0</v>
      </c>
      <c r="F10" s="6">
        <f t="shared" si="0"/>
        <v>173610</v>
      </c>
    </row>
    <row r="11" spans="1:6">
      <c r="A11" s="12" t="s">
        <v>225</v>
      </c>
      <c r="B11" s="1" t="s">
        <v>226</v>
      </c>
      <c r="C11" s="6">
        <v>1445</v>
      </c>
      <c r="D11" s="6">
        <v>0</v>
      </c>
      <c r="E11" s="6">
        <v>0</v>
      </c>
      <c r="F11" s="6">
        <f t="shared" si="0"/>
        <v>1445</v>
      </c>
    </row>
    <row r="12" spans="1:6">
      <c r="A12" s="12" t="s">
        <v>227</v>
      </c>
      <c r="B12" s="1" t="s">
        <v>228</v>
      </c>
      <c r="C12" s="6">
        <v>-32304</v>
      </c>
      <c r="D12" s="6">
        <v>0</v>
      </c>
      <c r="E12" s="6">
        <v>0</v>
      </c>
      <c r="F12" s="6">
        <f t="shared" si="0"/>
        <v>-32304</v>
      </c>
    </row>
    <row r="13" spans="1:6">
      <c r="A13" s="12" t="s">
        <v>229</v>
      </c>
      <c r="B13" s="1" t="s">
        <v>230</v>
      </c>
      <c r="C13" s="6">
        <v>1672</v>
      </c>
      <c r="D13" s="6">
        <v>0</v>
      </c>
      <c r="E13" s="6">
        <v>0</v>
      </c>
      <c r="F13" s="6">
        <f t="shared" si="0"/>
        <v>1672</v>
      </c>
    </row>
    <row r="14" spans="1:6">
      <c r="A14" s="12" t="s">
        <v>6</v>
      </c>
      <c r="B14" s="1" t="s">
        <v>7</v>
      </c>
      <c r="C14" s="6">
        <v>285863</v>
      </c>
      <c r="D14" s="6">
        <v>0</v>
      </c>
      <c r="E14" s="6">
        <v>0</v>
      </c>
      <c r="F14" s="6">
        <f t="shared" si="0"/>
        <v>285863</v>
      </c>
    </row>
    <row r="15" spans="1:6">
      <c r="A15" s="12" t="s">
        <v>8</v>
      </c>
      <c r="B15" s="1" t="s">
        <v>9</v>
      </c>
      <c r="C15" s="6">
        <v>47717</v>
      </c>
      <c r="D15" s="6">
        <v>0</v>
      </c>
      <c r="E15" s="6">
        <v>0</v>
      </c>
      <c r="F15" s="6">
        <f t="shared" si="0"/>
        <v>47717</v>
      </c>
    </row>
    <row r="16" spans="1:6">
      <c r="A16" s="12" t="s">
        <v>46</v>
      </c>
      <c r="B16" s="1" t="s">
        <v>47</v>
      </c>
      <c r="C16" s="6">
        <v>89278</v>
      </c>
      <c r="D16" s="6">
        <v>0</v>
      </c>
      <c r="E16" s="6">
        <v>0</v>
      </c>
      <c r="F16" s="6">
        <f t="shared" si="0"/>
        <v>89278</v>
      </c>
    </row>
    <row r="17" spans="1:6">
      <c r="A17" s="12" t="s">
        <v>48</v>
      </c>
      <c r="B17" s="1" t="s">
        <v>49</v>
      </c>
      <c r="C17" s="6">
        <v>2466</v>
      </c>
      <c r="D17" s="6">
        <v>0</v>
      </c>
      <c r="E17" s="6">
        <v>0</v>
      </c>
      <c r="F17" s="6">
        <f t="shared" si="0"/>
        <v>2466</v>
      </c>
    </row>
    <row r="18" spans="1:6">
      <c r="A18" s="12" t="s">
        <v>50</v>
      </c>
      <c r="B18" s="1" t="s">
        <v>51</v>
      </c>
      <c r="C18" s="6">
        <v>194823</v>
      </c>
      <c r="D18" s="6">
        <v>0</v>
      </c>
      <c r="E18" s="6">
        <v>0</v>
      </c>
      <c r="F18" s="6">
        <f t="shared" si="0"/>
        <v>194823</v>
      </c>
    </row>
    <row r="19" spans="1:6">
      <c r="A19" s="12" t="s">
        <v>52</v>
      </c>
      <c r="B19" s="1" t="s">
        <v>53</v>
      </c>
      <c r="C19" s="6">
        <v>260007</v>
      </c>
      <c r="D19" s="6">
        <v>0</v>
      </c>
      <c r="E19" s="6">
        <v>0</v>
      </c>
      <c r="F19" s="6">
        <f t="shared" si="0"/>
        <v>260007</v>
      </c>
    </row>
    <row r="20" spans="1:6">
      <c r="A20" s="12" t="s">
        <v>231</v>
      </c>
      <c r="B20" s="1" t="s">
        <v>232</v>
      </c>
      <c r="C20" s="6">
        <v>31583044</v>
      </c>
      <c r="D20" s="6">
        <v>0</v>
      </c>
      <c r="E20" s="6">
        <v>16091</v>
      </c>
      <c r="F20" s="6">
        <f t="shared" si="0"/>
        <v>31566953</v>
      </c>
    </row>
    <row r="21" spans="1:6">
      <c r="A21" s="12" t="s">
        <v>10</v>
      </c>
      <c r="B21" s="1" t="s">
        <v>11</v>
      </c>
      <c r="C21" s="6">
        <v>-19170900</v>
      </c>
      <c r="D21" s="6">
        <v>28832</v>
      </c>
      <c r="E21" s="6">
        <v>0</v>
      </c>
      <c r="F21" s="6">
        <f t="shared" si="0"/>
        <v>-19142068</v>
      </c>
    </row>
    <row r="22" spans="1:6">
      <c r="A22" s="12" t="s">
        <v>233</v>
      </c>
      <c r="B22" s="1" t="s">
        <v>234</v>
      </c>
      <c r="C22" s="6">
        <v>2053721</v>
      </c>
      <c r="D22" s="6">
        <v>0</v>
      </c>
      <c r="E22" s="14">
        <v>26573</v>
      </c>
      <c r="F22" s="14">
        <f t="shared" si="0"/>
        <v>2027148</v>
      </c>
    </row>
    <row r="23" spans="1:6">
      <c r="A23" s="12" t="s">
        <v>12</v>
      </c>
      <c r="B23" s="1" t="s">
        <v>13</v>
      </c>
      <c r="C23" s="6">
        <v>604336</v>
      </c>
      <c r="D23" s="6">
        <v>0</v>
      </c>
      <c r="E23" s="6">
        <v>249612</v>
      </c>
      <c r="F23" s="14">
        <f t="shared" si="0"/>
        <v>354724</v>
      </c>
    </row>
    <row r="24" spans="1:6">
      <c r="A24" s="12" t="s">
        <v>14</v>
      </c>
      <c r="B24" s="1" t="s">
        <v>15</v>
      </c>
      <c r="C24" s="6">
        <v>138801</v>
      </c>
      <c r="D24" s="6">
        <v>12878</v>
      </c>
      <c r="E24" s="6">
        <v>0</v>
      </c>
      <c r="F24" s="14">
        <f t="shared" si="0"/>
        <v>151679</v>
      </c>
    </row>
    <row r="25" spans="1:6">
      <c r="A25" s="12" t="s">
        <v>54</v>
      </c>
      <c r="B25" s="1" t="s">
        <v>55</v>
      </c>
      <c r="C25" s="6">
        <v>0</v>
      </c>
      <c r="D25" s="6">
        <v>0</v>
      </c>
      <c r="E25" s="6">
        <v>0</v>
      </c>
      <c r="F25" s="6">
        <f t="shared" si="0"/>
        <v>0</v>
      </c>
    </row>
    <row r="26" spans="1:6">
      <c r="A26" s="12" t="s">
        <v>235</v>
      </c>
      <c r="B26" s="1" t="s">
        <v>236</v>
      </c>
      <c r="C26" s="6">
        <v>-5134</v>
      </c>
      <c r="D26" s="6">
        <v>0</v>
      </c>
      <c r="E26" s="6">
        <v>0</v>
      </c>
      <c r="F26" s="6">
        <f t="shared" si="0"/>
        <v>-5134</v>
      </c>
    </row>
    <row r="27" spans="1:6">
      <c r="A27" s="12" t="s">
        <v>237</v>
      </c>
      <c r="B27" s="1" t="s">
        <v>238</v>
      </c>
      <c r="C27" s="6">
        <v>0</v>
      </c>
      <c r="D27" s="6">
        <v>0</v>
      </c>
      <c r="E27" s="6">
        <v>0</v>
      </c>
      <c r="F27" s="6">
        <f t="shared" si="0"/>
        <v>0</v>
      </c>
    </row>
    <row r="28" spans="1:6">
      <c r="A28" s="12" t="s">
        <v>272</v>
      </c>
      <c r="B28" s="1" t="s">
        <v>273</v>
      </c>
      <c r="C28" s="6">
        <v>-43000</v>
      </c>
      <c r="D28" s="6">
        <v>0</v>
      </c>
      <c r="E28" s="6">
        <v>0</v>
      </c>
      <c r="F28" s="6">
        <f t="shared" si="0"/>
        <v>-43000</v>
      </c>
    </row>
    <row r="29" spans="1:6">
      <c r="A29" s="12" t="s">
        <v>288</v>
      </c>
      <c r="B29" s="1" t="s">
        <v>289</v>
      </c>
      <c r="C29" s="6">
        <v>-79556</v>
      </c>
      <c r="D29" s="6">
        <v>0</v>
      </c>
      <c r="E29" s="6">
        <v>0</v>
      </c>
      <c r="F29" s="6">
        <f t="shared" si="0"/>
        <v>-79556</v>
      </c>
    </row>
    <row r="30" spans="1:6" s="5" customFormat="1">
      <c r="A30" s="13" t="s">
        <v>290</v>
      </c>
      <c r="B30" s="3" t="s">
        <v>291</v>
      </c>
      <c r="C30" s="4">
        <v>-35000</v>
      </c>
      <c r="D30" s="4">
        <v>0</v>
      </c>
      <c r="E30" s="4">
        <v>0</v>
      </c>
      <c r="F30" s="6">
        <f t="shared" si="0"/>
        <v>-35000</v>
      </c>
    </row>
    <row r="31" spans="1:6">
      <c r="A31" s="12" t="s">
        <v>239</v>
      </c>
      <c r="B31" s="1" t="s">
        <v>240</v>
      </c>
      <c r="C31" s="6">
        <v>-872</v>
      </c>
      <c r="D31" s="6">
        <v>0</v>
      </c>
      <c r="E31" s="6">
        <v>0</v>
      </c>
      <c r="F31" s="6">
        <f t="shared" si="0"/>
        <v>-872</v>
      </c>
    </row>
    <row r="32" spans="1:6">
      <c r="A32" s="12" t="s">
        <v>241</v>
      </c>
      <c r="B32" s="1" t="s">
        <v>242</v>
      </c>
      <c r="C32" s="6">
        <v>0</v>
      </c>
      <c r="D32" s="6">
        <v>0</v>
      </c>
      <c r="E32" s="6">
        <v>0</v>
      </c>
      <c r="F32" s="6">
        <f t="shared" si="0"/>
        <v>0</v>
      </c>
    </row>
    <row r="33" spans="1:6">
      <c r="A33" s="12" t="s">
        <v>243</v>
      </c>
      <c r="B33" s="1" t="s">
        <v>244</v>
      </c>
      <c r="C33" s="6">
        <v>0</v>
      </c>
      <c r="D33" s="6">
        <v>0</v>
      </c>
      <c r="E33" s="6">
        <v>0</v>
      </c>
      <c r="F33" s="6">
        <f t="shared" si="0"/>
        <v>0</v>
      </c>
    </row>
    <row r="34" spans="1:6">
      <c r="A34" s="12" t="s">
        <v>266</v>
      </c>
      <c r="B34" s="1" t="s">
        <v>267</v>
      </c>
      <c r="C34" s="6">
        <v>0</v>
      </c>
      <c r="D34" s="6">
        <v>0</v>
      </c>
      <c r="E34" s="6">
        <v>0</v>
      </c>
      <c r="F34" s="6">
        <f t="shared" si="0"/>
        <v>0</v>
      </c>
    </row>
    <row r="35" spans="1:6">
      <c r="A35" s="12" t="s">
        <v>245</v>
      </c>
      <c r="B35" s="1" t="s">
        <v>246</v>
      </c>
      <c r="C35" s="6">
        <v>0</v>
      </c>
      <c r="D35" s="6">
        <v>0</v>
      </c>
      <c r="E35" s="6">
        <v>0</v>
      </c>
      <c r="F35" s="6">
        <f t="shared" si="0"/>
        <v>0</v>
      </c>
    </row>
    <row r="36" spans="1:6">
      <c r="A36" s="12" t="s">
        <v>268</v>
      </c>
      <c r="B36" s="1" t="s">
        <v>269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>
      <c r="A37" s="12" t="s">
        <v>247</v>
      </c>
      <c r="B37" s="1" t="s">
        <v>248</v>
      </c>
      <c r="C37" s="6">
        <v>-158</v>
      </c>
      <c r="D37" s="6">
        <v>0</v>
      </c>
      <c r="E37" s="6">
        <v>0</v>
      </c>
      <c r="F37" s="6">
        <f t="shared" si="0"/>
        <v>-158</v>
      </c>
    </row>
    <row r="38" spans="1:6">
      <c r="A38" s="12" t="s">
        <v>270</v>
      </c>
      <c r="B38" s="1" t="s">
        <v>271</v>
      </c>
      <c r="C38" s="6">
        <v>0</v>
      </c>
      <c r="D38" s="6">
        <v>0</v>
      </c>
      <c r="E38" s="6">
        <v>0</v>
      </c>
      <c r="F38" s="6">
        <f t="shared" si="0"/>
        <v>0</v>
      </c>
    </row>
    <row r="39" spans="1:6">
      <c r="A39" s="12" t="s">
        <v>249</v>
      </c>
      <c r="B39" s="1" t="s">
        <v>250</v>
      </c>
      <c r="C39" s="6">
        <v>23</v>
      </c>
      <c r="D39" s="6">
        <v>0</v>
      </c>
      <c r="E39" s="6">
        <v>0</v>
      </c>
      <c r="F39" s="6">
        <f t="shared" si="0"/>
        <v>23</v>
      </c>
    </row>
    <row r="40" spans="1:6">
      <c r="A40" s="12" t="s">
        <v>251</v>
      </c>
      <c r="B40" s="1" t="s">
        <v>252</v>
      </c>
      <c r="C40" s="6">
        <v>-1289</v>
      </c>
      <c r="D40" s="6">
        <v>0</v>
      </c>
      <c r="E40" s="6">
        <v>0</v>
      </c>
      <c r="F40" s="6">
        <f t="shared" si="0"/>
        <v>-1289</v>
      </c>
    </row>
    <row r="41" spans="1:6">
      <c r="A41" s="12" t="s">
        <v>253</v>
      </c>
      <c r="B41" s="1" t="s">
        <v>254</v>
      </c>
      <c r="C41" s="6">
        <v>-121</v>
      </c>
      <c r="D41" s="6">
        <v>0</v>
      </c>
      <c r="E41" s="6">
        <v>0</v>
      </c>
      <c r="F41" s="6">
        <f t="shared" si="0"/>
        <v>-121</v>
      </c>
    </row>
    <row r="42" spans="1:6">
      <c r="A42" s="12" t="s">
        <v>255</v>
      </c>
      <c r="B42" s="1" t="s">
        <v>256</v>
      </c>
      <c r="C42" s="6">
        <v>0</v>
      </c>
      <c r="D42" s="6">
        <v>0</v>
      </c>
      <c r="E42" s="6">
        <v>0</v>
      </c>
      <c r="F42" s="6">
        <f t="shared" si="0"/>
        <v>0</v>
      </c>
    </row>
    <row r="43" spans="1:6">
      <c r="A43" s="12" t="s">
        <v>257</v>
      </c>
      <c r="B43" s="1" t="s">
        <v>258</v>
      </c>
      <c r="C43" s="6">
        <v>-58</v>
      </c>
      <c r="D43" s="6">
        <v>0</v>
      </c>
      <c r="E43" s="6">
        <v>0</v>
      </c>
      <c r="F43" s="6">
        <f t="shared" si="0"/>
        <v>-58</v>
      </c>
    </row>
    <row r="44" spans="1:6">
      <c r="A44" s="12" t="s">
        <v>259</v>
      </c>
      <c r="B44" s="1" t="s">
        <v>260</v>
      </c>
      <c r="C44" s="6">
        <v>-195</v>
      </c>
      <c r="D44" s="6">
        <v>0</v>
      </c>
      <c r="E44" s="6">
        <v>0</v>
      </c>
      <c r="F44" s="6">
        <f t="shared" si="0"/>
        <v>-195</v>
      </c>
    </row>
    <row r="45" spans="1:6">
      <c r="A45" s="12" t="s">
        <v>16</v>
      </c>
      <c r="B45" s="1" t="s">
        <v>17</v>
      </c>
      <c r="C45" s="6">
        <v>-16248</v>
      </c>
      <c r="D45" s="6">
        <v>0</v>
      </c>
      <c r="E45" s="6">
        <v>0</v>
      </c>
      <c r="F45" s="6">
        <f t="shared" si="0"/>
        <v>-16248</v>
      </c>
    </row>
    <row r="46" spans="1:6">
      <c r="A46" s="12" t="s">
        <v>261</v>
      </c>
      <c r="B46" s="1" t="s">
        <v>262</v>
      </c>
      <c r="C46" s="6">
        <v>-9486</v>
      </c>
      <c r="D46" s="6">
        <v>0</v>
      </c>
      <c r="E46" s="6">
        <v>0</v>
      </c>
      <c r="F46" s="6">
        <f t="shared" si="0"/>
        <v>-9486</v>
      </c>
    </row>
    <row r="47" spans="1:6">
      <c r="A47" s="12" t="s">
        <v>18</v>
      </c>
      <c r="B47" s="1" t="s">
        <v>19</v>
      </c>
      <c r="C47" s="6">
        <v>0</v>
      </c>
      <c r="D47" s="6">
        <v>0</v>
      </c>
      <c r="E47" s="6">
        <v>0</v>
      </c>
      <c r="F47" s="6">
        <f t="shared" si="0"/>
        <v>0</v>
      </c>
    </row>
    <row r="48" spans="1:6">
      <c r="A48" s="12" t="s">
        <v>263</v>
      </c>
      <c r="B48" s="1" t="s">
        <v>264</v>
      </c>
      <c r="C48" s="6">
        <v>-806</v>
      </c>
      <c r="D48" s="6">
        <v>0</v>
      </c>
      <c r="E48" s="6">
        <v>0</v>
      </c>
      <c r="F48" s="6">
        <f t="shared" si="0"/>
        <v>-806</v>
      </c>
    </row>
    <row r="49" spans="1:6">
      <c r="A49" s="12" t="s">
        <v>265</v>
      </c>
      <c r="B49" s="1" t="s">
        <v>135</v>
      </c>
      <c r="C49" s="6">
        <v>-161</v>
      </c>
      <c r="D49" s="6">
        <v>0</v>
      </c>
      <c r="E49" s="6">
        <v>0</v>
      </c>
      <c r="F49" s="6">
        <f t="shared" si="0"/>
        <v>-161</v>
      </c>
    </row>
    <row r="50" spans="1:6">
      <c r="A50" s="12" t="s">
        <v>20</v>
      </c>
      <c r="B50" s="1" t="s">
        <v>21</v>
      </c>
      <c r="C50" s="6">
        <v>-1758509</v>
      </c>
      <c r="D50" s="6">
        <v>0</v>
      </c>
      <c r="E50" s="6">
        <v>15658</v>
      </c>
      <c r="F50" s="6">
        <f t="shared" si="0"/>
        <v>-1774167</v>
      </c>
    </row>
    <row r="51" spans="1:6">
      <c r="A51" s="12" t="s">
        <v>22</v>
      </c>
      <c r="B51" s="1" t="s">
        <v>23</v>
      </c>
      <c r="C51" s="6">
        <v>-238450</v>
      </c>
      <c r="D51" s="6">
        <v>138316</v>
      </c>
      <c r="E51" s="6">
        <v>0</v>
      </c>
      <c r="F51" s="6">
        <f t="shared" si="0"/>
        <v>-100134</v>
      </c>
    </row>
    <row r="52" spans="1:6">
      <c r="A52" s="12" t="s">
        <v>24</v>
      </c>
      <c r="B52" s="1" t="s">
        <v>25</v>
      </c>
      <c r="C52" s="6">
        <v>-603967</v>
      </c>
      <c r="D52" s="6">
        <v>86770</v>
      </c>
      <c r="E52" s="6">
        <v>0</v>
      </c>
      <c r="F52" s="6">
        <f t="shared" si="0"/>
        <v>-517197</v>
      </c>
    </row>
    <row r="53" spans="1:6">
      <c r="A53" s="12" t="s">
        <v>26</v>
      </c>
      <c r="B53" s="1" t="s">
        <v>27</v>
      </c>
      <c r="C53" s="6">
        <v>-31621</v>
      </c>
      <c r="D53" s="6">
        <v>0</v>
      </c>
      <c r="E53" s="6">
        <v>81451</v>
      </c>
      <c r="F53" s="6">
        <f t="shared" si="0"/>
        <v>-113072</v>
      </c>
    </row>
    <row r="54" spans="1:6">
      <c r="A54" s="12" t="s">
        <v>28</v>
      </c>
      <c r="B54" s="1" t="s">
        <v>29</v>
      </c>
      <c r="C54" s="6">
        <v>-20546</v>
      </c>
      <c r="D54" s="6">
        <v>0</v>
      </c>
      <c r="E54" s="6">
        <v>0</v>
      </c>
      <c r="F54" s="6">
        <f t="shared" si="0"/>
        <v>-20546</v>
      </c>
    </row>
    <row r="55" spans="1:6">
      <c r="A55" s="12" t="s">
        <v>274</v>
      </c>
      <c r="B55" s="1" t="s">
        <v>275</v>
      </c>
      <c r="C55" s="6">
        <v>0</v>
      </c>
      <c r="D55" s="6">
        <v>0</v>
      </c>
      <c r="E55" s="6">
        <v>0</v>
      </c>
      <c r="F55" s="6">
        <f t="shared" si="0"/>
        <v>0</v>
      </c>
    </row>
    <row r="56" spans="1:6">
      <c r="A56" s="12" t="s">
        <v>276</v>
      </c>
      <c r="B56" s="1" t="s">
        <v>277</v>
      </c>
      <c r="C56" s="6">
        <v>-2419884</v>
      </c>
      <c r="D56" s="6">
        <v>0</v>
      </c>
      <c r="E56" s="6">
        <v>0</v>
      </c>
      <c r="F56" s="6">
        <f t="shared" si="0"/>
        <v>-2419884</v>
      </c>
    </row>
    <row r="57" spans="1:6">
      <c r="A57" s="12" t="s">
        <v>278</v>
      </c>
      <c r="B57" s="1" t="s">
        <v>279</v>
      </c>
      <c r="C57" s="6">
        <v>-940000</v>
      </c>
      <c r="D57" s="6">
        <v>0</v>
      </c>
      <c r="E57" s="6">
        <v>0</v>
      </c>
      <c r="F57" s="6">
        <f t="shared" si="0"/>
        <v>-940000</v>
      </c>
    </row>
    <row r="58" spans="1:6">
      <c r="A58" s="12" t="s">
        <v>280</v>
      </c>
      <c r="B58" s="1" t="s">
        <v>281</v>
      </c>
      <c r="C58" s="6">
        <v>-316812</v>
      </c>
      <c r="D58" s="6">
        <v>0</v>
      </c>
      <c r="E58" s="6">
        <v>0</v>
      </c>
      <c r="F58" s="6">
        <f t="shared" si="0"/>
        <v>-316812</v>
      </c>
    </row>
    <row r="59" spans="1:6">
      <c r="A59" s="12" t="s">
        <v>282</v>
      </c>
      <c r="B59" s="1" t="s">
        <v>283</v>
      </c>
      <c r="C59" s="6">
        <v>-409532</v>
      </c>
      <c r="D59" s="6">
        <v>0</v>
      </c>
      <c r="E59" s="6">
        <v>0</v>
      </c>
      <c r="F59" s="6">
        <f t="shared" si="0"/>
        <v>-409532</v>
      </c>
    </row>
    <row r="60" spans="1:6">
      <c r="A60" s="12" t="s">
        <v>30</v>
      </c>
      <c r="B60" s="1" t="s">
        <v>31</v>
      </c>
      <c r="C60" s="6">
        <v>-106593</v>
      </c>
      <c r="D60" s="6">
        <v>0</v>
      </c>
      <c r="E60" s="6">
        <v>0</v>
      </c>
      <c r="F60" s="6">
        <f t="shared" si="0"/>
        <v>-106593</v>
      </c>
    </row>
    <row r="61" spans="1:6">
      <c r="A61" s="12" t="s">
        <v>284</v>
      </c>
      <c r="B61" s="1" t="s">
        <v>285</v>
      </c>
      <c r="C61" s="6">
        <v>-260352</v>
      </c>
      <c r="D61" s="6">
        <v>0</v>
      </c>
      <c r="E61" s="6">
        <v>0</v>
      </c>
      <c r="F61" s="6">
        <f t="shared" si="0"/>
        <v>-260352</v>
      </c>
    </row>
    <row r="62" spans="1:6">
      <c r="A62" s="12" t="s">
        <v>286</v>
      </c>
      <c r="B62" s="1" t="s">
        <v>287</v>
      </c>
      <c r="C62" s="6">
        <v>157556</v>
      </c>
      <c r="D62" s="6">
        <v>0</v>
      </c>
      <c r="E62" s="6">
        <v>0</v>
      </c>
      <c r="F62" s="6">
        <f t="shared" si="0"/>
        <v>157556</v>
      </c>
    </row>
    <row r="63" spans="1:6">
      <c r="A63" s="12" t="s">
        <v>32</v>
      </c>
      <c r="B63" s="1" t="s">
        <v>33</v>
      </c>
      <c r="C63" s="6">
        <v>-11232965</v>
      </c>
      <c r="D63" s="6">
        <v>0</v>
      </c>
      <c r="E63" s="6">
        <v>0</v>
      </c>
      <c r="F63" s="6">
        <f t="shared" si="0"/>
        <v>-11232965</v>
      </c>
    </row>
    <row r="64" spans="1:6">
      <c r="A64" s="12" t="s">
        <v>60</v>
      </c>
      <c r="B64" s="1" t="s">
        <v>61</v>
      </c>
      <c r="C64" s="6">
        <v>-1520209</v>
      </c>
      <c r="D64" s="6">
        <v>0</v>
      </c>
      <c r="E64" s="6">
        <v>0</v>
      </c>
      <c r="F64" s="6">
        <f t="shared" si="0"/>
        <v>-1520209</v>
      </c>
    </row>
    <row r="65" spans="1:6">
      <c r="A65" s="12" t="s">
        <v>62</v>
      </c>
      <c r="B65" s="1" t="s">
        <v>63</v>
      </c>
      <c r="C65" s="6">
        <v>-1340418</v>
      </c>
      <c r="D65" s="6">
        <v>0</v>
      </c>
      <c r="E65" s="6">
        <v>0</v>
      </c>
      <c r="F65" s="6">
        <f t="shared" si="0"/>
        <v>-1340418</v>
      </c>
    </row>
    <row r="66" spans="1:6">
      <c r="A66" s="12" t="s">
        <v>64</v>
      </c>
      <c r="B66" s="1" t="s">
        <v>65</v>
      </c>
      <c r="C66" s="6">
        <v>-198648</v>
      </c>
      <c r="D66" s="6">
        <v>0</v>
      </c>
      <c r="E66" s="6">
        <v>0</v>
      </c>
      <c r="F66" s="6">
        <f t="shared" si="0"/>
        <v>-198648</v>
      </c>
    </row>
    <row r="67" spans="1:6">
      <c r="A67" s="12" t="s">
        <v>66</v>
      </c>
      <c r="B67" s="1" t="s">
        <v>67</v>
      </c>
      <c r="C67" s="6">
        <v>-58701</v>
      </c>
      <c r="D67" s="6">
        <v>0</v>
      </c>
      <c r="E67" s="6">
        <v>0</v>
      </c>
      <c r="F67" s="6">
        <f t="shared" si="0"/>
        <v>-58701</v>
      </c>
    </row>
    <row r="68" spans="1:6">
      <c r="A68" s="12" t="s">
        <v>68</v>
      </c>
      <c r="B68" s="1" t="s">
        <v>69</v>
      </c>
      <c r="C68" s="6">
        <v>-11661</v>
      </c>
      <c r="D68" s="6">
        <v>0</v>
      </c>
      <c r="E68" s="6">
        <v>0</v>
      </c>
      <c r="F68" s="6">
        <f t="shared" si="0"/>
        <v>-11661</v>
      </c>
    </row>
    <row r="69" spans="1:6">
      <c r="A69" s="12" t="s">
        <v>70</v>
      </c>
      <c r="B69" s="1" t="s">
        <v>71</v>
      </c>
      <c r="C69" s="6">
        <v>-6200</v>
      </c>
      <c r="D69" s="6">
        <v>0</v>
      </c>
      <c r="E69" s="6">
        <v>0</v>
      </c>
      <c r="F69" s="6">
        <f t="shared" si="0"/>
        <v>-6200</v>
      </c>
    </row>
    <row r="70" spans="1:6">
      <c r="A70" s="12" t="s">
        <v>72</v>
      </c>
      <c r="B70" s="1" t="s">
        <v>73</v>
      </c>
      <c r="C70" s="6">
        <v>0</v>
      </c>
      <c r="D70" s="6">
        <v>0</v>
      </c>
      <c r="E70" s="6">
        <v>0</v>
      </c>
      <c r="F70" s="6">
        <f t="shared" si="0"/>
        <v>0</v>
      </c>
    </row>
    <row r="71" spans="1:6">
      <c r="A71" s="12" t="s">
        <v>74</v>
      </c>
      <c r="B71" s="1" t="s">
        <v>75</v>
      </c>
      <c r="C71" s="6">
        <v>-1403</v>
      </c>
      <c r="D71" s="6">
        <v>0</v>
      </c>
      <c r="E71" s="6">
        <v>0</v>
      </c>
      <c r="F71" s="6">
        <f t="shared" ref="F71:F134" si="1">C71+D71-E71</f>
        <v>-1403</v>
      </c>
    </row>
    <row r="72" spans="1:6">
      <c r="A72" s="12" t="s">
        <v>76</v>
      </c>
      <c r="B72" s="1" t="s">
        <v>77</v>
      </c>
      <c r="C72" s="6">
        <v>-4428</v>
      </c>
      <c r="D72" s="6">
        <v>0</v>
      </c>
      <c r="E72" s="6">
        <v>0</v>
      </c>
      <c r="F72" s="6">
        <f t="shared" si="1"/>
        <v>-4428</v>
      </c>
    </row>
    <row r="73" spans="1:6">
      <c r="A73" s="12" t="s">
        <v>34</v>
      </c>
      <c r="B73" s="1" t="s">
        <v>35</v>
      </c>
      <c r="C73" s="6">
        <v>-174</v>
      </c>
      <c r="D73" s="6">
        <v>0</v>
      </c>
      <c r="E73" s="6">
        <v>0</v>
      </c>
      <c r="F73" s="6">
        <f t="shared" si="1"/>
        <v>-174</v>
      </c>
    </row>
    <row r="74" spans="1:6">
      <c r="A74" s="12" t="s">
        <v>78</v>
      </c>
      <c r="B74" s="1" t="s">
        <v>79</v>
      </c>
      <c r="C74" s="6">
        <v>-20575</v>
      </c>
      <c r="D74" s="6">
        <v>0</v>
      </c>
      <c r="E74" s="6">
        <v>0</v>
      </c>
      <c r="F74" s="6">
        <f t="shared" si="1"/>
        <v>-20575</v>
      </c>
    </row>
    <row r="75" spans="1:6">
      <c r="A75" s="12" t="s">
        <v>56</v>
      </c>
      <c r="B75" s="1" t="s">
        <v>57</v>
      </c>
      <c r="C75" s="6">
        <v>-24521</v>
      </c>
      <c r="D75" s="6">
        <v>0</v>
      </c>
      <c r="E75" s="6">
        <v>0</v>
      </c>
      <c r="F75" s="6">
        <f t="shared" si="1"/>
        <v>-24521</v>
      </c>
    </row>
    <row r="76" spans="1:6">
      <c r="A76" s="12" t="s">
        <v>36</v>
      </c>
      <c r="B76" s="1" t="s">
        <v>37</v>
      </c>
      <c r="C76" s="6">
        <v>-34500</v>
      </c>
      <c r="D76" s="6">
        <v>0</v>
      </c>
      <c r="E76" s="6">
        <v>0</v>
      </c>
      <c r="F76" s="6">
        <f t="shared" si="1"/>
        <v>-34500</v>
      </c>
    </row>
    <row r="77" spans="1:6">
      <c r="A77" s="12" t="s">
        <v>58</v>
      </c>
      <c r="B77" s="1" t="s">
        <v>59</v>
      </c>
      <c r="C77" s="6">
        <v>2745</v>
      </c>
      <c r="D77" s="6">
        <v>0</v>
      </c>
      <c r="E77" s="6">
        <v>0</v>
      </c>
      <c r="F77" s="6">
        <f t="shared" si="1"/>
        <v>2745</v>
      </c>
    </row>
    <row r="78" spans="1:6">
      <c r="A78" s="12" t="s">
        <v>80</v>
      </c>
      <c r="B78" s="1" t="s">
        <v>81</v>
      </c>
      <c r="C78" s="6">
        <v>-2297</v>
      </c>
      <c r="D78" s="6">
        <v>0</v>
      </c>
      <c r="E78" s="6">
        <v>0</v>
      </c>
      <c r="F78" s="6">
        <f t="shared" si="1"/>
        <v>-2297</v>
      </c>
    </row>
    <row r="79" spans="1:6">
      <c r="A79" s="12" t="s">
        <v>38</v>
      </c>
      <c r="B79" s="1" t="s">
        <v>39</v>
      </c>
      <c r="C79" s="6">
        <v>0</v>
      </c>
      <c r="D79" s="6">
        <v>0</v>
      </c>
      <c r="E79" s="6">
        <v>0</v>
      </c>
      <c r="F79" s="6">
        <f t="shared" si="1"/>
        <v>0</v>
      </c>
    </row>
    <row r="80" spans="1:6">
      <c r="A80" s="12" t="s">
        <v>86</v>
      </c>
      <c r="B80" s="1" t="s">
        <v>87</v>
      </c>
      <c r="C80" s="6">
        <v>220629</v>
      </c>
      <c r="D80" s="6">
        <v>0</v>
      </c>
      <c r="E80" s="6">
        <v>0</v>
      </c>
      <c r="F80" s="6">
        <f t="shared" si="1"/>
        <v>220629</v>
      </c>
    </row>
    <row r="81" spans="1:6">
      <c r="A81" s="12" t="s">
        <v>88</v>
      </c>
      <c r="B81" s="1" t="s">
        <v>89</v>
      </c>
      <c r="C81" s="6">
        <v>16331</v>
      </c>
      <c r="D81" s="6">
        <v>0</v>
      </c>
      <c r="E81" s="6">
        <v>0</v>
      </c>
      <c r="F81" s="6">
        <f t="shared" si="1"/>
        <v>16331</v>
      </c>
    </row>
    <row r="82" spans="1:6">
      <c r="A82" s="12" t="s">
        <v>90</v>
      </c>
      <c r="B82" s="1" t="s">
        <v>91</v>
      </c>
      <c r="C82" s="6">
        <v>56618</v>
      </c>
      <c r="D82" s="6">
        <v>0</v>
      </c>
      <c r="E82" s="6">
        <v>0</v>
      </c>
      <c r="F82" s="6">
        <f t="shared" si="1"/>
        <v>56618</v>
      </c>
    </row>
    <row r="83" spans="1:6">
      <c r="A83" s="12" t="s">
        <v>92</v>
      </c>
      <c r="B83" s="1" t="s">
        <v>93</v>
      </c>
      <c r="C83" s="6">
        <v>940</v>
      </c>
      <c r="D83" s="6">
        <v>0</v>
      </c>
      <c r="E83" s="6">
        <v>0</v>
      </c>
      <c r="F83" s="6">
        <f t="shared" si="1"/>
        <v>940</v>
      </c>
    </row>
    <row r="84" spans="1:6">
      <c r="A84" s="12" t="s">
        <v>94</v>
      </c>
      <c r="B84" s="1" t="s">
        <v>95</v>
      </c>
      <c r="C84" s="6">
        <v>7323</v>
      </c>
      <c r="D84" s="6">
        <v>0</v>
      </c>
      <c r="E84" s="6">
        <v>0</v>
      </c>
      <c r="F84" s="6">
        <f t="shared" si="1"/>
        <v>7323</v>
      </c>
    </row>
    <row r="85" spans="1:6">
      <c r="A85" s="12" t="s">
        <v>96</v>
      </c>
      <c r="B85" s="1" t="s">
        <v>97</v>
      </c>
      <c r="C85" s="6">
        <v>42599</v>
      </c>
      <c r="D85" s="6">
        <v>0</v>
      </c>
      <c r="E85" s="6">
        <v>0</v>
      </c>
      <c r="F85" s="6">
        <f t="shared" si="1"/>
        <v>42599</v>
      </c>
    </row>
    <row r="86" spans="1:6">
      <c r="A86" s="12" t="s">
        <v>98</v>
      </c>
      <c r="B86" s="1" t="s">
        <v>99</v>
      </c>
      <c r="C86" s="6">
        <v>0</v>
      </c>
      <c r="D86" s="6">
        <v>33492</v>
      </c>
      <c r="E86" s="6">
        <v>0</v>
      </c>
      <c r="F86" s="6">
        <f t="shared" si="1"/>
        <v>33492</v>
      </c>
    </row>
    <row r="87" spans="1:6">
      <c r="A87" s="12" t="s">
        <v>100</v>
      </c>
      <c r="B87" s="1" t="s">
        <v>101</v>
      </c>
      <c r="C87" s="6">
        <v>0</v>
      </c>
      <c r="D87" s="6">
        <v>0</v>
      </c>
      <c r="E87" s="6">
        <v>2676</v>
      </c>
      <c r="F87" s="6">
        <f t="shared" si="1"/>
        <v>-2676</v>
      </c>
    </row>
    <row r="88" spans="1:6">
      <c r="A88" s="12" t="s">
        <v>102</v>
      </c>
      <c r="B88" s="1" t="s">
        <v>103</v>
      </c>
      <c r="C88" s="6">
        <v>8063</v>
      </c>
      <c r="D88" s="6">
        <v>0</v>
      </c>
      <c r="E88" s="6">
        <v>0</v>
      </c>
      <c r="F88" s="6">
        <f t="shared" si="1"/>
        <v>8063</v>
      </c>
    </row>
    <row r="89" spans="1:6">
      <c r="A89" s="12" t="s">
        <v>104</v>
      </c>
      <c r="B89" s="1" t="s">
        <v>105</v>
      </c>
      <c r="C89" s="6">
        <v>169</v>
      </c>
      <c r="D89" s="6">
        <v>0</v>
      </c>
      <c r="E89" s="6">
        <v>0</v>
      </c>
      <c r="F89" s="6">
        <f t="shared" si="1"/>
        <v>169</v>
      </c>
    </row>
    <row r="90" spans="1:6">
      <c r="A90" s="12" t="s">
        <v>106</v>
      </c>
      <c r="B90" s="1" t="s">
        <v>107</v>
      </c>
      <c r="C90" s="6">
        <v>2376</v>
      </c>
      <c r="D90" s="6">
        <v>0</v>
      </c>
      <c r="E90" s="6">
        <v>0</v>
      </c>
      <c r="F90" s="6">
        <f t="shared" si="1"/>
        <v>2376</v>
      </c>
    </row>
    <row r="91" spans="1:6">
      <c r="A91" s="12" t="s">
        <v>108</v>
      </c>
      <c r="B91" s="1" t="s">
        <v>109</v>
      </c>
      <c r="C91" s="6">
        <v>6882</v>
      </c>
      <c r="D91" s="6">
        <v>0</v>
      </c>
      <c r="E91" s="6">
        <v>0</v>
      </c>
      <c r="F91" s="6">
        <f t="shared" si="1"/>
        <v>6882</v>
      </c>
    </row>
    <row r="92" spans="1:6">
      <c r="A92" s="12" t="s">
        <v>110</v>
      </c>
      <c r="B92" s="1" t="s">
        <v>111</v>
      </c>
      <c r="C92" s="6">
        <v>4278</v>
      </c>
      <c r="D92" s="6">
        <v>0</v>
      </c>
      <c r="E92" s="6">
        <v>0</v>
      </c>
      <c r="F92" s="6">
        <f t="shared" si="1"/>
        <v>4278</v>
      </c>
    </row>
    <row r="93" spans="1:6">
      <c r="A93" s="12" t="s">
        <v>112</v>
      </c>
      <c r="B93" s="1" t="s">
        <v>113</v>
      </c>
      <c r="C93" s="6">
        <v>3085</v>
      </c>
      <c r="D93" s="6">
        <v>0</v>
      </c>
      <c r="E93" s="6">
        <v>0</v>
      </c>
      <c r="F93" s="6">
        <f t="shared" si="1"/>
        <v>3085</v>
      </c>
    </row>
    <row r="94" spans="1:6">
      <c r="A94" s="12" t="s">
        <v>114</v>
      </c>
      <c r="B94" s="1" t="s">
        <v>115</v>
      </c>
      <c r="C94" s="6">
        <v>10270</v>
      </c>
      <c r="D94" s="6">
        <v>0</v>
      </c>
      <c r="E94" s="6">
        <v>0</v>
      </c>
      <c r="F94" s="6">
        <f t="shared" si="1"/>
        <v>10270</v>
      </c>
    </row>
    <row r="95" spans="1:6">
      <c r="A95" s="12" t="s">
        <v>116</v>
      </c>
      <c r="B95" s="1" t="s">
        <v>117</v>
      </c>
      <c r="C95" s="6">
        <v>3822</v>
      </c>
      <c r="D95" s="6">
        <v>0</v>
      </c>
      <c r="E95" s="6">
        <v>0</v>
      </c>
      <c r="F95" s="6">
        <f t="shared" si="1"/>
        <v>3822</v>
      </c>
    </row>
    <row r="96" spans="1:6">
      <c r="A96" s="12" t="s">
        <v>118</v>
      </c>
      <c r="B96" s="1" t="s">
        <v>119</v>
      </c>
      <c r="C96" s="6">
        <v>0</v>
      </c>
      <c r="D96" s="6">
        <v>0</v>
      </c>
      <c r="E96" s="6">
        <v>0</v>
      </c>
      <c r="F96" s="6">
        <f t="shared" si="1"/>
        <v>0</v>
      </c>
    </row>
    <row r="97" spans="1:6">
      <c r="A97" s="12" t="s">
        <v>120</v>
      </c>
      <c r="B97" s="1" t="s">
        <v>121</v>
      </c>
      <c r="C97" s="6">
        <v>11268</v>
      </c>
      <c r="D97" s="6">
        <v>0</v>
      </c>
      <c r="E97" s="6">
        <v>0</v>
      </c>
      <c r="F97" s="6">
        <f t="shared" si="1"/>
        <v>11268</v>
      </c>
    </row>
    <row r="98" spans="1:6">
      <c r="A98" s="12" t="s">
        <v>122</v>
      </c>
      <c r="B98" s="1" t="s">
        <v>123</v>
      </c>
      <c r="C98" s="6">
        <v>0</v>
      </c>
      <c r="D98" s="6">
        <v>0</v>
      </c>
      <c r="E98" s="6">
        <v>0</v>
      </c>
      <c r="F98" s="6">
        <f t="shared" si="1"/>
        <v>0</v>
      </c>
    </row>
    <row r="99" spans="1:6">
      <c r="A99" s="12" t="s">
        <v>124</v>
      </c>
      <c r="B99" s="1" t="s">
        <v>125</v>
      </c>
      <c r="C99" s="6">
        <v>4562</v>
      </c>
      <c r="D99" s="6">
        <v>0</v>
      </c>
      <c r="E99" s="6">
        <v>0</v>
      </c>
      <c r="F99" s="6">
        <f t="shared" si="1"/>
        <v>4562</v>
      </c>
    </row>
    <row r="100" spans="1:6">
      <c r="A100" s="12" t="s">
        <v>126</v>
      </c>
      <c r="B100" s="1" t="s">
        <v>127</v>
      </c>
      <c r="C100" s="6">
        <v>3518</v>
      </c>
      <c r="D100" s="6">
        <v>0</v>
      </c>
      <c r="E100" s="6">
        <v>0</v>
      </c>
      <c r="F100" s="6">
        <f t="shared" si="1"/>
        <v>3518</v>
      </c>
    </row>
    <row r="101" spans="1:6">
      <c r="A101" s="12" t="s">
        <v>128</v>
      </c>
      <c r="B101" s="1" t="s">
        <v>129</v>
      </c>
      <c r="C101" s="6">
        <v>0</v>
      </c>
      <c r="D101" s="6">
        <v>0</v>
      </c>
      <c r="E101" s="6">
        <v>0</v>
      </c>
      <c r="F101" s="6">
        <f t="shared" si="1"/>
        <v>0</v>
      </c>
    </row>
    <row r="102" spans="1:6">
      <c r="A102" s="12" t="s">
        <v>136</v>
      </c>
      <c r="B102" s="1" t="s">
        <v>87</v>
      </c>
      <c r="C102" s="6">
        <v>178041</v>
      </c>
      <c r="D102" s="6">
        <v>0</v>
      </c>
      <c r="E102" s="6">
        <v>0</v>
      </c>
      <c r="F102" s="6">
        <f t="shared" si="1"/>
        <v>178041</v>
      </c>
    </row>
    <row r="103" spans="1:6">
      <c r="A103" s="12" t="s">
        <v>137</v>
      </c>
      <c r="B103" s="1" t="s">
        <v>89</v>
      </c>
      <c r="C103" s="6">
        <v>13362</v>
      </c>
      <c r="D103" s="6">
        <v>0</v>
      </c>
      <c r="E103" s="6">
        <v>0</v>
      </c>
      <c r="F103" s="6">
        <f t="shared" si="1"/>
        <v>13362</v>
      </c>
    </row>
    <row r="104" spans="1:6">
      <c r="A104" s="12" t="s">
        <v>138</v>
      </c>
      <c r="B104" s="1" t="s">
        <v>91</v>
      </c>
      <c r="C104" s="6">
        <v>67562</v>
      </c>
      <c r="D104" s="6">
        <v>0</v>
      </c>
      <c r="E104" s="6">
        <v>0</v>
      </c>
      <c r="F104" s="6">
        <f t="shared" si="1"/>
        <v>67562</v>
      </c>
    </row>
    <row r="105" spans="1:6">
      <c r="A105" s="12" t="s">
        <v>139</v>
      </c>
      <c r="B105" s="1" t="s">
        <v>93</v>
      </c>
      <c r="C105" s="6">
        <v>529</v>
      </c>
      <c r="D105" s="6">
        <v>0</v>
      </c>
      <c r="E105" s="6">
        <v>0</v>
      </c>
      <c r="F105" s="6">
        <f t="shared" si="1"/>
        <v>529</v>
      </c>
    </row>
    <row r="106" spans="1:6">
      <c r="A106" s="12" t="s">
        <v>140</v>
      </c>
      <c r="B106" s="1" t="s">
        <v>95</v>
      </c>
      <c r="C106" s="6">
        <v>359</v>
      </c>
      <c r="D106" s="6">
        <v>0</v>
      </c>
      <c r="E106" s="6">
        <v>0</v>
      </c>
      <c r="F106" s="6">
        <f t="shared" si="1"/>
        <v>359</v>
      </c>
    </row>
    <row r="107" spans="1:6">
      <c r="A107" s="12" t="s">
        <v>141</v>
      </c>
      <c r="B107" s="1" t="s">
        <v>97</v>
      </c>
      <c r="C107" s="6">
        <v>37659</v>
      </c>
      <c r="D107" s="6">
        <v>0</v>
      </c>
      <c r="E107" s="6">
        <v>0</v>
      </c>
      <c r="F107" s="6">
        <f t="shared" si="1"/>
        <v>37659</v>
      </c>
    </row>
    <row r="108" spans="1:6">
      <c r="A108" s="12" t="s">
        <v>142</v>
      </c>
      <c r="B108" s="1" t="s">
        <v>99</v>
      </c>
      <c r="C108" s="6">
        <v>0</v>
      </c>
      <c r="D108" s="6">
        <v>30619</v>
      </c>
      <c r="E108" s="6">
        <v>0</v>
      </c>
      <c r="F108" s="6">
        <f t="shared" si="1"/>
        <v>30619</v>
      </c>
    </row>
    <row r="109" spans="1:6">
      <c r="A109" s="12" t="s">
        <v>143</v>
      </c>
      <c r="B109" s="1" t="s">
        <v>101</v>
      </c>
      <c r="C109" s="6">
        <v>0</v>
      </c>
      <c r="D109" s="6">
        <v>0</v>
      </c>
      <c r="E109" s="6">
        <v>3491</v>
      </c>
      <c r="F109" s="6">
        <f t="shared" si="1"/>
        <v>-3491</v>
      </c>
    </row>
    <row r="110" spans="1:6">
      <c r="A110" s="12" t="s">
        <v>144</v>
      </c>
      <c r="B110" s="1" t="s">
        <v>103</v>
      </c>
      <c r="C110" s="6">
        <v>179933</v>
      </c>
      <c r="D110" s="6">
        <v>0</v>
      </c>
      <c r="E110" s="6">
        <v>0</v>
      </c>
      <c r="F110" s="6">
        <f t="shared" si="1"/>
        <v>179933</v>
      </c>
    </row>
    <row r="111" spans="1:6">
      <c r="A111" s="12" t="s">
        <v>145</v>
      </c>
      <c r="B111" s="1" t="s">
        <v>105</v>
      </c>
      <c r="C111" s="6">
        <v>786</v>
      </c>
      <c r="D111" s="6">
        <v>0</v>
      </c>
      <c r="E111" s="6">
        <v>0</v>
      </c>
      <c r="F111" s="6">
        <f t="shared" si="1"/>
        <v>786</v>
      </c>
    </row>
    <row r="112" spans="1:6">
      <c r="A112" s="12" t="s">
        <v>146</v>
      </c>
      <c r="B112" s="1" t="s">
        <v>107</v>
      </c>
      <c r="C112" s="6">
        <v>20008</v>
      </c>
      <c r="D112" s="6">
        <v>0</v>
      </c>
      <c r="E112" s="6">
        <v>0</v>
      </c>
      <c r="F112" s="6">
        <f t="shared" si="1"/>
        <v>20008</v>
      </c>
    </row>
    <row r="113" spans="1:6">
      <c r="A113" s="12" t="s">
        <v>147</v>
      </c>
      <c r="B113" s="1" t="s">
        <v>109</v>
      </c>
      <c r="C113" s="6">
        <v>2123</v>
      </c>
      <c r="D113" s="6">
        <v>0</v>
      </c>
      <c r="E113" s="6">
        <v>0</v>
      </c>
      <c r="F113" s="6">
        <f t="shared" si="1"/>
        <v>2123</v>
      </c>
    </row>
    <row r="114" spans="1:6">
      <c r="A114" s="12" t="s">
        <v>148</v>
      </c>
      <c r="B114" s="1" t="s">
        <v>149</v>
      </c>
      <c r="C114" s="6">
        <v>81088</v>
      </c>
      <c r="D114" s="6">
        <v>0</v>
      </c>
      <c r="E114" s="6">
        <v>0</v>
      </c>
      <c r="F114" s="6">
        <f t="shared" si="1"/>
        <v>81088</v>
      </c>
    </row>
    <row r="115" spans="1:6">
      <c r="A115" s="12" t="s">
        <v>150</v>
      </c>
      <c r="B115" s="1" t="s">
        <v>111</v>
      </c>
      <c r="C115" s="6">
        <v>41523</v>
      </c>
      <c r="D115" s="6">
        <v>0</v>
      </c>
      <c r="E115" s="6">
        <v>0</v>
      </c>
      <c r="F115" s="6">
        <f t="shared" si="1"/>
        <v>41523</v>
      </c>
    </row>
    <row r="116" spans="1:6">
      <c r="A116" s="12" t="s">
        <v>151</v>
      </c>
      <c r="B116" s="1" t="s">
        <v>152</v>
      </c>
      <c r="C116" s="6">
        <v>14677</v>
      </c>
      <c r="D116" s="6">
        <v>0</v>
      </c>
      <c r="E116" s="6">
        <v>0</v>
      </c>
      <c r="F116" s="6">
        <f t="shared" si="1"/>
        <v>14677</v>
      </c>
    </row>
    <row r="117" spans="1:6">
      <c r="A117" s="12" t="s">
        <v>153</v>
      </c>
      <c r="B117" s="1" t="s">
        <v>113</v>
      </c>
      <c r="C117" s="6">
        <v>20470</v>
      </c>
      <c r="D117" s="6">
        <v>0</v>
      </c>
      <c r="E117" s="6">
        <v>0</v>
      </c>
      <c r="F117" s="6">
        <f t="shared" si="1"/>
        <v>20470</v>
      </c>
    </row>
    <row r="118" spans="1:6">
      <c r="A118" s="12" t="s">
        <v>154</v>
      </c>
      <c r="B118" s="1" t="s">
        <v>117</v>
      </c>
      <c r="C118" s="6">
        <v>1503</v>
      </c>
      <c r="D118" s="6">
        <v>0</v>
      </c>
      <c r="E118" s="6">
        <v>0</v>
      </c>
      <c r="F118" s="6">
        <f t="shared" si="1"/>
        <v>1503</v>
      </c>
    </row>
    <row r="119" spans="1:6">
      <c r="A119" s="12" t="s">
        <v>155</v>
      </c>
      <c r="B119" s="1" t="s">
        <v>121</v>
      </c>
      <c r="C119" s="6">
        <v>869</v>
      </c>
      <c r="D119" s="6">
        <v>0</v>
      </c>
      <c r="E119" s="6">
        <v>0</v>
      </c>
      <c r="F119" s="6">
        <f t="shared" si="1"/>
        <v>869</v>
      </c>
    </row>
    <row r="120" spans="1:6">
      <c r="A120" s="12" t="s">
        <v>156</v>
      </c>
      <c r="B120" s="1" t="s">
        <v>123</v>
      </c>
      <c r="C120" s="6">
        <v>0</v>
      </c>
      <c r="D120" s="6">
        <v>0</v>
      </c>
      <c r="E120" s="6">
        <v>0</v>
      </c>
      <c r="F120" s="6">
        <f t="shared" si="1"/>
        <v>0</v>
      </c>
    </row>
    <row r="121" spans="1:6">
      <c r="A121" s="12" t="s">
        <v>157</v>
      </c>
      <c r="B121" s="1" t="s">
        <v>125</v>
      </c>
      <c r="C121" s="6">
        <v>529</v>
      </c>
      <c r="D121" s="6">
        <v>0</v>
      </c>
      <c r="E121" s="6">
        <v>0</v>
      </c>
      <c r="F121" s="6">
        <f t="shared" si="1"/>
        <v>529</v>
      </c>
    </row>
    <row r="122" spans="1:6">
      <c r="A122" s="12" t="s">
        <v>158</v>
      </c>
      <c r="B122" s="1" t="s">
        <v>127</v>
      </c>
      <c r="C122" s="6">
        <v>5279</v>
      </c>
      <c r="D122" s="6">
        <v>0</v>
      </c>
      <c r="E122" s="6">
        <v>0</v>
      </c>
      <c r="F122" s="6">
        <f t="shared" si="1"/>
        <v>5279</v>
      </c>
    </row>
    <row r="123" spans="1:6">
      <c r="A123" s="12" t="s">
        <v>159</v>
      </c>
      <c r="B123" s="1" t="s">
        <v>160</v>
      </c>
      <c r="C123" s="6">
        <v>0</v>
      </c>
      <c r="D123" s="6">
        <v>0</v>
      </c>
      <c r="E123" s="6">
        <v>0</v>
      </c>
      <c r="F123" s="6">
        <f t="shared" si="1"/>
        <v>0</v>
      </c>
    </row>
    <row r="124" spans="1:6">
      <c r="A124" s="12" t="s">
        <v>161</v>
      </c>
      <c r="B124" s="1" t="s">
        <v>162</v>
      </c>
      <c r="C124" s="6">
        <v>368</v>
      </c>
      <c r="D124" s="6">
        <v>0</v>
      </c>
      <c r="E124" s="6">
        <v>0</v>
      </c>
      <c r="F124" s="6">
        <f t="shared" si="1"/>
        <v>368</v>
      </c>
    </row>
    <row r="125" spans="1:6">
      <c r="A125" s="12" t="s">
        <v>163</v>
      </c>
      <c r="B125" s="1" t="s">
        <v>129</v>
      </c>
      <c r="C125" s="6">
        <v>18</v>
      </c>
      <c r="D125" s="6">
        <v>0</v>
      </c>
      <c r="E125" s="6">
        <v>0</v>
      </c>
      <c r="F125" s="6">
        <f t="shared" si="1"/>
        <v>18</v>
      </c>
    </row>
    <row r="126" spans="1:6">
      <c r="A126" s="12" t="s">
        <v>164</v>
      </c>
      <c r="B126" s="1" t="s">
        <v>87</v>
      </c>
      <c r="C126" s="6">
        <v>117192</v>
      </c>
      <c r="D126" s="6">
        <v>0</v>
      </c>
      <c r="E126" s="6">
        <v>0</v>
      </c>
      <c r="F126" s="6">
        <f t="shared" si="1"/>
        <v>117192</v>
      </c>
    </row>
    <row r="127" spans="1:6">
      <c r="A127" s="12" t="s">
        <v>165</v>
      </c>
      <c r="B127" s="1" t="s">
        <v>89</v>
      </c>
      <c r="C127" s="6">
        <v>8888</v>
      </c>
      <c r="D127" s="6">
        <v>0</v>
      </c>
      <c r="E127" s="6">
        <v>0</v>
      </c>
      <c r="F127" s="6">
        <f t="shared" si="1"/>
        <v>8888</v>
      </c>
    </row>
    <row r="128" spans="1:6">
      <c r="A128" s="12" t="s">
        <v>166</v>
      </c>
      <c r="B128" s="1" t="s">
        <v>91</v>
      </c>
      <c r="C128" s="6">
        <v>44419</v>
      </c>
      <c r="D128" s="6">
        <v>0</v>
      </c>
      <c r="E128" s="6">
        <v>0</v>
      </c>
      <c r="F128" s="6">
        <f t="shared" si="1"/>
        <v>44419</v>
      </c>
    </row>
    <row r="129" spans="1:6">
      <c r="A129" s="12" t="s">
        <v>167</v>
      </c>
      <c r="B129" s="1" t="s">
        <v>93</v>
      </c>
      <c r="C129" s="6">
        <v>526</v>
      </c>
      <c r="D129" s="6">
        <v>0</v>
      </c>
      <c r="E129" s="6">
        <v>0</v>
      </c>
      <c r="F129" s="6">
        <f t="shared" si="1"/>
        <v>526</v>
      </c>
    </row>
    <row r="130" spans="1:6">
      <c r="A130" s="12" t="s">
        <v>168</v>
      </c>
      <c r="B130" s="1" t="s">
        <v>95</v>
      </c>
      <c r="C130" s="6">
        <v>380</v>
      </c>
      <c r="D130" s="6">
        <v>0</v>
      </c>
      <c r="E130" s="6">
        <v>0</v>
      </c>
      <c r="F130" s="6">
        <f t="shared" si="1"/>
        <v>380</v>
      </c>
    </row>
    <row r="131" spans="1:6">
      <c r="A131" s="12" t="s">
        <v>169</v>
      </c>
      <c r="B131" s="1" t="s">
        <v>97</v>
      </c>
      <c r="C131" s="6">
        <v>25092</v>
      </c>
      <c r="D131" s="6">
        <v>0</v>
      </c>
      <c r="E131" s="6">
        <v>0</v>
      </c>
      <c r="F131" s="6">
        <f t="shared" si="1"/>
        <v>25092</v>
      </c>
    </row>
    <row r="132" spans="1:6">
      <c r="A132" s="12" t="s">
        <v>170</v>
      </c>
      <c r="B132" s="1" t="s">
        <v>99</v>
      </c>
      <c r="C132" s="6">
        <v>0</v>
      </c>
      <c r="D132" s="6">
        <v>23311</v>
      </c>
      <c r="E132" s="6">
        <v>0</v>
      </c>
      <c r="F132" s="6">
        <f t="shared" si="1"/>
        <v>23311</v>
      </c>
    </row>
    <row r="133" spans="1:6">
      <c r="A133" s="12" t="s">
        <v>171</v>
      </c>
      <c r="B133" s="1" t="s">
        <v>101</v>
      </c>
      <c r="C133" s="6">
        <v>0</v>
      </c>
      <c r="D133" s="6">
        <v>0</v>
      </c>
      <c r="E133" s="6">
        <v>5664</v>
      </c>
      <c r="F133" s="6">
        <f t="shared" si="1"/>
        <v>-5664</v>
      </c>
    </row>
    <row r="134" spans="1:6">
      <c r="A134" s="12" t="s">
        <v>172</v>
      </c>
      <c r="B134" s="1" t="s">
        <v>103</v>
      </c>
      <c r="C134" s="6">
        <v>184489</v>
      </c>
      <c r="D134" s="6">
        <v>0</v>
      </c>
      <c r="E134" s="6">
        <v>0</v>
      </c>
      <c r="F134" s="6">
        <f t="shared" si="1"/>
        <v>184489</v>
      </c>
    </row>
    <row r="135" spans="1:6">
      <c r="A135" s="12" t="s">
        <v>173</v>
      </c>
      <c r="B135" s="1" t="s">
        <v>105</v>
      </c>
      <c r="C135" s="6">
        <v>2651</v>
      </c>
      <c r="D135" s="6">
        <v>0</v>
      </c>
      <c r="E135" s="6">
        <v>0</v>
      </c>
      <c r="F135" s="6">
        <f t="shared" ref="F135:F183" si="2">C135+D135-E135</f>
        <v>2651</v>
      </c>
    </row>
    <row r="136" spans="1:6">
      <c r="A136" s="12" t="s">
        <v>174</v>
      </c>
      <c r="B136" s="1" t="s">
        <v>107</v>
      </c>
      <c r="C136" s="6">
        <v>27931</v>
      </c>
      <c r="D136" s="6">
        <v>0</v>
      </c>
      <c r="E136" s="6">
        <v>0</v>
      </c>
      <c r="F136" s="6">
        <f t="shared" si="2"/>
        <v>27931</v>
      </c>
    </row>
    <row r="137" spans="1:6">
      <c r="A137" s="12" t="s">
        <v>175</v>
      </c>
      <c r="B137" s="1" t="s">
        <v>109</v>
      </c>
      <c r="C137" s="6">
        <v>3229</v>
      </c>
      <c r="D137" s="6">
        <v>0</v>
      </c>
      <c r="E137" s="6">
        <v>0</v>
      </c>
      <c r="F137" s="6">
        <f t="shared" si="2"/>
        <v>3229</v>
      </c>
    </row>
    <row r="138" spans="1:6">
      <c r="A138" s="12" t="s">
        <v>176</v>
      </c>
      <c r="B138" s="1" t="s">
        <v>149</v>
      </c>
      <c r="C138" s="6">
        <v>39219</v>
      </c>
      <c r="D138" s="6">
        <v>0</v>
      </c>
      <c r="E138" s="6">
        <v>0</v>
      </c>
      <c r="F138" s="6">
        <f t="shared" si="2"/>
        <v>39219</v>
      </c>
    </row>
    <row r="139" spans="1:6">
      <c r="A139" s="12" t="s">
        <v>177</v>
      </c>
      <c r="B139" s="1" t="s">
        <v>111</v>
      </c>
      <c r="C139" s="6">
        <v>51838</v>
      </c>
      <c r="D139" s="6">
        <v>0</v>
      </c>
      <c r="E139" s="6">
        <v>0</v>
      </c>
      <c r="F139" s="6">
        <f t="shared" si="2"/>
        <v>51838</v>
      </c>
    </row>
    <row r="140" spans="1:6">
      <c r="A140" s="12" t="s">
        <v>178</v>
      </c>
      <c r="B140" s="1" t="s">
        <v>152</v>
      </c>
      <c r="C140" s="6">
        <v>43642</v>
      </c>
      <c r="D140" s="6">
        <v>0</v>
      </c>
      <c r="E140" s="6">
        <v>0</v>
      </c>
      <c r="F140" s="6">
        <f t="shared" si="2"/>
        <v>43642</v>
      </c>
    </row>
    <row r="141" spans="1:6">
      <c r="A141" s="12" t="s">
        <v>179</v>
      </c>
      <c r="B141" s="1" t="s">
        <v>113</v>
      </c>
      <c r="C141" s="6">
        <v>23500</v>
      </c>
      <c r="D141" s="6">
        <v>0</v>
      </c>
      <c r="E141" s="6">
        <v>0</v>
      </c>
      <c r="F141" s="6">
        <f t="shared" si="2"/>
        <v>23500</v>
      </c>
    </row>
    <row r="142" spans="1:6">
      <c r="A142" s="12" t="s">
        <v>180</v>
      </c>
      <c r="B142" s="1" t="s">
        <v>181</v>
      </c>
      <c r="C142" s="6">
        <v>7928</v>
      </c>
      <c r="D142" s="6">
        <v>0</v>
      </c>
      <c r="E142" s="6">
        <v>0</v>
      </c>
      <c r="F142" s="6">
        <f t="shared" si="2"/>
        <v>7928</v>
      </c>
    </row>
    <row r="143" spans="1:6">
      <c r="A143" s="12" t="s">
        <v>182</v>
      </c>
      <c r="B143" s="1" t="s">
        <v>117</v>
      </c>
      <c r="C143" s="6">
        <v>3516</v>
      </c>
      <c r="D143" s="6">
        <v>0</v>
      </c>
      <c r="E143" s="6">
        <v>0</v>
      </c>
      <c r="F143" s="6">
        <f t="shared" si="2"/>
        <v>3516</v>
      </c>
    </row>
    <row r="144" spans="1:6">
      <c r="A144" s="12" t="s">
        <v>183</v>
      </c>
      <c r="B144" s="1" t="s">
        <v>121</v>
      </c>
      <c r="C144" s="6">
        <v>38</v>
      </c>
      <c r="D144" s="6">
        <v>0</v>
      </c>
      <c r="E144" s="6">
        <v>0</v>
      </c>
      <c r="F144" s="6">
        <f t="shared" si="2"/>
        <v>38</v>
      </c>
    </row>
    <row r="145" spans="1:6">
      <c r="A145" s="12" t="s">
        <v>184</v>
      </c>
      <c r="B145" s="1" t="s">
        <v>123</v>
      </c>
      <c r="C145" s="6">
        <v>0</v>
      </c>
      <c r="D145" s="6">
        <v>0</v>
      </c>
      <c r="E145" s="6">
        <v>0</v>
      </c>
      <c r="F145" s="6">
        <f t="shared" si="2"/>
        <v>0</v>
      </c>
    </row>
    <row r="146" spans="1:6">
      <c r="A146" s="12" t="s">
        <v>185</v>
      </c>
      <c r="B146" s="1" t="s">
        <v>125</v>
      </c>
      <c r="C146" s="6">
        <v>4443</v>
      </c>
      <c r="D146" s="6">
        <v>0</v>
      </c>
      <c r="E146" s="6">
        <v>0</v>
      </c>
      <c r="F146" s="6">
        <f t="shared" si="2"/>
        <v>4443</v>
      </c>
    </row>
    <row r="147" spans="1:6">
      <c r="A147" s="12" t="s">
        <v>186</v>
      </c>
      <c r="B147" s="1" t="s">
        <v>127</v>
      </c>
      <c r="C147" s="6">
        <v>11394</v>
      </c>
      <c r="D147" s="6">
        <v>0</v>
      </c>
      <c r="E147" s="6">
        <v>0</v>
      </c>
      <c r="F147" s="6">
        <f t="shared" si="2"/>
        <v>11394</v>
      </c>
    </row>
    <row r="148" spans="1:6">
      <c r="A148" s="12" t="s">
        <v>187</v>
      </c>
      <c r="B148" s="1" t="s">
        <v>160</v>
      </c>
      <c r="C148" s="6">
        <v>13257</v>
      </c>
      <c r="D148" s="6">
        <v>0</v>
      </c>
      <c r="E148" s="6">
        <v>0</v>
      </c>
      <c r="F148" s="6">
        <f t="shared" si="2"/>
        <v>13257</v>
      </c>
    </row>
    <row r="149" spans="1:6">
      <c r="A149" s="12" t="s">
        <v>188</v>
      </c>
      <c r="B149" s="1" t="s">
        <v>162</v>
      </c>
      <c r="C149" s="6">
        <v>1510</v>
      </c>
      <c r="D149" s="6">
        <v>0</v>
      </c>
      <c r="E149" s="6">
        <v>0</v>
      </c>
      <c r="F149" s="6">
        <f t="shared" si="2"/>
        <v>1510</v>
      </c>
    </row>
    <row r="150" spans="1:6">
      <c r="A150" s="12" t="s">
        <v>189</v>
      </c>
      <c r="B150" s="1" t="s">
        <v>129</v>
      </c>
      <c r="C150" s="6">
        <v>0</v>
      </c>
      <c r="D150" s="6">
        <v>0</v>
      </c>
      <c r="E150" s="6">
        <v>0</v>
      </c>
      <c r="F150" s="6">
        <f t="shared" si="2"/>
        <v>0</v>
      </c>
    </row>
    <row r="151" spans="1:6">
      <c r="A151" s="12" t="s">
        <v>190</v>
      </c>
      <c r="B151" s="1" t="s">
        <v>87</v>
      </c>
      <c r="C151" s="6">
        <v>251546</v>
      </c>
      <c r="D151" s="6">
        <v>0</v>
      </c>
      <c r="E151" s="6">
        <v>0</v>
      </c>
      <c r="F151" s="6">
        <f t="shared" si="2"/>
        <v>251546</v>
      </c>
    </row>
    <row r="152" spans="1:6">
      <c r="A152" s="12" t="s">
        <v>191</v>
      </c>
      <c r="B152" s="1" t="s">
        <v>89</v>
      </c>
      <c r="C152" s="6">
        <v>18720</v>
      </c>
      <c r="D152" s="6">
        <v>0</v>
      </c>
      <c r="E152" s="6">
        <v>0</v>
      </c>
      <c r="F152" s="6">
        <f t="shared" si="2"/>
        <v>18720</v>
      </c>
    </row>
    <row r="153" spans="1:6">
      <c r="A153" s="12" t="s">
        <v>192</v>
      </c>
      <c r="B153" s="1" t="s">
        <v>91</v>
      </c>
      <c r="C153" s="6">
        <v>99312</v>
      </c>
      <c r="D153" s="6">
        <v>0</v>
      </c>
      <c r="E153" s="6">
        <v>0</v>
      </c>
      <c r="F153" s="6">
        <f t="shared" si="2"/>
        <v>99312</v>
      </c>
    </row>
    <row r="154" spans="1:6">
      <c r="A154" s="12" t="s">
        <v>193</v>
      </c>
      <c r="B154" s="1" t="s">
        <v>93</v>
      </c>
      <c r="C154" s="6">
        <v>2711</v>
      </c>
      <c r="D154" s="6">
        <v>0</v>
      </c>
      <c r="E154" s="6">
        <v>0</v>
      </c>
      <c r="F154" s="6">
        <f t="shared" si="2"/>
        <v>2711</v>
      </c>
    </row>
    <row r="155" spans="1:6">
      <c r="A155" s="12" t="s">
        <v>194</v>
      </c>
      <c r="B155" s="1" t="s">
        <v>95</v>
      </c>
      <c r="C155" s="6">
        <v>990</v>
      </c>
      <c r="D155" s="6">
        <v>0</v>
      </c>
      <c r="E155" s="6">
        <v>0</v>
      </c>
      <c r="F155" s="6">
        <f t="shared" si="2"/>
        <v>990</v>
      </c>
    </row>
    <row r="156" spans="1:6">
      <c r="A156" s="12" t="s">
        <v>195</v>
      </c>
      <c r="B156" s="1" t="s">
        <v>97</v>
      </c>
      <c r="C156" s="6">
        <v>52984</v>
      </c>
      <c r="D156" s="6">
        <v>0</v>
      </c>
      <c r="E156" s="6">
        <v>0</v>
      </c>
      <c r="F156" s="6">
        <f t="shared" si="2"/>
        <v>52984</v>
      </c>
    </row>
    <row r="157" spans="1:6">
      <c r="A157" s="12" t="s">
        <v>196</v>
      </c>
      <c r="B157" s="1" t="s">
        <v>99</v>
      </c>
      <c r="C157" s="6">
        <v>0</v>
      </c>
      <c r="D157" s="6">
        <v>39532</v>
      </c>
      <c r="E157" s="6">
        <v>0</v>
      </c>
      <c r="F157" s="6">
        <f t="shared" si="2"/>
        <v>39532</v>
      </c>
    </row>
    <row r="158" spans="1:6">
      <c r="A158" s="12" t="s">
        <v>197</v>
      </c>
      <c r="B158" s="1" t="s">
        <v>101</v>
      </c>
      <c r="C158" s="6">
        <v>0</v>
      </c>
      <c r="D158" s="6">
        <v>0</v>
      </c>
      <c r="E158" s="6">
        <v>6366</v>
      </c>
      <c r="F158" s="6">
        <f t="shared" si="2"/>
        <v>-6366</v>
      </c>
    </row>
    <row r="159" spans="1:6">
      <c r="A159" s="12" t="s">
        <v>198</v>
      </c>
      <c r="B159" s="1" t="s">
        <v>103</v>
      </c>
      <c r="C159" s="6">
        <v>13940</v>
      </c>
      <c r="D159" s="6">
        <v>0</v>
      </c>
      <c r="E159" s="6">
        <v>0</v>
      </c>
      <c r="F159" s="6">
        <f t="shared" si="2"/>
        <v>13940</v>
      </c>
    </row>
    <row r="160" spans="1:6">
      <c r="A160" s="12" t="s">
        <v>199</v>
      </c>
      <c r="B160" s="1" t="s">
        <v>105</v>
      </c>
      <c r="C160" s="6">
        <v>14745</v>
      </c>
      <c r="D160" s="6">
        <v>0</v>
      </c>
      <c r="E160" s="6">
        <v>0</v>
      </c>
      <c r="F160" s="6">
        <f t="shared" si="2"/>
        <v>14745</v>
      </c>
    </row>
    <row r="161" spans="1:6">
      <c r="A161" s="12" t="s">
        <v>200</v>
      </c>
      <c r="B161" s="1" t="s">
        <v>107</v>
      </c>
      <c r="C161" s="6">
        <v>8895</v>
      </c>
      <c r="D161" s="6">
        <v>0</v>
      </c>
      <c r="E161" s="6">
        <v>0</v>
      </c>
      <c r="F161" s="6">
        <f t="shared" si="2"/>
        <v>8895</v>
      </c>
    </row>
    <row r="162" spans="1:6">
      <c r="A162" s="12" t="s">
        <v>201</v>
      </c>
      <c r="B162" s="1" t="s">
        <v>109</v>
      </c>
      <c r="C162" s="6">
        <v>5104</v>
      </c>
      <c r="D162" s="6">
        <v>0</v>
      </c>
      <c r="E162" s="6">
        <v>0</v>
      </c>
      <c r="F162" s="6">
        <f t="shared" si="2"/>
        <v>5104</v>
      </c>
    </row>
    <row r="163" spans="1:6">
      <c r="A163" s="12" t="s">
        <v>202</v>
      </c>
      <c r="B163" s="1" t="s">
        <v>149</v>
      </c>
      <c r="C163" s="6">
        <v>40481</v>
      </c>
      <c r="D163" s="6">
        <v>0</v>
      </c>
      <c r="E163" s="6">
        <v>0</v>
      </c>
      <c r="F163" s="6">
        <f t="shared" si="2"/>
        <v>40481</v>
      </c>
    </row>
    <row r="164" spans="1:6">
      <c r="A164" s="12" t="s">
        <v>203</v>
      </c>
      <c r="B164" s="1" t="s">
        <v>111</v>
      </c>
      <c r="C164" s="6">
        <v>19348</v>
      </c>
      <c r="D164" s="6">
        <v>0</v>
      </c>
      <c r="E164" s="6">
        <v>0</v>
      </c>
      <c r="F164" s="6">
        <f t="shared" si="2"/>
        <v>19348</v>
      </c>
    </row>
    <row r="165" spans="1:6">
      <c r="A165" s="12" t="s">
        <v>204</v>
      </c>
      <c r="B165" s="1" t="s">
        <v>152</v>
      </c>
      <c r="C165" s="6">
        <v>0</v>
      </c>
      <c r="D165" s="6">
        <v>0</v>
      </c>
      <c r="E165" s="6">
        <v>0</v>
      </c>
      <c r="F165" s="6">
        <f t="shared" si="2"/>
        <v>0</v>
      </c>
    </row>
    <row r="166" spans="1:6">
      <c r="A166" s="12" t="s">
        <v>205</v>
      </c>
      <c r="B166" s="1" t="s">
        <v>113</v>
      </c>
      <c r="C166" s="6">
        <v>1493</v>
      </c>
      <c r="D166" s="6">
        <v>0</v>
      </c>
      <c r="E166" s="6">
        <v>0</v>
      </c>
      <c r="F166" s="6">
        <f t="shared" si="2"/>
        <v>1493</v>
      </c>
    </row>
    <row r="167" spans="1:6">
      <c r="A167" s="12" t="s">
        <v>206</v>
      </c>
      <c r="B167" s="1" t="s">
        <v>117</v>
      </c>
      <c r="C167" s="6">
        <v>2183</v>
      </c>
      <c r="D167" s="6">
        <v>0</v>
      </c>
      <c r="E167" s="6">
        <v>0</v>
      </c>
      <c r="F167" s="6">
        <f t="shared" si="2"/>
        <v>2183</v>
      </c>
    </row>
    <row r="168" spans="1:6">
      <c r="A168" s="12" t="s">
        <v>207</v>
      </c>
      <c r="B168" s="1" t="s">
        <v>121</v>
      </c>
      <c r="C168" s="6">
        <v>154</v>
      </c>
      <c r="D168" s="6">
        <v>0</v>
      </c>
      <c r="E168" s="6">
        <v>0</v>
      </c>
      <c r="F168" s="6">
        <f t="shared" si="2"/>
        <v>154</v>
      </c>
    </row>
    <row r="169" spans="1:6">
      <c r="A169" s="12" t="s">
        <v>208</v>
      </c>
      <c r="B169" s="1" t="s">
        <v>123</v>
      </c>
      <c r="C169" s="6">
        <v>667</v>
      </c>
      <c r="D169" s="6">
        <v>0</v>
      </c>
      <c r="E169" s="6">
        <v>0</v>
      </c>
      <c r="F169" s="6">
        <f t="shared" si="2"/>
        <v>667</v>
      </c>
    </row>
    <row r="170" spans="1:6">
      <c r="A170" s="12" t="s">
        <v>209</v>
      </c>
      <c r="B170" s="1" t="s">
        <v>125</v>
      </c>
      <c r="C170" s="6">
        <v>10544</v>
      </c>
      <c r="D170" s="6">
        <v>0</v>
      </c>
      <c r="E170" s="6">
        <v>0</v>
      </c>
      <c r="F170" s="6">
        <f t="shared" si="2"/>
        <v>10544</v>
      </c>
    </row>
    <row r="171" spans="1:6">
      <c r="A171" s="12" t="s">
        <v>210</v>
      </c>
      <c r="B171" s="1" t="s">
        <v>127</v>
      </c>
      <c r="C171" s="6">
        <v>1219</v>
      </c>
      <c r="D171" s="6">
        <v>0</v>
      </c>
      <c r="E171" s="6">
        <v>0</v>
      </c>
      <c r="F171" s="6">
        <f t="shared" si="2"/>
        <v>1219</v>
      </c>
    </row>
    <row r="172" spans="1:6">
      <c r="A172" s="12" t="s">
        <v>211</v>
      </c>
      <c r="B172" s="1" t="s">
        <v>212</v>
      </c>
      <c r="C172" s="6">
        <v>0</v>
      </c>
      <c r="D172" s="6">
        <v>0</v>
      </c>
      <c r="E172" s="6">
        <v>0</v>
      </c>
      <c r="F172" s="6">
        <f t="shared" si="2"/>
        <v>0</v>
      </c>
    </row>
    <row r="173" spans="1:6">
      <c r="A173" s="12" t="s">
        <v>213</v>
      </c>
      <c r="B173" s="1" t="s">
        <v>214</v>
      </c>
      <c r="C173" s="6">
        <v>21119</v>
      </c>
      <c r="D173" s="6">
        <v>0</v>
      </c>
      <c r="E173" s="6">
        <v>0</v>
      </c>
      <c r="F173" s="6">
        <f t="shared" si="2"/>
        <v>21119</v>
      </c>
    </row>
    <row r="174" spans="1:6">
      <c r="A174" s="12" t="s">
        <v>215</v>
      </c>
      <c r="B174" s="1" t="s">
        <v>162</v>
      </c>
      <c r="C174" s="6">
        <v>29460</v>
      </c>
      <c r="D174" s="6">
        <v>0</v>
      </c>
      <c r="E174" s="6">
        <v>0</v>
      </c>
      <c r="F174" s="6">
        <f t="shared" si="2"/>
        <v>29460</v>
      </c>
    </row>
    <row r="175" spans="1:6">
      <c r="A175" s="12" t="s">
        <v>216</v>
      </c>
      <c r="B175" s="1" t="s">
        <v>129</v>
      </c>
      <c r="C175" s="6">
        <v>74</v>
      </c>
      <c r="D175" s="6">
        <v>0</v>
      </c>
      <c r="E175" s="6">
        <v>0</v>
      </c>
      <c r="F175" s="6">
        <f t="shared" si="2"/>
        <v>74</v>
      </c>
    </row>
    <row r="176" spans="1:6">
      <c r="A176" s="12" t="s">
        <v>217</v>
      </c>
      <c r="B176" s="1" t="s">
        <v>218</v>
      </c>
      <c r="C176" s="6">
        <v>-55166</v>
      </c>
      <c r="D176" s="6">
        <v>16091</v>
      </c>
      <c r="E176" s="6">
        <v>0</v>
      </c>
      <c r="F176" s="6">
        <f t="shared" si="2"/>
        <v>-39075</v>
      </c>
    </row>
    <row r="177" spans="1:6">
      <c r="A177" s="12" t="s">
        <v>130</v>
      </c>
      <c r="B177" s="1" t="s">
        <v>87</v>
      </c>
      <c r="C177" s="6">
        <v>9000</v>
      </c>
      <c r="D177" s="6">
        <v>0</v>
      </c>
      <c r="E177" s="6">
        <v>0</v>
      </c>
      <c r="F177" s="6">
        <f t="shared" si="2"/>
        <v>9000</v>
      </c>
    </row>
    <row r="178" spans="1:6">
      <c r="A178" s="12" t="s">
        <v>131</v>
      </c>
      <c r="B178" s="1" t="s">
        <v>111</v>
      </c>
      <c r="C178" s="6">
        <v>4971</v>
      </c>
      <c r="D178" s="6">
        <v>0</v>
      </c>
      <c r="E178" s="6">
        <v>0</v>
      </c>
      <c r="F178" s="6">
        <f t="shared" si="2"/>
        <v>4971</v>
      </c>
    </row>
    <row r="179" spans="1:6">
      <c r="A179" s="12" t="s">
        <v>132</v>
      </c>
      <c r="B179" s="1" t="s">
        <v>133</v>
      </c>
      <c r="C179" s="6">
        <v>10058</v>
      </c>
      <c r="D179" s="6">
        <v>0</v>
      </c>
      <c r="E179" s="6">
        <v>0</v>
      </c>
      <c r="F179" s="6">
        <f t="shared" si="2"/>
        <v>10058</v>
      </c>
    </row>
    <row r="180" spans="1:6">
      <c r="A180" s="12" t="s">
        <v>82</v>
      </c>
      <c r="B180" s="1" t="s">
        <v>83</v>
      </c>
      <c r="C180" s="6">
        <v>8975</v>
      </c>
      <c r="D180" s="6">
        <v>0</v>
      </c>
      <c r="E180" s="6">
        <v>0</v>
      </c>
      <c r="F180" s="6">
        <f t="shared" si="2"/>
        <v>8975</v>
      </c>
    </row>
    <row r="181" spans="1:6">
      <c r="A181" s="12" t="s">
        <v>84</v>
      </c>
      <c r="B181" s="1" t="s">
        <v>85</v>
      </c>
      <c r="C181" s="6">
        <v>53472</v>
      </c>
      <c r="D181" s="6">
        <v>0</v>
      </c>
      <c r="E181" s="6">
        <v>0</v>
      </c>
      <c r="F181" s="6">
        <f t="shared" si="2"/>
        <v>53472</v>
      </c>
    </row>
    <row r="182" spans="1:6">
      <c r="A182" s="12" t="s">
        <v>40</v>
      </c>
      <c r="B182" s="1" t="s">
        <v>41</v>
      </c>
      <c r="C182" s="6">
        <v>805291</v>
      </c>
      <c r="D182" s="6">
        <v>0</v>
      </c>
      <c r="E182" s="6">
        <v>2259</v>
      </c>
      <c r="F182" s="6">
        <f t="shared" si="2"/>
        <v>803032</v>
      </c>
    </row>
    <row r="183" spans="1:6" ht="15.75" thickBot="1">
      <c r="A183" s="12" t="s">
        <v>134</v>
      </c>
      <c r="B183" s="1" t="s">
        <v>135</v>
      </c>
      <c r="C183" s="7">
        <v>2537</v>
      </c>
      <c r="D183" s="7">
        <v>0</v>
      </c>
      <c r="E183" s="7">
        <v>0</v>
      </c>
      <c r="F183" s="7">
        <f t="shared" si="2"/>
        <v>2537</v>
      </c>
    </row>
    <row r="184" spans="1:6" ht="15.75" thickBot="1">
      <c r="A184" s="12"/>
      <c r="B184" s="1"/>
      <c r="C184" s="8">
        <f>SUM(C6:C183)</f>
        <v>0</v>
      </c>
      <c r="D184" s="8">
        <f>SUM(D6:D183)</f>
        <v>409841</v>
      </c>
      <c r="E184" s="8">
        <f>SUM(E6:E183)</f>
        <v>409841</v>
      </c>
      <c r="F184" s="8">
        <f>SUM(F6:F183)</f>
        <v>0</v>
      </c>
    </row>
    <row r="185" spans="1:6" ht="15.75" thickTop="1">
      <c r="A185" s="12"/>
      <c r="B185" s="1"/>
      <c r="C185" s="6"/>
      <c r="D185" s="6"/>
      <c r="E185" s="6"/>
    </row>
    <row r="188" spans="1:6">
      <c r="A188" s="12"/>
      <c r="B188" s="1"/>
      <c r="C188" s="6"/>
      <c r="D188" s="6"/>
      <c r="E188" s="6"/>
    </row>
    <row r="189" spans="1:6">
      <c r="A189" s="12"/>
      <c r="B189" s="1"/>
      <c r="C189" s="6"/>
      <c r="D189" s="6"/>
      <c r="E189" s="6"/>
    </row>
    <row r="190" spans="1:6">
      <c r="A190" s="12"/>
      <c r="B190" s="1"/>
      <c r="C190" s="6"/>
      <c r="D190" s="6"/>
      <c r="E190" s="6"/>
    </row>
    <row r="191" spans="1:6">
      <c r="A191" s="12"/>
      <c r="B191" s="1"/>
      <c r="C191" s="6"/>
      <c r="D191" s="6"/>
      <c r="E191" s="6"/>
    </row>
    <row r="192" spans="1:6">
      <c r="A192" s="12"/>
      <c r="B192" s="1"/>
      <c r="C192" s="6"/>
      <c r="D192" s="6"/>
      <c r="E192" s="6"/>
    </row>
    <row r="193" spans="1:5">
      <c r="A193" s="12"/>
      <c r="B193" s="1"/>
      <c r="C193" s="6"/>
      <c r="D193" s="6"/>
      <c r="E193" s="6"/>
    </row>
  </sheetData>
  <sortState ref="A12:F211">
    <sortCondition ref="A12:A211"/>
  </sortState>
  <mergeCells count="6">
    <mergeCell ref="C4:C5"/>
    <mergeCell ref="D4:D5"/>
    <mergeCell ref="E4:E5"/>
    <mergeCell ref="F4:F5"/>
    <mergeCell ref="A1:F1"/>
    <mergeCell ref="A2:F2"/>
  </mergeCells>
  <pageMargins left="0.75" right="0.75" top="0.75" bottom="0.5" header="0.5" footer="0.75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Window</cp:lastModifiedBy>
  <cp:revision/>
  <cp:lastPrinted>2020-01-22T22:20:54Z</cp:lastPrinted>
  <dcterms:created xsi:type="dcterms:W3CDTF">2020-01-20T00:54:34Z</dcterms:created>
  <dcterms:modified xsi:type="dcterms:W3CDTF">2020-01-23T01:54:03Z</dcterms:modified>
</cp:coreProperties>
</file>