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15600" windowHeight="11760"/>
  </bookViews>
  <sheets>
    <sheet name="All Assets" sheetId="1" r:id="rId1"/>
    <sheet name="Administration" sheetId="2" r:id="rId2"/>
    <sheet name="Water" sheetId="3" r:id="rId3"/>
    <sheet name="Sewer" sheetId="4" r:id="rId4"/>
    <sheet name="Maintenance" sheetId="5" r:id="rId5"/>
  </sheets>
  <definedNames>
    <definedName name="_xlnm.Print_Titles" localSheetId="1">Administration!$1:$4</definedName>
    <definedName name="_xlnm.Print_Titles" localSheetId="0">'All Assets'!$1:$5</definedName>
    <definedName name="_xlnm.Print_Titles" localSheetId="4">Maintenance!$1:$4</definedName>
    <definedName name="_xlnm.Print_Titles" localSheetId="3">Sewer!$1:$4</definedName>
    <definedName name="_xlnm.Print_Titles" localSheetId="2">Water!$1:$4</definedName>
  </definedNames>
  <calcPr calcId="125725" iterate="1" iterateCount="1"/>
</workbook>
</file>

<file path=xl/calcChain.xml><?xml version="1.0" encoding="utf-8"?>
<calcChain xmlns="http://schemas.openxmlformats.org/spreadsheetml/2006/main">
  <c r="I291" i="4"/>
  <c r="H291"/>
  <c r="G291"/>
  <c r="F291"/>
  <c r="E291"/>
  <c r="I91" i="2"/>
  <c r="E91"/>
  <c r="E289" i="4"/>
  <c r="F289"/>
  <c r="G289"/>
  <c r="H289"/>
  <c r="I289"/>
  <c r="I84" i="5"/>
  <c r="I86" s="1"/>
  <c r="H84"/>
  <c r="G84"/>
  <c r="G86" s="1"/>
  <c r="F84"/>
  <c r="E84"/>
  <c r="E86" s="1"/>
  <c r="I85" i="2"/>
  <c r="H85"/>
  <c r="H91" s="1"/>
  <c r="G85"/>
  <c r="G91" s="1"/>
  <c r="F85"/>
  <c r="F91" s="1"/>
  <c r="E85"/>
  <c r="I14" i="5"/>
  <c r="H14"/>
  <c r="G14"/>
  <c r="F14"/>
  <c r="E14"/>
  <c r="I75"/>
  <c r="H75"/>
  <c r="H86" s="1"/>
  <c r="G75"/>
  <c r="F75"/>
  <c r="F86" s="1"/>
  <c r="E75"/>
  <c r="I284" i="4"/>
  <c r="H284"/>
  <c r="G284"/>
  <c r="F284"/>
  <c r="E284"/>
  <c r="I24" i="5"/>
  <c r="H24"/>
  <c r="G24"/>
  <c r="F24"/>
  <c r="E24"/>
  <c r="I64" i="2"/>
  <c r="H64"/>
  <c r="G64"/>
  <c r="F64"/>
  <c r="E64"/>
  <c r="I253" i="4"/>
  <c r="H253"/>
  <c r="G253"/>
  <c r="F253"/>
  <c r="E253"/>
  <c r="I162"/>
  <c r="H162"/>
  <c r="G162"/>
  <c r="F162"/>
  <c r="E162"/>
  <c r="I313" i="3"/>
  <c r="H313"/>
  <c r="G313"/>
  <c r="F313"/>
  <c r="E313"/>
  <c r="I271"/>
  <c r="H271"/>
  <c r="G271"/>
  <c r="F271"/>
  <c r="E271"/>
  <c r="I296"/>
  <c r="H296"/>
  <c r="G296"/>
  <c r="F296"/>
  <c r="E296"/>
  <c r="I262"/>
  <c r="H262"/>
  <c r="G262"/>
  <c r="F262"/>
  <c r="E262"/>
  <c r="I246"/>
  <c r="H246"/>
  <c r="G246"/>
  <c r="F246"/>
  <c r="E246"/>
  <c r="I151"/>
  <c r="H151"/>
  <c r="G151"/>
  <c r="F151"/>
  <c r="E151"/>
  <c r="I675" i="1"/>
  <c r="H675"/>
  <c r="G675"/>
  <c r="F675"/>
  <c r="E675"/>
  <c r="I702"/>
  <c r="H702"/>
  <c r="G702"/>
  <c r="F702"/>
  <c r="E702"/>
  <c r="I752"/>
  <c r="H752"/>
  <c r="G752"/>
  <c r="F752"/>
  <c r="E752"/>
  <c r="F471"/>
  <c r="G471"/>
  <c r="H471"/>
  <c r="I471"/>
  <c r="E471"/>
  <c r="I296"/>
  <c r="H296"/>
  <c r="G296"/>
  <c r="F296"/>
  <c r="E296"/>
  <c r="I623"/>
  <c r="H623"/>
  <c r="G623"/>
  <c r="F623"/>
  <c r="E623"/>
  <c r="I21"/>
  <c r="H21"/>
  <c r="G21"/>
  <c r="F21"/>
  <c r="E21"/>
  <c r="I51"/>
  <c r="H51"/>
  <c r="G51"/>
  <c r="F51"/>
  <c r="E51"/>
  <c r="E41"/>
  <c r="F41"/>
  <c r="G41"/>
  <c r="H41"/>
  <c r="I41"/>
  <c r="I201"/>
  <c r="H201"/>
  <c r="G201"/>
  <c r="F201"/>
  <c r="E201"/>
  <c r="I763"/>
  <c r="H763"/>
  <c r="G763"/>
  <c r="F763"/>
  <c r="E763"/>
  <c r="I312"/>
  <c r="H312"/>
  <c r="G312"/>
  <c r="F312"/>
  <c r="E312"/>
  <c r="I770"/>
  <c r="H770"/>
  <c r="G770"/>
  <c r="F770"/>
  <c r="E770"/>
  <c r="I562"/>
  <c r="H562"/>
  <c r="G562"/>
  <c r="F562"/>
  <c r="E562"/>
  <c r="F648"/>
  <c r="G648"/>
  <c r="H648"/>
  <c r="I648"/>
  <c r="E648"/>
  <c r="E639"/>
  <c r="F639"/>
  <c r="G639"/>
  <c r="H639"/>
  <c r="I639"/>
  <c r="E636"/>
  <c r="F636"/>
  <c r="G636"/>
  <c r="H636"/>
  <c r="I636"/>
  <c r="G754" l="1"/>
  <c r="E754"/>
  <c r="I754"/>
  <c r="E315" i="3"/>
  <c r="I315"/>
  <c r="F315"/>
  <c r="H315"/>
  <c r="G315"/>
  <c r="H754" i="1"/>
  <c r="F754"/>
  <c r="F53"/>
  <c r="I53"/>
  <c r="G53"/>
  <c r="H53"/>
  <c r="E53"/>
  <c r="I650"/>
  <c r="I772" s="1"/>
  <c r="E650"/>
  <c r="G650"/>
  <c r="F650"/>
  <c r="H650"/>
  <c r="E772" l="1"/>
  <c r="F772"/>
  <c r="G772"/>
  <c r="H772"/>
</calcChain>
</file>

<file path=xl/comments1.xml><?xml version="1.0" encoding="utf-8"?>
<comments xmlns="http://schemas.openxmlformats.org/spreadsheetml/2006/main">
  <authors>
    <author>tc={E0195393-3715-404C-ACD5-58BB4B06E66B}</author>
    <author>tc={2932302A-EE79-4D9F-B50D-D32C995319DE}</author>
    <author>tc={44EABE6B-5562-41A5-8F1F-EF2153A13A15}</author>
    <author>tc={23E05318-3630-4715-AE8E-AFDC61B1892D}</author>
    <author>tc={5A54D1AE-ECC4-446A-821B-95F9103925FE}</author>
  </authors>
  <commentList>
    <comment ref="C7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SOLD</t>
        </r>
      </text>
    </comment>
    <comment ref="C8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SOLD</t>
        </r>
      </text>
    </comment>
    <comment ref="C9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SOLD</t>
        </r>
      </text>
    </comment>
    <comment ref="C10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SOLD</t>
        </r>
      </text>
    </comment>
    <comment ref="C713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 was unsure where to put this and other meter reading equipment. I put it all in Maintenance. You may want it in WTP or Admin?</t>
        </r>
      </text>
    </comment>
  </commentList>
</comments>
</file>

<file path=xl/comments2.xml><?xml version="1.0" encoding="utf-8"?>
<comments xmlns="http://schemas.openxmlformats.org/spreadsheetml/2006/main">
  <authors>
    <author>tc={5A54D1AE-ECC4-446A-821B-95F9103925FE}</author>
  </authors>
  <commentList>
    <comment ref="C36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 was unsure where to put this and other meter reading equipment. I put it all in Maintenance. You may want it in WTP or Admin?</t>
        </r>
      </text>
    </comment>
  </commentList>
</comments>
</file>

<file path=xl/sharedStrings.xml><?xml version="1.0" encoding="utf-8"?>
<sst xmlns="http://schemas.openxmlformats.org/spreadsheetml/2006/main" count="3648" uniqueCount="685">
  <si>
    <t>Tax Asset Detail    7/01/18 -  6/30/19</t>
  </si>
  <si>
    <t>Date In</t>
  </si>
  <si>
    <t>Tax</t>
  </si>
  <si>
    <t>Tax Prior</t>
  </si>
  <si>
    <t>Tax Current</t>
  </si>
  <si>
    <t>Tax Net</t>
  </si>
  <si>
    <t>Asset</t>
  </si>
  <si>
    <t>Property Description</t>
  </si>
  <si>
    <t>Service</t>
  </si>
  <si>
    <t>Cost</t>
  </si>
  <si>
    <t>Depreciation</t>
  </si>
  <si>
    <t>End Depr</t>
  </si>
  <si>
    <t>Book Value</t>
  </si>
  <si>
    <t>Method</t>
  </si>
  <si>
    <t>Period</t>
  </si>
  <si>
    <t>Group:  Auto &amp; Trucks</t>
  </si>
  <si>
    <t/>
  </si>
  <si>
    <t>S/L</t>
  </si>
  <si>
    <t xml:space="preserve">93 Freightliner-WWTP                         </t>
  </si>
  <si>
    <t xml:space="preserve">2002 GMC 6500 Dump Truck                     </t>
  </si>
  <si>
    <t xml:space="preserve">2008 GMC Trk. W/Bed                          </t>
  </si>
  <si>
    <t xml:space="preserve">2011 Dodge Dakota                            </t>
  </si>
  <si>
    <t xml:space="preserve">2013 Maintenance Truck                       </t>
  </si>
  <si>
    <t xml:space="preserve">2015 2500 HD Chevy Maint Truck               </t>
  </si>
  <si>
    <t xml:space="preserve">6X6 Dump Truck- Maint                        </t>
  </si>
  <si>
    <t xml:space="preserve">2016 Chevy 2500 HD                           </t>
  </si>
  <si>
    <t xml:space="preserve">James' New Truck                             </t>
  </si>
  <si>
    <t xml:space="preserve">Used Truck - David Scott                     </t>
  </si>
  <si>
    <t>Auto &amp; Trucks</t>
  </si>
  <si>
    <t xml:space="preserve">[2] 30 A 120 V Circuits                      </t>
  </si>
  <si>
    <t xml:space="preserve">15 Floresent Lights                          </t>
  </si>
  <si>
    <t xml:space="preserve">Joey's Office                                </t>
  </si>
  <si>
    <t xml:space="preserve">Building                                     </t>
  </si>
  <si>
    <t xml:space="preserve">Princeton Lumber Concre                      </t>
  </si>
  <si>
    <t xml:space="preserve">Drive In Window                              </t>
  </si>
  <si>
    <t xml:space="preserve">Blacktop Parking                             </t>
  </si>
  <si>
    <t xml:space="preserve">BLDG. Improvements                           </t>
  </si>
  <si>
    <t xml:space="preserve">Windows Office                               </t>
  </si>
  <si>
    <t xml:space="preserve">Blinds                                       </t>
  </si>
  <si>
    <t xml:space="preserve">Floor                                        </t>
  </si>
  <si>
    <t xml:space="preserve">HWY 62 West                                  </t>
  </si>
  <si>
    <t xml:space="preserve">Maintenance Building                         </t>
  </si>
  <si>
    <t xml:space="preserve">New Roof- Maintenance Bldg                   </t>
  </si>
  <si>
    <t xml:space="preserve">Air Cond Office                              </t>
  </si>
  <si>
    <t xml:space="preserve">New Roof                                     </t>
  </si>
  <si>
    <t xml:space="preserve">Night Deposit                                </t>
  </si>
  <si>
    <t xml:space="preserve">Fence @ WTP                                  </t>
  </si>
  <si>
    <t xml:space="preserve">Heat &amp; Air Mini-Split System                 </t>
  </si>
  <si>
    <t xml:space="preserve">Fence @ Old Walmart Lift Statatior           </t>
  </si>
  <si>
    <t xml:space="preserve">Storage Building                             </t>
  </si>
  <si>
    <t xml:space="preserve">Concrete Bins                                </t>
  </si>
  <si>
    <t xml:space="preserve">Overhead Door- Maint.                        </t>
  </si>
  <si>
    <t xml:space="preserve">Parking Lot- Office                          </t>
  </si>
  <si>
    <t xml:space="preserve">Lennox Heat Pump                             </t>
  </si>
  <si>
    <t xml:space="preserve">Storage Building- WWTP                       </t>
  </si>
  <si>
    <t xml:space="preserve">Electrical at Chem Building                  </t>
  </si>
  <si>
    <t xml:space="preserve">Flag Pole                                    </t>
  </si>
  <si>
    <t xml:space="preserve">Flooring- WWTP                               </t>
  </si>
  <si>
    <t xml:space="preserve">WTP - Upgrade                                </t>
  </si>
  <si>
    <t xml:space="preserve">Admin - New Heating and A/C Unit             </t>
  </si>
  <si>
    <t xml:space="preserve">Fence                                        </t>
  </si>
  <si>
    <t xml:space="preserve">New Sewer Plant                              </t>
  </si>
  <si>
    <t xml:space="preserve">PD By Rev. Sharing                           </t>
  </si>
  <si>
    <t xml:space="preserve">PD By Rev Sharing                            </t>
  </si>
  <si>
    <t xml:space="preserve">New Installation Cost                        </t>
  </si>
  <si>
    <t xml:space="preserve">Direct Cost Of New Inst                      </t>
  </si>
  <si>
    <t xml:space="preserve">Water Lines Donated                          </t>
  </si>
  <si>
    <t xml:space="preserve">Water Mains                                  </t>
  </si>
  <si>
    <t xml:space="preserve">Water Meters                                 </t>
  </si>
  <si>
    <t xml:space="preserve">Water Line-293N                              </t>
  </si>
  <si>
    <t xml:space="preserve">Housing Authority (62W)                      </t>
  </si>
  <si>
    <t xml:space="preserve">Water Meter                                  </t>
  </si>
  <si>
    <t xml:space="preserve">Echo Hills                                   </t>
  </si>
  <si>
    <t xml:space="preserve">Sugar Creek Road                             </t>
  </si>
  <si>
    <t xml:space="preserve">Fairview Church Road                         </t>
  </si>
  <si>
    <t xml:space="preserve">Tap Lyon Co District                         </t>
  </si>
  <si>
    <t xml:space="preserve">Hopkinsville Street                          </t>
  </si>
  <si>
    <t xml:space="preserve">Elementary School                            </t>
  </si>
  <si>
    <t xml:space="preserve">North Jefferson Street                       </t>
  </si>
  <si>
    <t xml:space="preserve">Green Street                                 </t>
  </si>
  <si>
    <t xml:space="preserve">Hawthorne Street                             </t>
  </si>
  <si>
    <t xml:space="preserve">Beckner Lane                                 </t>
  </si>
  <si>
    <t xml:space="preserve">Cadiz Street                                 </t>
  </si>
  <si>
    <t xml:space="preserve">White Street                                 </t>
  </si>
  <si>
    <t xml:space="preserve">Highland                                     </t>
  </si>
  <si>
    <t xml:space="preserve">Ratliff Street                               </t>
  </si>
  <si>
    <t xml:space="preserve">Market Street                                </t>
  </si>
  <si>
    <t xml:space="preserve">Hillview                                     </t>
  </si>
  <si>
    <t xml:space="preserve">Good Street                                  </t>
  </si>
  <si>
    <t xml:space="preserve">Meadowbrook                                  </t>
  </si>
  <si>
    <t xml:space="preserve">South Seminary                               </t>
  </si>
  <si>
    <t xml:space="preserve">Hawthorne                                    </t>
  </si>
  <si>
    <t xml:space="preserve">Linwood                                      </t>
  </si>
  <si>
    <t xml:space="preserve">Ortt Road                                    </t>
  </si>
  <si>
    <t xml:space="preserve">Industrial Park Relocation                   </t>
  </si>
  <si>
    <t xml:space="preserve">62E Dawson Road 4in                          </t>
  </si>
  <si>
    <t xml:space="preserve">Highland Ave Ext.                            </t>
  </si>
  <si>
    <t xml:space="preserve">Line To Inds Spec BLDG                       </t>
  </si>
  <si>
    <t xml:space="preserve">Harrison St Water                            </t>
  </si>
  <si>
    <t xml:space="preserve">Madisonville St Water                        </t>
  </si>
  <si>
    <t xml:space="preserve">Locust St Water                              </t>
  </si>
  <si>
    <t xml:space="preserve">Emmett St Water                              </t>
  </si>
  <si>
    <t xml:space="preserve">Meters                                       </t>
  </si>
  <si>
    <t xml:space="preserve">Hwy 62W 10" Line                             </t>
  </si>
  <si>
    <t xml:space="preserve">Center St 6" Line                            </t>
  </si>
  <si>
    <t xml:space="preserve">Vivian Dr 6" Line                            </t>
  </si>
  <si>
    <t xml:space="preserve">Downs St 2" Line                             </t>
  </si>
  <si>
    <t xml:space="preserve">Oak St 2" Line                               </t>
  </si>
  <si>
    <t xml:space="preserve">Bethany Church                               </t>
  </si>
  <si>
    <t xml:space="preserve">Griffin                                      </t>
  </si>
  <si>
    <t xml:space="preserve">BBQ Valley                                   </t>
  </si>
  <si>
    <t xml:space="preserve">Wood Street                                  </t>
  </si>
  <si>
    <t xml:space="preserve">Repair Storm Drains                          </t>
  </si>
  <si>
    <t xml:space="preserve">N. Cave &amp; N. Harrison                        </t>
  </si>
  <si>
    <t xml:space="preserve">Water Line E Green 6 In                      </t>
  </si>
  <si>
    <t xml:space="preserve">N Plum 3/4 Cooper                            </t>
  </si>
  <si>
    <t xml:space="preserve">Cadiz St 8" Line                             </t>
  </si>
  <si>
    <t xml:space="preserve">Akers Ave 6" Line                            </t>
  </si>
  <si>
    <t xml:space="preserve">Eagle St 9 Meters                            </t>
  </si>
  <si>
    <t xml:space="preserve">Dawson Rd 9 Meters                           </t>
  </si>
  <si>
    <t xml:space="preserve">Downs St Ext                                 </t>
  </si>
  <si>
    <t xml:space="preserve">Mud Puddle Ext                               </t>
  </si>
  <si>
    <t xml:space="preserve">Sandlick Rd Ext                              </t>
  </si>
  <si>
    <t xml:space="preserve">Hwy 62-93 Extension                          </t>
  </si>
  <si>
    <t xml:space="preserve">Water Lines                                  </t>
  </si>
  <si>
    <t xml:space="preserve">Fire Station Water                           </t>
  </si>
  <si>
    <t xml:space="preserve">Youth In Water Line                          </t>
  </si>
  <si>
    <t xml:space="preserve">New Industrial Park                          </t>
  </si>
  <si>
    <t xml:space="preserve">Line Extensions-Internal                     </t>
  </si>
  <si>
    <t xml:space="preserve">Telementry System-Linton Hill                </t>
  </si>
  <si>
    <t xml:space="preserve">Control Panel                                </t>
  </si>
  <si>
    <t xml:space="preserve">Double Pedestal Junction Box                 </t>
  </si>
  <si>
    <t xml:space="preserve">Water Line Extensions                        </t>
  </si>
  <si>
    <t xml:space="preserve">Hydro Gear Water Line                        </t>
  </si>
  <si>
    <t xml:space="preserve">Hydrant Flushers                             </t>
  </si>
  <si>
    <t xml:space="preserve">Water Line impr-dixie heig                   </t>
  </si>
  <si>
    <t xml:space="preserve">Auto Flush Hydrant                           </t>
  </si>
  <si>
    <t xml:space="preserve">Rowland Line                                 </t>
  </si>
  <si>
    <t xml:space="preserve">Meter Taps                                   </t>
  </si>
  <si>
    <t xml:space="preserve">Backflow Unit                                </t>
  </si>
  <si>
    <t xml:space="preserve">Dixie Heights Extension                      </t>
  </si>
  <si>
    <t xml:space="preserve">Line Extensions &amp; Meter Set                  </t>
  </si>
  <si>
    <t xml:space="preserve">2011 Repairs to Lines                        </t>
  </si>
  <si>
    <t xml:space="preserve">2010 Insfrastructure                         </t>
  </si>
  <si>
    <t xml:space="preserve">AMR/GPS- Radio Read Meters                   </t>
  </si>
  <si>
    <t xml:space="preserve">2012 Repairs to Lines &amp; Pumps                </t>
  </si>
  <si>
    <t xml:space="preserve">2012 Infrastructure                          </t>
  </si>
  <si>
    <t xml:space="preserve">2013 Infrastructure                          </t>
  </si>
  <si>
    <t xml:space="preserve">2013 Repairs to Lines, Pumps, Etc            </t>
  </si>
  <si>
    <t xml:space="preserve">[2] taps with valves and sleeves             </t>
  </si>
  <si>
    <t xml:space="preserve">Hill and Dale Project                        </t>
  </si>
  <si>
    <t xml:space="preserve">Meter &amp; Meter Probe                          </t>
  </si>
  <si>
    <t xml:space="preserve">Air Canisters                                </t>
  </si>
  <si>
    <t xml:space="preserve">2015 Infrastructure                          </t>
  </si>
  <si>
    <t xml:space="preserve">2016 Water Meter Sets                        </t>
  </si>
  <si>
    <t xml:space="preserve">Repairs Water Plant                          </t>
  </si>
  <si>
    <t xml:space="preserve">Filter/Softner Plant                         </t>
  </si>
  <si>
    <t xml:space="preserve">Rip-Raped Banks                              </t>
  </si>
  <si>
    <t xml:space="preserve">Paint Basins                                 </t>
  </si>
  <si>
    <t xml:space="preserve">Water Line Locust St                         </t>
  </si>
  <si>
    <t xml:space="preserve">Heat Pump                                    </t>
  </si>
  <si>
    <t xml:space="preserve">Turbidimeter                                 </t>
  </si>
  <si>
    <t xml:space="preserve">3 HP Sandhandler                             </t>
  </si>
  <si>
    <t xml:space="preserve">200HP Pump                                   </t>
  </si>
  <si>
    <t xml:space="preserve">Building Improvements                        </t>
  </si>
  <si>
    <t xml:space="preserve">Piping For Treatment Plan                    </t>
  </si>
  <si>
    <t xml:space="preserve">Asphalt Paving                               </t>
  </si>
  <si>
    <t xml:space="preserve">Water Pumps                                  </t>
  </si>
  <si>
    <t xml:space="preserve">Chemical Feeds                               </t>
  </si>
  <si>
    <t xml:space="preserve">Actiflo System                               </t>
  </si>
  <si>
    <t xml:space="preserve">Filter Underdrain                            </t>
  </si>
  <si>
    <t xml:space="preserve">Hvac                                         </t>
  </si>
  <si>
    <t xml:space="preserve">Electrical For Improvements                  </t>
  </si>
  <si>
    <t xml:space="preserve">Engineering                                  </t>
  </si>
  <si>
    <t xml:space="preserve">Legal Fees                                   </t>
  </si>
  <si>
    <t xml:space="preserve">Capitalized Interest                         </t>
  </si>
  <si>
    <t xml:space="preserve">Chemical Recorder/Chart                      </t>
  </si>
  <si>
    <t xml:space="preserve">Sandpump Parts                               </t>
  </si>
  <si>
    <t xml:space="preserve">2 Sludge Pumps                               </t>
  </si>
  <si>
    <t xml:space="preserve">Mixer Parts                                  </t>
  </si>
  <si>
    <t xml:space="preserve">WTP Sofstart                                 </t>
  </si>
  <si>
    <t xml:space="preserve">Auma Sar 7.1-13-B Actuator                   </t>
  </si>
  <si>
    <t xml:space="preserve">[2] Hach Turbidimeters                       </t>
  </si>
  <si>
    <t xml:space="preserve">Vacuum Pump                                  </t>
  </si>
  <si>
    <t xml:space="preserve">[5] Hach 1720E Inline Turbidity M            </t>
  </si>
  <si>
    <t xml:space="preserve">WTP Equipment                                </t>
  </si>
  <si>
    <t xml:space="preserve">[8] Infrared Heaters                         </t>
  </si>
  <si>
    <t xml:space="preserve">Water Distribution Improvement               </t>
  </si>
  <si>
    <t xml:space="preserve">Media Filters                                </t>
  </si>
  <si>
    <t xml:space="preserve">Leopold Universal Type SL Underd             </t>
  </si>
  <si>
    <t xml:space="preserve">Underdrain For Filter Nozzles                </t>
  </si>
  <si>
    <t xml:space="preserve">Media Replacement Project                    </t>
  </si>
  <si>
    <t xml:space="preserve">SCADA System                                 </t>
  </si>
  <si>
    <t xml:space="preserve">2' Flowrox PVEG Valve                        </t>
  </si>
  <si>
    <t xml:space="preserve">Pump                                         </t>
  </si>
  <si>
    <t xml:space="preserve">Transmitter                                  </t>
  </si>
  <si>
    <t xml:space="preserve">Sand Pump Motot Repair                       </t>
  </si>
  <si>
    <t xml:space="preserve">Upgrade 200 A To The New Makeup              </t>
  </si>
  <si>
    <t xml:space="preserve">Freq Drive on 400HP Pump Motor               </t>
  </si>
  <si>
    <t xml:space="preserve">Pump Repairs                                 </t>
  </si>
  <si>
    <t xml:space="preserve">SCADA Radio Upgrade                          </t>
  </si>
  <si>
    <t xml:space="preserve">WTP - Rebuild Chlorination                   </t>
  </si>
  <si>
    <t xml:space="preserve">Variable Frequency Drive Pump/Motor          </t>
  </si>
  <si>
    <t>Group:  Fire Hydrant</t>
  </si>
  <si>
    <t xml:space="preserve">Fire Hydrants                                </t>
  </si>
  <si>
    <t xml:space="preserve">Fire Hydrant                                 </t>
  </si>
  <si>
    <t xml:space="preserve">Move Hydrants (2)                            </t>
  </si>
  <si>
    <t xml:space="preserve">Maint - Portable Flushing Hydrants           </t>
  </si>
  <si>
    <t>Group:  Land</t>
  </si>
  <si>
    <t>Land</t>
  </si>
  <si>
    <t xml:space="preserve">Screw Lift-Aeration Part                     </t>
  </si>
  <si>
    <t xml:space="preserve">Portable Generator                           </t>
  </si>
  <si>
    <t xml:space="preserve">Hydraulic Press                              </t>
  </si>
  <si>
    <t xml:space="preserve">Drill Press                                  </t>
  </si>
  <si>
    <t xml:space="preserve">Telescoping Scaffold                         </t>
  </si>
  <si>
    <t xml:space="preserve">Ultra-Violet Sterilizer                      </t>
  </si>
  <si>
    <t xml:space="preserve">Portable Samplers (2)                        </t>
  </si>
  <si>
    <t xml:space="preserve">Refrigerator                                 </t>
  </si>
  <si>
    <t xml:space="preserve">Uffle Furnace                                </t>
  </si>
  <si>
    <t xml:space="preserve">Oven                                         </t>
  </si>
  <si>
    <t xml:space="preserve">Balance (analytical)                         </t>
  </si>
  <si>
    <t xml:space="preserve">Centrifuge                                   </t>
  </si>
  <si>
    <t xml:space="preserve">Incubator                                    </t>
  </si>
  <si>
    <t xml:space="preserve">Sterilizer(Autoclave)                        </t>
  </si>
  <si>
    <t xml:space="preserve">Incubator(Fecal)                             </t>
  </si>
  <si>
    <t xml:space="preserve">Specific Ion Meter                           </t>
  </si>
  <si>
    <t xml:space="preserve">Steam &amp; Hot Water Washer                     </t>
  </si>
  <si>
    <t xml:space="preserve">Air Pac                                      </t>
  </si>
  <si>
    <t xml:space="preserve">Utility Truck                                </t>
  </si>
  <si>
    <t xml:space="preserve">Portable Gantry                              </t>
  </si>
  <si>
    <t xml:space="preserve">Buffer                                       </t>
  </si>
  <si>
    <t xml:space="preserve">Vacuum Cleaner                               </t>
  </si>
  <si>
    <t xml:space="preserve">Tristand Pipe Vise                           </t>
  </si>
  <si>
    <t xml:space="preserve">Torch Cutting                                </t>
  </si>
  <si>
    <t xml:space="preserve">Work Benches                                 </t>
  </si>
  <si>
    <t xml:space="preserve">Site Work                                    </t>
  </si>
  <si>
    <t xml:space="preserve">Yard Piping                                  </t>
  </si>
  <si>
    <t xml:space="preserve">Emergency Overflow                           </t>
  </si>
  <si>
    <t xml:space="preserve">Screw Pumps Structures                       </t>
  </si>
  <si>
    <t xml:space="preserve">Grit Building                                </t>
  </si>
  <si>
    <t xml:space="preserve">Garage Building                              </t>
  </si>
  <si>
    <t xml:space="preserve">Control Building                             </t>
  </si>
  <si>
    <t xml:space="preserve">Chlorine Feed Equipment                      </t>
  </si>
  <si>
    <t xml:space="preserve">Hoists And Gantry                            </t>
  </si>
  <si>
    <t xml:space="preserve">Chemical Feed Equipment                      </t>
  </si>
  <si>
    <t xml:space="preserve">Standby Power Building                       </t>
  </si>
  <si>
    <t xml:space="preserve">Generator                                    </t>
  </si>
  <si>
    <t xml:space="preserve">Generator Fuel Tank                          </t>
  </si>
  <si>
    <t xml:space="preserve">Oxidation Ditch                              </t>
  </si>
  <si>
    <t xml:space="preserve">Secondary Clarifier                          </t>
  </si>
  <si>
    <t xml:space="preserve">Clarifier Equipment                          </t>
  </si>
  <si>
    <t xml:space="preserve">Clarif. Flow Splitter BO                     </t>
  </si>
  <si>
    <t xml:space="preserve">Sec. Sludge Decant Box                       </t>
  </si>
  <si>
    <t xml:space="preserve">Parshall Flume                               </t>
  </si>
  <si>
    <t xml:space="preserve">Chlorine Contact Basin                       </t>
  </si>
  <si>
    <t xml:space="preserve">Post Aeration Basin                          </t>
  </si>
  <si>
    <t xml:space="preserve">Sludge Concentration                         </t>
  </si>
  <si>
    <t xml:space="preserve">Ext. Electrical Work                         </t>
  </si>
  <si>
    <t xml:space="preserve">Unit Price Portion                           </t>
  </si>
  <si>
    <t xml:space="preserve">Eddycreek                                    </t>
  </si>
  <si>
    <t xml:space="preserve">Crowtown                                     </t>
  </si>
  <si>
    <t xml:space="preserve">Pumpkin Center                               </t>
  </si>
  <si>
    <t xml:space="preserve">Rebuild Pump-Pumpkin Center                  </t>
  </si>
  <si>
    <t xml:space="preserve">Rebuild Pumpkin Center                       </t>
  </si>
  <si>
    <t xml:space="preserve">Improvements To Plant                        </t>
  </si>
  <si>
    <t xml:space="preserve">New Roof- WWTP                               </t>
  </si>
  <si>
    <t xml:space="preserve">Blower                                       </t>
  </si>
  <si>
    <t xml:space="preserve">Bushhog                                      </t>
  </si>
  <si>
    <t xml:space="preserve">Flowmeter                                    </t>
  </si>
  <si>
    <t xml:space="preserve">Disolved Oxygen Meter                        </t>
  </si>
  <si>
    <t xml:space="preserve">Low Temp Incubator                           </t>
  </si>
  <si>
    <t xml:space="preserve">Muffle Furnace                               </t>
  </si>
  <si>
    <t xml:space="preserve">Door Bar Screen                              </t>
  </si>
  <si>
    <t xml:space="preserve">Bar Screen                                   </t>
  </si>
  <si>
    <t xml:space="preserve">Septic System - WTP                          </t>
  </si>
  <si>
    <t xml:space="preserve">WTP Upgrade                                  </t>
  </si>
  <si>
    <t xml:space="preserve">Geothermal Heat Pump                         </t>
  </si>
  <si>
    <t xml:space="preserve">Comfort Aire 3182 Ton Heat Pump              </t>
  </si>
  <si>
    <t xml:space="preserve">Oxidation Ditch: Rotor, Caulking             </t>
  </si>
  <si>
    <t xml:space="preserve">[2] Sets of Stainless Steel Blades           </t>
  </si>
  <si>
    <t xml:space="preserve">Rebuilt Circular Clarifier                   </t>
  </si>
  <si>
    <t xml:space="preserve">Influent Meter                               </t>
  </si>
  <si>
    <t xml:space="preserve">Badger Flowmeter                             </t>
  </si>
  <si>
    <t xml:space="preserve">Panalarm Annicator System                    </t>
  </si>
  <si>
    <t xml:space="preserve">Superior Auto Valve                          </t>
  </si>
  <si>
    <t xml:space="preserve">Conveyor Belt                                </t>
  </si>
  <si>
    <t xml:space="preserve">Myers V2S20 Grinder Pump                     </t>
  </si>
  <si>
    <t xml:space="preserve">Replace Connection #1 Ditch Rotor            </t>
  </si>
  <si>
    <t xml:space="preserve">Generator Repair                             </t>
  </si>
  <si>
    <t xml:space="preserve">Repair Airator Panels                        </t>
  </si>
  <si>
    <t xml:space="preserve">Rebuilt Main Gear Dr-Clarifier               </t>
  </si>
  <si>
    <t xml:space="preserve">Shaft Repairs- WWTP                          </t>
  </si>
  <si>
    <t xml:space="preserve">Control System- WWTP                         </t>
  </si>
  <si>
    <t xml:space="preserve">10KW Exp Proof Heater                        </t>
  </si>
  <si>
    <t xml:space="preserve">Magna Rotor Drive Shaft Repairs              </t>
  </si>
  <si>
    <t xml:space="preserve">Mueller Strainer                             </t>
  </si>
  <si>
    <t xml:space="preserve">Electrical-Chem Injection Sys                </t>
  </si>
  <si>
    <t xml:space="preserve">Cleveland Gear-Clarifier                     </t>
  </si>
  <si>
    <t xml:space="preserve">4 Drawer File Cabinet                        </t>
  </si>
  <si>
    <t xml:space="preserve">Cash Register                                </t>
  </si>
  <si>
    <t xml:space="preserve">Legal File Draws/Chair                       </t>
  </si>
  <si>
    <t xml:space="preserve">Storage Cabinet (2)                          </t>
  </si>
  <si>
    <t xml:space="preserve">Conference Table                             </t>
  </si>
  <si>
    <t xml:space="preserve">Lamp Table                                   </t>
  </si>
  <si>
    <t xml:space="preserve">Conference Desk (3)                          </t>
  </si>
  <si>
    <t xml:space="preserve">Secretary Desk                               </t>
  </si>
  <si>
    <t xml:space="preserve">Credenza                                     </t>
  </si>
  <si>
    <t xml:space="preserve">Three Pass Settee                            </t>
  </si>
  <si>
    <t xml:space="preserve">20 Stack Chairs                              </t>
  </si>
  <si>
    <t xml:space="preserve">Drinking Fountain                            </t>
  </si>
  <si>
    <t xml:space="preserve">Printer Table &amp; Stand                        </t>
  </si>
  <si>
    <t xml:space="preserve">Shelving                                     </t>
  </si>
  <si>
    <t xml:space="preserve">Table                                        </t>
  </si>
  <si>
    <t xml:space="preserve">Desk                                         </t>
  </si>
  <si>
    <t xml:space="preserve">2 Side Chairs                                </t>
  </si>
  <si>
    <t xml:space="preserve">Drafting Table &amp; Stool                       </t>
  </si>
  <si>
    <t xml:space="preserve">Water Cooler                                 </t>
  </si>
  <si>
    <t xml:space="preserve">Microscope                                   </t>
  </si>
  <si>
    <t xml:space="preserve">Phone System                                 </t>
  </si>
  <si>
    <t xml:space="preserve">File Cabinet                                 </t>
  </si>
  <si>
    <t xml:space="preserve">Computer                                     </t>
  </si>
  <si>
    <t xml:space="preserve">Software                                     </t>
  </si>
  <si>
    <t xml:space="preserve">Panasonic Typewriter                         </t>
  </si>
  <si>
    <t xml:space="preserve">Printer Stand                                </t>
  </si>
  <si>
    <t xml:space="preserve">City Map                                     </t>
  </si>
  <si>
    <t xml:space="preserve">3 Office Chairs                              </t>
  </si>
  <si>
    <t xml:space="preserve">2 Office Chairs                              </t>
  </si>
  <si>
    <t xml:space="preserve">IBM 9401-150 Computer                        </t>
  </si>
  <si>
    <t xml:space="preserve">Shredder                                     </t>
  </si>
  <si>
    <t xml:space="preserve">Copier Office                                </t>
  </si>
  <si>
    <t xml:space="preserve">Copier Water Plant                           </t>
  </si>
  <si>
    <t xml:space="preserve">Telephone System                             </t>
  </si>
  <si>
    <t xml:space="preserve">Radio System                                 </t>
  </si>
  <si>
    <t xml:space="preserve">Computer Upgrade                             </t>
  </si>
  <si>
    <t xml:space="preserve">Epson DFX-8500                               </t>
  </si>
  <si>
    <t xml:space="preserve">7 Tables                                     </t>
  </si>
  <si>
    <t xml:space="preserve">Office Furniture                             </t>
  </si>
  <si>
    <t xml:space="preserve">Stove/Microwave WTP                          </t>
  </si>
  <si>
    <t xml:space="preserve">Drive Thru Console                           </t>
  </si>
  <si>
    <t xml:space="preserve">Refridgerator-WTP                            </t>
  </si>
  <si>
    <t xml:space="preserve">Dell Computer                                </t>
  </si>
  <si>
    <t xml:space="preserve">MJK Model 704 Transducer                     </t>
  </si>
  <si>
    <t xml:space="preserve">Computer Servers                             </t>
  </si>
  <si>
    <t xml:space="preserve">Computer &amp; Software                          </t>
  </si>
  <si>
    <t xml:space="preserve">Refridgerator                                </t>
  </si>
  <si>
    <t xml:space="preserve">Stove &amp; Refridgerator                        </t>
  </si>
  <si>
    <t xml:space="preserve">Cabinets                                     </t>
  </si>
  <si>
    <t xml:space="preserve">Sink                                         </t>
  </si>
  <si>
    <t xml:space="preserve">Laptop-J. Noel                               </t>
  </si>
  <si>
    <t xml:space="preserve">WTP Computer                                 </t>
  </si>
  <si>
    <t xml:space="preserve">Copier-WTP                                   </t>
  </si>
  <si>
    <t xml:space="preserve">Copier-WWTP                                  </t>
  </si>
  <si>
    <t xml:space="preserve">Samsung Phone System                         </t>
  </si>
  <si>
    <t xml:space="preserve">[2]  Dell Optiplex 330 Core2 P.C.'s          </t>
  </si>
  <si>
    <t xml:space="preserve">Dell Optiplex Bus Sys w/20" Display          </t>
  </si>
  <si>
    <t xml:space="preserve">Dell PC                                      </t>
  </si>
  <si>
    <t xml:space="preserve">Dell Laser Printer                           </t>
  </si>
  <si>
    <t xml:space="preserve">Laptop                                       </t>
  </si>
  <si>
    <t xml:space="preserve">Tracy's Computer                             </t>
  </si>
  <si>
    <t xml:space="preserve">Shop Heaters                                 </t>
  </si>
  <si>
    <t xml:space="preserve">Printer                                      </t>
  </si>
  <si>
    <t xml:space="preserve">Dell Optiplex 3010 32 Bit Win 7              </t>
  </si>
  <si>
    <t xml:space="preserve">QSI Computer System                          </t>
  </si>
  <si>
    <t xml:space="preserve">Dell 2355dn Lazer MFP Prnter                 </t>
  </si>
  <si>
    <t xml:space="preserve">Dell Optiplex Business Tower                 </t>
  </si>
  <si>
    <t xml:space="preserve">[3] Dell Optiplex Business PC                </t>
  </si>
  <si>
    <t xml:space="preserve">2 Well Sub Sewer Pumps                       </t>
  </si>
  <si>
    <t xml:space="preserve">Rebuilt Pump- Sewer                          </t>
  </si>
  <si>
    <t xml:space="preserve">Repairs Sewer PumpslMotr                     </t>
  </si>
  <si>
    <t xml:space="preserve">Repair Hill &amp; Dale Pump                      </t>
  </si>
  <si>
    <t xml:space="preserve">Wastewater Pump (Barnes)                     </t>
  </si>
  <si>
    <t xml:space="preserve">Hydraulic Pumps                              </t>
  </si>
  <si>
    <t xml:space="preserve">two Pumps Varmintrace                        </t>
  </si>
  <si>
    <t xml:space="preserve">Wal-Mart Lift Station                        </t>
  </si>
  <si>
    <t xml:space="preserve">Fence Lift Stations                          </t>
  </si>
  <si>
    <t xml:space="preserve">Pumps                                        </t>
  </si>
  <si>
    <t xml:space="preserve">Grinder Pump                                 </t>
  </si>
  <si>
    <t xml:space="preserve">Pump Station- Pumpkin Center                 </t>
  </si>
  <si>
    <t xml:space="preserve">APX 100 Analytical                           </t>
  </si>
  <si>
    <t xml:space="preserve">Flow Meter Sencer                            </t>
  </si>
  <si>
    <t xml:space="preserve">Pump Grinder                                 </t>
  </si>
  <si>
    <t xml:space="preserve">3" Pump                                      </t>
  </si>
  <si>
    <t xml:space="preserve">Actuator                                     </t>
  </si>
  <si>
    <t xml:space="preserve">Spectro Meter                                </t>
  </si>
  <si>
    <t xml:space="preserve">Jar Tester                                   </t>
  </si>
  <si>
    <t xml:space="preserve">Tubidimeters                                 </t>
  </si>
  <si>
    <t xml:space="preserve">Pilot System Kit                             </t>
  </si>
  <si>
    <t xml:space="preserve">Turb Meter                                   </t>
  </si>
  <si>
    <t xml:space="preserve">Turbidimeters                                </t>
  </si>
  <si>
    <t xml:space="preserve">Chlorine Syste,                              </t>
  </si>
  <si>
    <t xml:space="preserve">DO-PH Meter &amp; Probe                          </t>
  </si>
  <si>
    <t xml:space="preserve">Chlorine Leak Detector                       </t>
  </si>
  <si>
    <t xml:space="preserve">[2] WT-3600 Eagle Electronis                 </t>
  </si>
  <si>
    <t xml:space="preserve">Zoeller G840 Grinder Pump                    </t>
  </si>
  <si>
    <t xml:space="preserve">New Myers Pump                               </t>
  </si>
  <si>
    <t xml:space="preserve">Myers Pump 30HP                              </t>
  </si>
  <si>
    <t xml:space="preserve">Sulfer Dioxide Alarm                         </t>
  </si>
  <si>
    <t xml:space="preserve">VR-16S Sulfer Dioxide Regulator              </t>
  </si>
  <si>
    <t xml:space="preserve">31/2" Dodge Expansion Bearing                </t>
  </si>
  <si>
    <t xml:space="preserve">Titrimeter                                   </t>
  </si>
  <si>
    <t xml:space="preserve">Dry bath &amp; Sterilizer                        </t>
  </si>
  <si>
    <t xml:space="preserve">Rebuild HOM Pump                             </t>
  </si>
  <si>
    <t xml:space="preserve">Motor for Sand Pump                          </t>
  </si>
  <si>
    <t xml:space="preserve">Screw Pump Repair                            </t>
  </si>
  <si>
    <t xml:space="preserve">Screw Pump Repairs                           </t>
  </si>
  <si>
    <t xml:space="preserve">Repairs on Sulfinator                        </t>
  </si>
  <si>
    <t xml:space="preserve">Rebuilt 40HP Motor                           </t>
  </si>
  <si>
    <t xml:space="preserve">PV-2 Mixer Gear                              </t>
  </si>
  <si>
    <t xml:space="preserve">Undercounter Dishwasher                      </t>
  </si>
  <si>
    <t xml:space="preserve">PPL 1200 J Mechanical Split Seal             </t>
  </si>
  <si>
    <t xml:space="preserve">Sand Pump with Fittings                      </t>
  </si>
  <si>
    <t xml:space="preserve">[4] Controllers for filter backwash          </t>
  </si>
  <si>
    <t xml:space="preserve">Bearing Assembly for Screw Pump              </t>
  </si>
  <si>
    <t xml:space="preserve">Sand Pump                                    </t>
  </si>
  <si>
    <t xml:space="preserve">North Aerator replace Vent                   </t>
  </si>
  <si>
    <t xml:space="preserve">Myers Belzona Pump                           </t>
  </si>
  <si>
    <t xml:space="preserve">PACO Pump                                    </t>
  </si>
  <si>
    <t xml:space="preserve">Myers Pump                                   </t>
  </si>
  <si>
    <t xml:space="preserve">Grit Pump Repairs                            </t>
  </si>
  <si>
    <t xml:space="preserve">Water Pump                                   </t>
  </si>
  <si>
    <t xml:space="preserve">WTP - Pump Replacement                       </t>
  </si>
  <si>
    <t xml:space="preserve">WTP - Pumps &amp; Control Panel                  </t>
  </si>
  <si>
    <t xml:space="preserve">WWTP - New Pump                              </t>
  </si>
  <si>
    <t xml:space="preserve">Sewage Disposal Plant                        </t>
  </si>
  <si>
    <t xml:space="preserve">Pirana Pump                                  </t>
  </si>
  <si>
    <t xml:space="preserve">Sewage Treatment Plant                       </t>
  </si>
  <si>
    <t xml:space="preserve">Rewiring Barkley Lake                        </t>
  </si>
  <si>
    <t xml:space="preserve">Reworking Lake Plant                         </t>
  </si>
  <si>
    <t xml:space="preserve">Reworking Lake Project                       </t>
  </si>
  <si>
    <t xml:space="preserve">Gravel Road                                  </t>
  </si>
  <si>
    <t xml:space="preserve">Gate                                         </t>
  </si>
  <si>
    <t xml:space="preserve">James R. Kevil                               </t>
  </si>
  <si>
    <t xml:space="preserve">Declornation System                          </t>
  </si>
  <si>
    <t xml:space="preserve">Gas Meter                                    </t>
  </si>
  <si>
    <t xml:space="preserve">Chlorination System                          </t>
  </si>
  <si>
    <t xml:space="preserve">Air Release Valve                            </t>
  </si>
  <si>
    <t xml:space="preserve">Storage BLDG-Pumpkin CTR                     </t>
  </si>
  <si>
    <t xml:space="preserve">Carport-WWTP                                 </t>
  </si>
  <si>
    <t xml:space="preserve">Sewer System                                 </t>
  </si>
  <si>
    <t xml:space="preserve">Sewer Eval                                   </t>
  </si>
  <si>
    <t xml:space="preserve">Sewer Eval-Addition                          </t>
  </si>
  <si>
    <t xml:space="preserve">Filter Control Upgrade                       </t>
  </si>
  <si>
    <t xml:space="preserve">Pro-Touch Camera                             </t>
  </si>
  <si>
    <t xml:space="preserve">Surveillance Camera                          </t>
  </si>
  <si>
    <t xml:space="preserve">Rebuilt 400HP Motor                          </t>
  </si>
  <si>
    <t xml:space="preserve">Rockwell Security System                     </t>
  </si>
  <si>
    <t xml:space="preserve">Lab Equipment                                </t>
  </si>
  <si>
    <t xml:space="preserve">Big Easy Lift &amp; 1450lb lift Magnet           </t>
  </si>
  <si>
    <t xml:space="preserve">Roof                                         </t>
  </si>
  <si>
    <t xml:space="preserve">Parking Lot-WWTP                             </t>
  </si>
  <si>
    <t xml:space="preserve">Rebuild Chlorination System                  </t>
  </si>
  <si>
    <t xml:space="preserve">Road at Sewer Plant                          </t>
  </si>
  <si>
    <t xml:space="preserve">WW Pump                                      </t>
  </si>
  <si>
    <t xml:space="preserve">Chlorine Equipment                           </t>
  </si>
  <si>
    <t xml:space="preserve">Pumpkin Center Lift Station Pump/Wiring      </t>
  </si>
  <si>
    <t>Group:  Sewer Lines &amp; Laterals</t>
  </si>
  <si>
    <t xml:space="preserve">Misc                                         </t>
  </si>
  <si>
    <t xml:space="preserve">Dixie Heights                                </t>
  </si>
  <si>
    <t xml:space="preserve">Cherry Avenue                                </t>
  </si>
  <si>
    <t xml:space="preserve">Lowery Addition                              </t>
  </si>
  <si>
    <t xml:space="preserve">Rucy Cantrell Addition                       </t>
  </si>
  <si>
    <t xml:space="preserve">Rev. Sharing                                 </t>
  </si>
  <si>
    <t xml:space="preserve">Sewer Line To Park &amp; Pum                     </t>
  </si>
  <si>
    <t xml:space="preserve">Sewer Mains                                  </t>
  </si>
  <si>
    <t xml:space="preserve">Sewer Line-Sandlick Rd                       </t>
  </si>
  <si>
    <t xml:space="preserve">Dillingham Capps                             </t>
  </si>
  <si>
    <t xml:space="preserve">Freddie Cummins                              </t>
  </si>
  <si>
    <t xml:space="preserve">Airport Road                                 </t>
  </si>
  <si>
    <t xml:space="preserve">Lakewood                                     </t>
  </si>
  <si>
    <t xml:space="preserve">Greenhills/Hillview                          </t>
  </si>
  <si>
    <t xml:space="preserve">Gilkey Sewer                                 </t>
  </si>
  <si>
    <t xml:space="preserve">Main Street                                  </t>
  </si>
  <si>
    <t xml:space="preserve">Sandlick Road                                </t>
  </si>
  <si>
    <t xml:space="preserve">Hopkinsville Road                            </t>
  </si>
  <si>
    <t xml:space="preserve">Ball Park                                    </t>
  </si>
  <si>
    <t xml:space="preserve">Gilkey Property                              </t>
  </si>
  <si>
    <t xml:space="preserve">City Alley                                   </t>
  </si>
  <si>
    <t xml:space="preserve">Old Disposal Plant                           </t>
  </si>
  <si>
    <t xml:space="preserve">Repairs To Sewer Lines                       </t>
  </si>
  <si>
    <t xml:space="preserve">Stone Street                                 </t>
  </si>
  <si>
    <t xml:space="preserve">Skyline                                      </t>
  </si>
  <si>
    <t xml:space="preserve">62 East                                      </t>
  </si>
  <si>
    <t xml:space="preserve">Mechanic Street                              </t>
  </si>
  <si>
    <t xml:space="preserve">South Jefferson                              </t>
  </si>
  <si>
    <t xml:space="preserve">City Park                                    </t>
  </si>
  <si>
    <t xml:space="preserve">Cox Street                                   </t>
  </si>
  <si>
    <t xml:space="preserve">Crowtown/Lake Rabbit                         </t>
  </si>
  <si>
    <t xml:space="preserve">HWY 62 East                                  </t>
  </si>
  <si>
    <t xml:space="preserve">Taco John's- Lift Station                    </t>
  </si>
  <si>
    <t xml:space="preserve">Cardinal Lane                                </t>
  </si>
  <si>
    <t xml:space="preserve">Stegar Street                                </t>
  </si>
  <si>
    <t xml:space="preserve">Wal-Mart                                     </t>
  </si>
  <si>
    <t xml:space="preserve">Pumpkin center                               </t>
  </si>
  <si>
    <t xml:space="preserve">Hester Drive                                 </t>
  </si>
  <si>
    <t xml:space="preserve">Blacktop-Pumpkin Center                      </t>
  </si>
  <si>
    <t xml:space="preserve">293 North Skyline                            </t>
  </si>
  <si>
    <t xml:space="preserve">Stephens &amp; Oak                               </t>
  </si>
  <si>
    <t xml:space="preserve">Cardinal Lane Lift Station                   </t>
  </si>
  <si>
    <t xml:space="preserve">Meter Lift Station                           </t>
  </si>
  <si>
    <t xml:space="preserve">Calvert Street Lift                          </t>
  </si>
  <si>
    <t xml:space="preserve">Skyline Drive Lift                           </t>
  </si>
  <si>
    <t xml:space="preserve">Stone St Ext                                 </t>
  </si>
  <si>
    <t xml:space="preserve">Varmit Trace 900 Block                       </t>
  </si>
  <si>
    <t xml:space="preserve">Varmit Trace Lift Station                    </t>
  </si>
  <si>
    <t xml:space="preserve">Cave St                                      </t>
  </si>
  <si>
    <t xml:space="preserve">Upgrades                                     </t>
  </si>
  <si>
    <t xml:space="preserve">Sewer Taps                                   </t>
  </si>
  <si>
    <t xml:space="preserve">Tap Ons                                      </t>
  </si>
  <si>
    <t xml:space="preserve">Sewer Tap Ons                                </t>
  </si>
  <si>
    <t xml:space="preserve">Dixie Heights Sewer                          </t>
  </si>
  <si>
    <t xml:space="preserve">DO Meter                                     </t>
  </si>
  <si>
    <t xml:space="preserve">Sewer Line IMPR-Dixie Heights                </t>
  </si>
  <si>
    <t xml:space="preserve">Sewer Laterals                               </t>
  </si>
  <si>
    <t xml:space="preserve">Sewer Tap                                    </t>
  </si>
  <si>
    <t xml:space="preserve">North Side AARA A2 09-11                     </t>
  </si>
  <si>
    <t xml:space="preserve">Sewer KIA                                    </t>
  </si>
  <si>
    <t xml:space="preserve">Jeff Watson Road Sewer                       </t>
  </si>
  <si>
    <t xml:space="preserve">Jeff Watson Road-Additional                  </t>
  </si>
  <si>
    <t xml:space="preserve">2016 Sewer Tap                               </t>
  </si>
  <si>
    <t xml:space="preserve">Sewer Connection Upgrade                     </t>
  </si>
  <si>
    <t xml:space="preserve">Deerfield                                    </t>
  </si>
  <si>
    <t xml:space="preserve">Hillcrest Drive                              </t>
  </si>
  <si>
    <t xml:space="preserve">Cedar Creek Road                             </t>
  </si>
  <si>
    <t xml:space="preserve">293 South                                    </t>
  </si>
  <si>
    <t xml:space="preserve">Country Club                                 </t>
  </si>
  <si>
    <t xml:space="preserve">Silver Star                                  </t>
  </si>
  <si>
    <t xml:space="preserve">Truck Line                                   </t>
  </si>
  <si>
    <t xml:space="preserve">Miscellaneous                                </t>
  </si>
  <si>
    <t>Group:  Tools &amp; Equipment</t>
  </si>
  <si>
    <t xml:space="preserve">Welder Rev Sharing                           </t>
  </si>
  <si>
    <t xml:space="preserve">Sewer Plant Meter                            </t>
  </si>
  <si>
    <t xml:space="preserve">15 Poles                                     </t>
  </si>
  <si>
    <t xml:space="preserve">RD 619 Rock Drill                            </t>
  </si>
  <si>
    <t xml:space="preserve">Mueller-Tapping Machine                      </t>
  </si>
  <si>
    <t xml:space="preserve">Chloride Probe                               </t>
  </si>
  <si>
    <t xml:space="preserve">Motor                                        </t>
  </si>
  <si>
    <t xml:space="preserve">Equipment                                    </t>
  </si>
  <si>
    <t xml:space="preserve">Amperometric                                 </t>
  </si>
  <si>
    <t xml:space="preserve">ABS Grinder Pump                             </t>
  </si>
  <si>
    <t xml:space="preserve">Lime/Flouride Feeders                        </t>
  </si>
  <si>
    <t xml:space="preserve">Surge Protectors                             </t>
  </si>
  <si>
    <t xml:space="preserve">Floor Jack                                   </t>
  </si>
  <si>
    <t xml:space="preserve">Ion Meter                                    </t>
  </si>
  <si>
    <t xml:space="preserve">Trailer                                      </t>
  </si>
  <si>
    <t xml:space="preserve">Meter                                        </t>
  </si>
  <si>
    <t xml:space="preserve">Meter Test Bench                             </t>
  </si>
  <si>
    <t xml:space="preserve">2 Model 259 Flow Recorder                    </t>
  </si>
  <si>
    <t xml:space="preserve">Fisher Metal Detector                        </t>
  </si>
  <si>
    <t xml:space="preserve">Fisher Leak Detector                         </t>
  </si>
  <si>
    <t xml:space="preserve">Gemgm148 Radio                               </t>
  </si>
  <si>
    <t xml:space="preserve">Misc Tool Falders                            </t>
  </si>
  <si>
    <t xml:space="preserve">Modular Soil Support                         </t>
  </si>
  <si>
    <t xml:space="preserve">Above Ground Storage                         </t>
  </si>
  <si>
    <t xml:space="preserve">Model 1151 Smart                             </t>
  </si>
  <si>
    <t xml:space="preserve">PH Meter                                     </t>
  </si>
  <si>
    <t xml:space="preserve">1 Ton Chain Hoist                            </t>
  </si>
  <si>
    <t xml:space="preserve">10 Chart Recorder &amp; Gas                      </t>
  </si>
  <si>
    <t xml:space="preserve">12" Chart Recorder                           </t>
  </si>
  <si>
    <t xml:space="preserve">Water Totalizer                              </t>
  </si>
  <si>
    <t xml:space="preserve">Pump Porta                                   </t>
  </si>
  <si>
    <t xml:space="preserve">Blacktop Cutter                              </t>
  </si>
  <si>
    <t xml:space="preserve">5 FT Mower                                   </t>
  </si>
  <si>
    <t xml:space="preserve">2.5 Yard Dumping Hopper                      </t>
  </si>
  <si>
    <t xml:space="preserve">Colorimeter Pocket                           </t>
  </si>
  <si>
    <t xml:space="preserve">Chain For Bar Screen                         </t>
  </si>
  <si>
    <t xml:space="preserve">Jack Hammer                                  </t>
  </si>
  <si>
    <t xml:space="preserve">2-3 HP Motors                                </t>
  </si>
  <si>
    <t xml:space="preserve">Meter Reader System                          </t>
  </si>
  <si>
    <t xml:space="preserve">Tractor Mower-Hutson                         </t>
  </si>
  <si>
    <t xml:space="preserve">10HP Pump                                    </t>
  </si>
  <si>
    <t xml:space="preserve">Meter Reader Battery                         </t>
  </si>
  <si>
    <t xml:space="preserve">Radio System-Meter Truck                     </t>
  </si>
  <si>
    <t xml:space="preserve">Bucket &amp; Teeth Backhoe                       </t>
  </si>
  <si>
    <t xml:space="preserve">20HP Nonclog Pump                            </t>
  </si>
  <si>
    <t xml:space="preserve">Hand Held System                             </t>
  </si>
  <si>
    <t xml:space="preserve">John Deere 757 Mower                         </t>
  </si>
  <si>
    <t xml:space="preserve">John Deere LX 280 Mower                      </t>
  </si>
  <si>
    <t xml:space="preserve">Pressure Washer                              </t>
  </si>
  <si>
    <t xml:space="preserve">Water Fountain                               </t>
  </si>
  <si>
    <t xml:space="preserve">Spectrophometer                              </t>
  </si>
  <si>
    <t xml:space="preserve">Mower                                        </t>
  </si>
  <si>
    <t xml:space="preserve">Washer &amp; Dryer                               </t>
  </si>
  <si>
    <t xml:space="preserve">SDI Water System                             </t>
  </si>
  <si>
    <t xml:space="preserve">Heaters &amp; Thermostats                        </t>
  </si>
  <si>
    <t xml:space="preserve">ZTR Mower                                    </t>
  </si>
  <si>
    <t xml:space="preserve">Ice Maker                                    </t>
  </si>
  <si>
    <t xml:space="preserve">Rotary Tiller                                </t>
  </si>
  <si>
    <t xml:space="preserve">GPS &amp; TomTom                                 </t>
  </si>
  <si>
    <t xml:space="preserve">Air Compressor                               </t>
  </si>
  <si>
    <t xml:space="preserve">WTP-Ananyzer                                 </t>
  </si>
  <si>
    <t xml:space="preserve">Trash Pump                                   </t>
  </si>
  <si>
    <t xml:space="preserve">Motors-WTP                                   </t>
  </si>
  <si>
    <t xml:space="preserve">Circuit Breaker                              </t>
  </si>
  <si>
    <t xml:space="preserve">1' Backhoe Bucket                            </t>
  </si>
  <si>
    <t xml:space="preserve">[1] Vibe Plate                               </t>
  </si>
  <si>
    <t xml:space="preserve">[3] 9000ES Generators                        </t>
  </si>
  <si>
    <t xml:space="preserve">Cub Cadet Rear Tine Tiller                   </t>
  </si>
  <si>
    <t xml:space="preserve">PT-30 Piercing Tool                          </t>
  </si>
  <si>
    <t xml:space="preserve">Electronic Hoist S# 2843                     </t>
  </si>
  <si>
    <t xml:space="preserve">3PHS Motor                                   </t>
  </si>
  <si>
    <t xml:space="preserve">Saw &amp; Blade                                  </t>
  </si>
  <si>
    <t xml:space="preserve">Square D Starter                             </t>
  </si>
  <si>
    <t xml:space="preserve">4&amp;5 Hole Rotor Blades                        </t>
  </si>
  <si>
    <t xml:space="preserve">Surge Suppressor                             </t>
  </si>
  <si>
    <t xml:space="preserve">590SM Case Backhoe                           </t>
  </si>
  <si>
    <t xml:space="preserve">Repairs To Mower                             </t>
  </si>
  <si>
    <t xml:space="preserve">Filter Belt Press                            </t>
  </si>
  <si>
    <t xml:space="preserve">Saw &amp; Saw Clamp                              </t>
  </si>
  <si>
    <t xml:space="preserve">Chain Hoist 2Ton 20Ft Lift                   </t>
  </si>
  <si>
    <t xml:space="preserve">Sewer Jetter                                 </t>
  </si>
  <si>
    <t xml:space="preserve">Portable Auto Flushing Hydrant               </t>
  </si>
  <si>
    <t xml:space="preserve">Hydrant Flow Tester/Diffuser                 </t>
  </si>
  <si>
    <t xml:space="preserve">Adapter For Pro 35 Pump 115V                 </t>
  </si>
  <si>
    <t xml:space="preserve">Backhoe                                      </t>
  </si>
  <si>
    <t xml:space="preserve">Cub Cadet Lawn Trailer                       </t>
  </si>
  <si>
    <t xml:space="preserve">WWTP - New Cleaveland Gear Box               </t>
  </si>
  <si>
    <t xml:space="preserve">Maint. - Mower/Tractor                       </t>
  </si>
  <si>
    <t xml:space="preserve">WWTP - New Hydromatic                        </t>
  </si>
  <si>
    <t xml:space="preserve">Meter Setting                                </t>
  </si>
  <si>
    <t xml:space="preserve">WWTP - New Spectrophotometer                 </t>
  </si>
  <si>
    <t xml:space="preserve">3 Split System                               </t>
  </si>
  <si>
    <t xml:space="preserve">Tube Settlees                                </t>
  </si>
  <si>
    <t xml:space="preserve">VFD Moties &amp; Install                         </t>
  </si>
  <si>
    <t xml:space="preserve">Transmission Mains                           </t>
  </si>
  <si>
    <t xml:space="preserve">Transmision Mains                            </t>
  </si>
  <si>
    <t xml:space="preserve">Lyon Co. Water Dist-Line                     </t>
  </si>
  <si>
    <t xml:space="preserve">Beshear &amp; Heaton Lines                       </t>
  </si>
  <si>
    <t>Group:  Water Tower</t>
  </si>
  <si>
    <t xml:space="preserve">Water Tower                                  </t>
  </si>
  <si>
    <t xml:space="preserve">Two-Level System                             </t>
  </si>
  <si>
    <t xml:space="preserve">Industrial Park Water Tank                   </t>
  </si>
  <si>
    <t>Water Tower</t>
  </si>
  <si>
    <t>1</t>
  </si>
  <si>
    <t>4</t>
  </si>
  <si>
    <t>2</t>
  </si>
  <si>
    <t>3</t>
  </si>
  <si>
    <t xml:space="preserve">Outbuilding  Chemical Storage                          </t>
  </si>
  <si>
    <t>1996 GMC Pickup-WTP     SOLD</t>
  </si>
  <si>
    <t xml:space="preserve">2002 Dodge 4X4-ADMIN  SOLD                       </t>
  </si>
  <si>
    <t>2006 Chevy Silverado        SOLD</t>
  </si>
  <si>
    <t>2006 Dodge 1500 4X4          SOLD</t>
  </si>
  <si>
    <t>Dept</t>
  </si>
  <si>
    <t>Administration Office Furn &amp; Equip</t>
  </si>
  <si>
    <t>WTP Office Furn &amp; Equip</t>
  </si>
  <si>
    <t>WWTP Office Furn &amp; Equip</t>
  </si>
  <si>
    <t>Maintenance Office Furn &amp; Equip</t>
  </si>
  <si>
    <t>TOTAL OFFICE FURN &amp; EQUIP</t>
  </si>
  <si>
    <t xml:space="preserve">Improvements - Jimmy Wallace                          </t>
  </si>
  <si>
    <t xml:space="preserve">Land - Lyon County WTP                               </t>
  </si>
  <si>
    <t xml:space="preserve">Land    WWTP                                     </t>
  </si>
  <si>
    <t>Land Easements   WWTP</t>
  </si>
  <si>
    <t>Land- JImmy Wallace     WWTP</t>
  </si>
  <si>
    <t>Total Land</t>
  </si>
  <si>
    <t>Fire Hydrants</t>
  </si>
  <si>
    <t xml:space="preserve">Group:  Water Distribution &amp; Transmission Mains </t>
  </si>
  <si>
    <t>TOTAL WATER DISTRIBUTION &amp; TRANSMISSION MAINS</t>
  </si>
  <si>
    <t>Group:  Misc Buildings &amp; Improvements</t>
  </si>
  <si>
    <t>Office Bldg &amp; Improvements</t>
  </si>
  <si>
    <t>Maintenance Bldg &amp; Improvements</t>
  </si>
  <si>
    <t>TOTAL MISC BLDGS &amp; IMPROVEMENTS</t>
  </si>
  <si>
    <t>Group:  Sewer Disposal &amp; Treatment Plant</t>
  </si>
  <si>
    <t>Group:  Water Treatment Plant &amp; Pumping Equipment</t>
  </si>
  <si>
    <t>TOTAL WATER TREATMENT &amp; PUMPING EQUIP</t>
  </si>
  <si>
    <t>TOTAL SEWER DISPOSAL &amp; TREATMENT</t>
  </si>
  <si>
    <t>TOTAL SEWER LINES AND LATERALS</t>
  </si>
  <si>
    <t>Maintenance Tools &amp; Equipment</t>
  </si>
  <si>
    <t>WWTP Tools &amp; Equipment</t>
  </si>
  <si>
    <t>WTP Tools &amp; Equipment</t>
  </si>
  <si>
    <t>Total Small Tools &amp; Equipment</t>
  </si>
  <si>
    <t>GRAND TOTAL FIXED ASSETS</t>
  </si>
  <si>
    <t>WTP Small Tools &amp; Equipment</t>
  </si>
  <si>
    <t>Water Towers</t>
  </si>
  <si>
    <t>WWTP Small Tools &amp; Equipment</t>
  </si>
  <si>
    <t>Group:  Office Furniture &amp; Equipment</t>
  </si>
  <si>
    <t>WWTP Autos &amp; Trucks</t>
  </si>
  <si>
    <t>Maintenance Autos &amp; Trucks</t>
  </si>
  <si>
    <t>Total Administration Assets</t>
  </si>
  <si>
    <t xml:space="preserve">  Princeton Water &amp; Wastewater Commission</t>
  </si>
  <si>
    <t>FYE: 6/30/2019 DEPRECIABLE ASSETS - ADMINISTRATION</t>
  </si>
  <si>
    <t>FYE: 6/30/2019 DEPRECIABLE ASSETS - WATER TREATMENT &amp; DISTRIBUTION</t>
  </si>
  <si>
    <t>TOTAL WATER ASSETS</t>
  </si>
  <si>
    <t>FYE: 6/30/2019 DEPRECIABLE ASSETS - SEWER PLANT &amp; INFRASTRUCTURE</t>
  </si>
  <si>
    <t>TOTAL SEWER ASSETS</t>
  </si>
  <si>
    <t>TOTAL MAINTENANCE ASSETS</t>
  </si>
  <si>
    <t>FYE: 6/30/2019 DEPRECIABLE ASSETS - MAINTENANCE DEPARTMENT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</si>
</sst>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d/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49" fontId="2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3" xfId="0" applyNumberFormat="1" applyFont="1" applyBorder="1"/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/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6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9" fillId="0" borderId="0" xfId="1" applyFont="1"/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4" fontId="6" fillId="0" borderId="1" xfId="0" applyNumberFormat="1" applyFont="1" applyBorder="1" applyAlignment="1">
      <alignment horizontal="right"/>
    </xf>
    <xf numFmtId="44" fontId="6" fillId="0" borderId="0" xfId="1" applyFont="1"/>
    <xf numFmtId="4" fontId="0" fillId="0" borderId="0" xfId="0" applyNumberForma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es Noel" id="{5858FA79-A5D9-4031-8E24-121C2922CF24}" userId="39ce79fa409ef8a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19-12-30T22:59:19.03" personId="{5858FA79-A5D9-4031-8E24-121C2922CF24}" id="{E0195393-3715-404C-ACD5-58BB4B06E66B}">
    <text>SOLD</text>
  </threadedComment>
  <threadedComment ref="C12" dT="2019-12-30T22:59:40.42" personId="{5858FA79-A5D9-4031-8E24-121C2922CF24}" id="{2932302A-EE79-4D9F-B50D-D32C995319DE}">
    <text>SOLD</text>
  </threadedComment>
  <threadedComment ref="C15" dT="2019-12-30T23:00:23.64" personId="{5858FA79-A5D9-4031-8E24-121C2922CF24}" id="{44EABE6B-5562-41A5-8F1F-EF2153A13A15}">
    <text>SOLD</text>
  </threadedComment>
  <threadedComment ref="C19" dT="2019-12-30T23:00:59.78" personId="{5858FA79-A5D9-4031-8E24-121C2922CF24}" id="{23E05318-3630-4715-AE8E-AFDC61B1892D}">
    <text>SOLD</text>
  </threadedComment>
  <threadedComment ref="C348" dT="2019-12-30T22:29:18.23" personId="{5858FA79-A5D9-4031-8E24-121C2922CF24}" id="{AD58DC0C-8FDF-4F9B-AB1D-5588BDAE6F7F}">
    <text>I will check some plans for 1997 and see if I can find out for sure this is the WTP</text>
  </threadedComment>
  <threadedComment ref="C691" dT="2019-12-31T01:59:19.42" personId="{5858FA79-A5D9-4031-8E24-121C2922CF24}" id="{5A54D1AE-ECC4-446A-821B-95F9103925FE}">
    <text>I was unsure where to put this and other meter reading equipment. I put it all in Maintenance. You may want it in WTP or Admin?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topLeftCell="A745" workbookViewId="0">
      <selection activeCell="N759" sqref="N759"/>
    </sheetView>
  </sheetViews>
  <sheetFormatPr defaultRowHeight="12.75"/>
  <cols>
    <col min="1" max="1" width="5.85546875" style="31" customWidth="1"/>
    <col min="2" max="2" width="4.85546875" style="56" bestFit="1" customWidth="1"/>
    <col min="3" max="3" width="28.85546875" style="31" customWidth="1"/>
    <col min="4" max="4" width="9" style="31" customWidth="1"/>
    <col min="5" max="6" width="12.28515625" style="31" bestFit="1" customWidth="1"/>
    <col min="7" max="7" width="11" style="31" bestFit="1" customWidth="1"/>
    <col min="8" max="9" width="12.28515625" style="31" bestFit="1" customWidth="1"/>
    <col min="10" max="10" width="7.28515625" style="56" bestFit="1" customWidth="1"/>
    <col min="11" max="11" width="6.140625" style="56" bestFit="1" customWidth="1"/>
    <col min="12" max="16384" width="9.140625" style="31"/>
  </cols>
  <sheetData>
    <row r="1" spans="1:11" customFormat="1" ht="15.75">
      <c r="A1" s="63" t="s">
        <v>677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customFormat="1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customFormat="1" ht="9.75" customHeight="1"/>
    <row r="4" spans="1:11" s="26" customFormat="1">
      <c r="B4" s="55"/>
      <c r="D4" s="27" t="s">
        <v>1</v>
      </c>
      <c r="E4" s="27" t="s">
        <v>2</v>
      </c>
      <c r="F4" s="27" t="s">
        <v>3</v>
      </c>
      <c r="G4" s="27" t="s">
        <v>4</v>
      </c>
      <c r="H4" s="27" t="s">
        <v>2</v>
      </c>
      <c r="I4" s="27" t="s">
        <v>5</v>
      </c>
      <c r="J4" s="27" t="s">
        <v>2</v>
      </c>
      <c r="K4" s="27" t="s">
        <v>2</v>
      </c>
    </row>
    <row r="5" spans="1:11" s="26" customFormat="1">
      <c r="A5" s="28" t="s">
        <v>6</v>
      </c>
      <c r="B5" s="29" t="s">
        <v>641</v>
      </c>
      <c r="C5" s="28" t="s">
        <v>7</v>
      </c>
      <c r="D5" s="28" t="s">
        <v>8</v>
      </c>
      <c r="E5" s="28" t="s">
        <v>9</v>
      </c>
      <c r="F5" s="28" t="s">
        <v>10</v>
      </c>
      <c r="G5" s="28" t="s">
        <v>10</v>
      </c>
      <c r="H5" s="28" t="s">
        <v>11</v>
      </c>
      <c r="I5" s="28" t="s">
        <v>12</v>
      </c>
      <c r="J5" s="28" t="s">
        <v>13</v>
      </c>
      <c r="K5" s="28" t="s">
        <v>14</v>
      </c>
    </row>
    <row r="6" spans="1:11">
      <c r="A6" s="30" t="s">
        <v>15</v>
      </c>
    </row>
    <row r="7" spans="1:11">
      <c r="A7" s="31">
        <v>1</v>
      </c>
      <c r="B7" s="54" t="s">
        <v>16</v>
      </c>
      <c r="C7" s="32" t="s">
        <v>637</v>
      </c>
      <c r="D7" s="33">
        <v>35044</v>
      </c>
      <c r="E7" s="34">
        <v>17997</v>
      </c>
      <c r="F7" s="34">
        <v>17997</v>
      </c>
      <c r="G7" s="34">
        <v>0</v>
      </c>
      <c r="H7" s="34">
        <v>17997</v>
      </c>
      <c r="I7" s="34">
        <v>0</v>
      </c>
      <c r="J7" s="54" t="s">
        <v>17</v>
      </c>
      <c r="K7" s="57">
        <v>5</v>
      </c>
    </row>
    <row r="8" spans="1:11">
      <c r="A8" s="31">
        <v>3</v>
      </c>
      <c r="B8" s="54" t="s">
        <v>16</v>
      </c>
      <c r="C8" s="32" t="s">
        <v>638</v>
      </c>
      <c r="D8" s="33">
        <v>38159</v>
      </c>
      <c r="E8" s="34">
        <v>16000</v>
      </c>
      <c r="F8" s="34">
        <v>16000</v>
      </c>
      <c r="G8" s="34">
        <v>0</v>
      </c>
      <c r="H8" s="34">
        <v>16000</v>
      </c>
      <c r="I8" s="34">
        <v>0</v>
      </c>
      <c r="J8" s="54" t="s">
        <v>17</v>
      </c>
      <c r="K8" s="57">
        <v>5</v>
      </c>
    </row>
    <row r="9" spans="1:11">
      <c r="A9" s="31">
        <v>6</v>
      </c>
      <c r="B9" s="54" t="s">
        <v>16</v>
      </c>
      <c r="C9" s="32" t="s">
        <v>639</v>
      </c>
      <c r="D9" s="33">
        <v>39483</v>
      </c>
      <c r="E9" s="34">
        <v>18000</v>
      </c>
      <c r="F9" s="34">
        <v>18000</v>
      </c>
      <c r="G9" s="34">
        <v>0</v>
      </c>
      <c r="H9" s="34">
        <v>18000</v>
      </c>
      <c r="I9" s="34">
        <v>0</v>
      </c>
      <c r="J9" s="54" t="s">
        <v>17</v>
      </c>
      <c r="K9" s="57">
        <v>8</v>
      </c>
    </row>
    <row r="10" spans="1:11">
      <c r="A10" s="31">
        <v>10</v>
      </c>
      <c r="B10" s="54" t="s">
        <v>16</v>
      </c>
      <c r="C10" s="32" t="s">
        <v>640</v>
      </c>
      <c r="D10" s="33">
        <v>41943</v>
      </c>
      <c r="E10" s="34">
        <v>16200</v>
      </c>
      <c r="F10" s="34">
        <v>11880</v>
      </c>
      <c r="G10" s="34">
        <v>3240</v>
      </c>
      <c r="H10" s="34">
        <v>15120</v>
      </c>
      <c r="I10" s="34">
        <v>1080</v>
      </c>
      <c r="J10" s="54" t="s">
        <v>17</v>
      </c>
      <c r="K10" s="57">
        <v>5</v>
      </c>
    </row>
    <row r="11" spans="1:11">
      <c r="A11" s="31">
        <v>745</v>
      </c>
      <c r="B11" s="54" t="s">
        <v>632</v>
      </c>
      <c r="C11" s="32" t="s">
        <v>26</v>
      </c>
      <c r="D11" s="33">
        <v>42719</v>
      </c>
      <c r="E11" s="34">
        <v>38942.199999999997</v>
      </c>
      <c r="F11" s="34">
        <v>8808.35</v>
      </c>
      <c r="G11" s="34">
        <v>5563.17</v>
      </c>
      <c r="H11" s="34">
        <v>14371.52</v>
      </c>
      <c r="I11" s="34">
        <v>24570.68</v>
      </c>
      <c r="J11" s="54" t="s">
        <v>17</v>
      </c>
      <c r="K11" s="57">
        <v>7</v>
      </c>
    </row>
    <row r="12" spans="1:11">
      <c r="A12" s="31">
        <v>750</v>
      </c>
      <c r="B12" s="54" t="s">
        <v>634</v>
      </c>
      <c r="C12" s="32" t="s">
        <v>27</v>
      </c>
      <c r="D12" s="33">
        <v>42823</v>
      </c>
      <c r="E12" s="34">
        <v>8200</v>
      </c>
      <c r="F12" s="34">
        <v>2050</v>
      </c>
      <c r="G12" s="34">
        <v>1640</v>
      </c>
      <c r="H12" s="34">
        <v>3690</v>
      </c>
      <c r="I12" s="34">
        <v>4510</v>
      </c>
      <c r="J12" s="54" t="s">
        <v>17</v>
      </c>
      <c r="K12" s="57">
        <v>5</v>
      </c>
    </row>
    <row r="13" spans="1:11">
      <c r="A13" s="31">
        <v>2</v>
      </c>
      <c r="B13" s="54" t="s">
        <v>635</v>
      </c>
      <c r="C13" s="32" t="s">
        <v>18</v>
      </c>
      <c r="D13" s="33">
        <v>36248</v>
      </c>
      <c r="E13" s="34">
        <v>10000</v>
      </c>
      <c r="F13" s="34">
        <v>10000</v>
      </c>
      <c r="G13" s="34">
        <v>0</v>
      </c>
      <c r="H13" s="34">
        <v>10000</v>
      </c>
      <c r="I13" s="34">
        <v>0</v>
      </c>
      <c r="J13" s="54" t="s">
        <v>17</v>
      </c>
      <c r="K13" s="57">
        <v>4</v>
      </c>
    </row>
    <row r="14" spans="1:11">
      <c r="A14" s="31">
        <v>7</v>
      </c>
      <c r="B14" s="54" t="s">
        <v>635</v>
      </c>
      <c r="C14" s="32" t="s">
        <v>21</v>
      </c>
      <c r="D14" s="33">
        <v>41197</v>
      </c>
      <c r="E14" s="34">
        <v>24995</v>
      </c>
      <c r="F14" s="34">
        <v>24995</v>
      </c>
      <c r="G14" s="34">
        <v>0</v>
      </c>
      <c r="H14" s="34">
        <v>24995</v>
      </c>
      <c r="I14" s="34">
        <v>0</v>
      </c>
      <c r="J14" s="54" t="s">
        <v>17</v>
      </c>
      <c r="K14" s="57">
        <v>5</v>
      </c>
    </row>
    <row r="15" spans="1:11">
      <c r="A15" s="31">
        <v>4</v>
      </c>
      <c r="B15" s="54" t="s">
        <v>633</v>
      </c>
      <c r="C15" s="32" t="s">
        <v>19</v>
      </c>
      <c r="D15" s="33">
        <v>38671</v>
      </c>
      <c r="E15" s="34">
        <v>22900</v>
      </c>
      <c r="F15" s="34">
        <v>22900</v>
      </c>
      <c r="G15" s="34">
        <v>0</v>
      </c>
      <c r="H15" s="34">
        <v>22900</v>
      </c>
      <c r="I15" s="34">
        <v>0</v>
      </c>
      <c r="J15" s="54" t="s">
        <v>17</v>
      </c>
      <c r="K15" s="57">
        <v>10</v>
      </c>
    </row>
    <row r="16" spans="1:11">
      <c r="A16" s="31">
        <v>5</v>
      </c>
      <c r="B16" s="54" t="s">
        <v>633</v>
      </c>
      <c r="C16" s="32" t="s">
        <v>20</v>
      </c>
      <c r="D16" s="33">
        <v>39497</v>
      </c>
      <c r="E16" s="34">
        <v>27926</v>
      </c>
      <c r="F16" s="34">
        <v>27926</v>
      </c>
      <c r="G16" s="34">
        <v>0</v>
      </c>
      <c r="H16" s="34">
        <v>27926</v>
      </c>
      <c r="I16" s="34">
        <v>0</v>
      </c>
      <c r="J16" s="54" t="s">
        <v>17</v>
      </c>
      <c r="K16" s="57">
        <v>10</v>
      </c>
    </row>
    <row r="17" spans="1:11">
      <c r="A17" s="31">
        <v>8</v>
      </c>
      <c r="B17" s="54" t="s">
        <v>633</v>
      </c>
      <c r="C17" s="32" t="s">
        <v>22</v>
      </c>
      <c r="D17" s="33">
        <v>41409</v>
      </c>
      <c r="E17" s="34">
        <v>29848</v>
      </c>
      <c r="F17" s="34">
        <v>29848</v>
      </c>
      <c r="G17" s="34">
        <v>0</v>
      </c>
      <c r="H17" s="34">
        <v>29848</v>
      </c>
      <c r="I17" s="34">
        <v>0</v>
      </c>
      <c r="J17" s="54" t="s">
        <v>17</v>
      </c>
      <c r="K17" s="57">
        <v>5</v>
      </c>
    </row>
    <row r="18" spans="1:11">
      <c r="A18" s="31">
        <v>9</v>
      </c>
      <c r="B18" s="54" t="s">
        <v>633</v>
      </c>
      <c r="C18" s="32" t="s">
        <v>23</v>
      </c>
      <c r="D18" s="33">
        <v>41986</v>
      </c>
      <c r="E18" s="34">
        <v>34211</v>
      </c>
      <c r="F18" s="34">
        <v>23948.400000000001</v>
      </c>
      <c r="G18" s="34">
        <v>6842.2</v>
      </c>
      <c r="H18" s="34">
        <v>30790.6</v>
      </c>
      <c r="I18" s="34">
        <v>3420.4</v>
      </c>
      <c r="J18" s="54" t="s">
        <v>17</v>
      </c>
      <c r="K18" s="57">
        <v>5</v>
      </c>
    </row>
    <row r="19" spans="1:11">
      <c r="A19" s="31">
        <v>11</v>
      </c>
      <c r="B19" s="54" t="s">
        <v>633</v>
      </c>
      <c r="C19" s="32" t="s">
        <v>24</v>
      </c>
      <c r="D19" s="33">
        <v>42551</v>
      </c>
      <c r="E19" s="34">
        <v>6500</v>
      </c>
      <c r="F19" s="34">
        <v>1300</v>
      </c>
      <c r="G19" s="34">
        <v>650</v>
      </c>
      <c r="H19" s="34">
        <v>1950</v>
      </c>
      <c r="I19" s="34">
        <v>4550</v>
      </c>
      <c r="J19" s="54" t="s">
        <v>17</v>
      </c>
      <c r="K19" s="57">
        <v>10</v>
      </c>
    </row>
    <row r="20" spans="1:11">
      <c r="A20" s="31">
        <v>12</v>
      </c>
      <c r="B20" s="54" t="s">
        <v>633</v>
      </c>
      <c r="C20" s="32" t="s">
        <v>25</v>
      </c>
      <c r="D20" s="33">
        <v>42551</v>
      </c>
      <c r="E20" s="35">
        <v>26000</v>
      </c>
      <c r="F20" s="35">
        <v>10400</v>
      </c>
      <c r="G20" s="35">
        <v>5200</v>
      </c>
      <c r="H20" s="35">
        <v>15600</v>
      </c>
      <c r="I20" s="35">
        <v>10400</v>
      </c>
      <c r="J20" s="54" t="s">
        <v>17</v>
      </c>
      <c r="K20" s="57">
        <v>5</v>
      </c>
    </row>
    <row r="21" spans="1:11" ht="15.75" customHeight="1" thickBot="1">
      <c r="C21" s="40" t="s">
        <v>28</v>
      </c>
      <c r="D21" s="40"/>
      <c r="E21" s="37">
        <f>SUM(E7:E20)</f>
        <v>297719.2</v>
      </c>
      <c r="F21" s="37">
        <f t="shared" ref="F21:I21" si="0">SUM(F7:F20)</f>
        <v>226052.75</v>
      </c>
      <c r="G21" s="37">
        <f t="shared" si="0"/>
        <v>23135.37</v>
      </c>
      <c r="H21" s="37">
        <f t="shared" si="0"/>
        <v>249188.12000000002</v>
      </c>
      <c r="I21" s="37">
        <f t="shared" si="0"/>
        <v>48531.08</v>
      </c>
    </row>
    <row r="22" spans="1:11" ht="13.5" thickTop="1"/>
    <row r="23" spans="1:11">
      <c r="A23" s="30" t="s">
        <v>656</v>
      </c>
    </row>
    <row r="24" spans="1:11">
      <c r="A24" s="31">
        <v>15</v>
      </c>
      <c r="B24" s="54" t="s">
        <v>632</v>
      </c>
      <c r="C24" s="32" t="s">
        <v>32</v>
      </c>
      <c r="D24" s="33">
        <v>30773</v>
      </c>
      <c r="E24" s="34">
        <v>30906</v>
      </c>
      <c r="F24" s="34">
        <v>30906</v>
      </c>
      <c r="G24" s="34">
        <v>0</v>
      </c>
      <c r="H24" s="34">
        <v>30906</v>
      </c>
      <c r="I24" s="34">
        <v>0</v>
      </c>
      <c r="J24" s="54" t="s">
        <v>17</v>
      </c>
      <c r="K24" s="57">
        <v>30</v>
      </c>
    </row>
    <row r="25" spans="1:11">
      <c r="A25" s="31">
        <v>16</v>
      </c>
      <c r="B25" s="54" t="s">
        <v>632</v>
      </c>
      <c r="C25" s="32" t="s">
        <v>33</v>
      </c>
      <c r="D25" s="33">
        <v>31413</v>
      </c>
      <c r="E25" s="34">
        <v>4870</v>
      </c>
      <c r="F25" s="34">
        <v>4870</v>
      </c>
      <c r="G25" s="34">
        <v>0</v>
      </c>
      <c r="H25" s="34">
        <v>4870</v>
      </c>
      <c r="I25" s="34">
        <v>0</v>
      </c>
      <c r="J25" s="54" t="s">
        <v>17</v>
      </c>
      <c r="K25" s="57">
        <v>30</v>
      </c>
    </row>
    <row r="26" spans="1:11">
      <c r="A26" s="31">
        <v>17</v>
      </c>
      <c r="B26" s="54" t="s">
        <v>632</v>
      </c>
      <c r="C26" s="32" t="s">
        <v>34</v>
      </c>
      <c r="D26" s="33">
        <v>32296</v>
      </c>
      <c r="E26" s="34">
        <v>7505</v>
      </c>
      <c r="F26" s="34">
        <v>7505</v>
      </c>
      <c r="G26" s="34">
        <v>0</v>
      </c>
      <c r="H26" s="34">
        <v>7505</v>
      </c>
      <c r="I26" s="34">
        <v>0</v>
      </c>
      <c r="J26" s="54" t="s">
        <v>17</v>
      </c>
      <c r="K26" s="57">
        <v>15</v>
      </c>
    </row>
    <row r="27" spans="1:11">
      <c r="A27" s="31">
        <v>18</v>
      </c>
      <c r="B27" s="54" t="s">
        <v>632</v>
      </c>
      <c r="C27" s="32" t="s">
        <v>35</v>
      </c>
      <c r="D27" s="33">
        <v>32296</v>
      </c>
      <c r="E27" s="38">
        <v>1927</v>
      </c>
      <c r="F27" s="38">
        <v>1927</v>
      </c>
      <c r="G27" s="38">
        <v>0</v>
      </c>
      <c r="H27" s="38">
        <v>1927</v>
      </c>
      <c r="I27" s="38">
        <v>0</v>
      </c>
      <c r="J27" s="54" t="s">
        <v>17</v>
      </c>
      <c r="K27" s="57">
        <v>20</v>
      </c>
    </row>
    <row r="28" spans="1:11">
      <c r="A28" s="31">
        <v>19</v>
      </c>
      <c r="B28" s="54" t="s">
        <v>632</v>
      </c>
      <c r="C28" s="32" t="s">
        <v>36</v>
      </c>
      <c r="D28" s="33">
        <v>32296</v>
      </c>
      <c r="E28" s="34">
        <v>60967</v>
      </c>
      <c r="F28" s="34">
        <v>60967</v>
      </c>
      <c r="G28" s="34">
        <v>0</v>
      </c>
      <c r="H28" s="34">
        <v>60967</v>
      </c>
      <c r="I28" s="34">
        <v>0</v>
      </c>
      <c r="J28" s="54" t="s">
        <v>17</v>
      </c>
      <c r="K28" s="57">
        <v>25</v>
      </c>
    </row>
    <row r="29" spans="1:11">
      <c r="A29" s="31">
        <v>20</v>
      </c>
      <c r="B29" s="54" t="s">
        <v>632</v>
      </c>
      <c r="C29" s="32" t="s">
        <v>37</v>
      </c>
      <c r="D29" s="33">
        <v>35625</v>
      </c>
      <c r="E29" s="34">
        <v>1990</v>
      </c>
      <c r="F29" s="34">
        <v>1671.2</v>
      </c>
      <c r="G29" s="34">
        <v>79.599999999999994</v>
      </c>
      <c r="H29" s="34">
        <v>1750.8</v>
      </c>
      <c r="I29" s="34">
        <v>239.2</v>
      </c>
      <c r="J29" s="54" t="s">
        <v>17</v>
      </c>
      <c r="K29" s="57">
        <v>25</v>
      </c>
    </row>
    <row r="30" spans="1:11">
      <c r="A30" s="31">
        <v>21</v>
      </c>
      <c r="B30" s="54" t="s">
        <v>632</v>
      </c>
      <c r="C30" s="32" t="s">
        <v>38</v>
      </c>
      <c r="D30" s="33">
        <v>35702</v>
      </c>
      <c r="E30" s="34">
        <v>492</v>
      </c>
      <c r="F30" s="34">
        <v>492</v>
      </c>
      <c r="G30" s="34">
        <v>0</v>
      </c>
      <c r="H30" s="34">
        <v>492</v>
      </c>
      <c r="I30" s="34">
        <v>0</v>
      </c>
      <c r="J30" s="54" t="s">
        <v>17</v>
      </c>
      <c r="K30" s="57">
        <v>10</v>
      </c>
    </row>
    <row r="31" spans="1:11">
      <c r="A31" s="31">
        <v>22</v>
      </c>
      <c r="B31" s="54" t="s">
        <v>632</v>
      </c>
      <c r="C31" s="32" t="s">
        <v>39</v>
      </c>
      <c r="D31" s="33">
        <v>35723</v>
      </c>
      <c r="E31" s="34">
        <v>5424</v>
      </c>
      <c r="F31" s="34">
        <v>5424</v>
      </c>
      <c r="G31" s="34">
        <v>0</v>
      </c>
      <c r="H31" s="34">
        <v>5424</v>
      </c>
      <c r="I31" s="34">
        <v>0</v>
      </c>
      <c r="J31" s="54" t="s">
        <v>17</v>
      </c>
      <c r="K31" s="57">
        <v>15</v>
      </c>
    </row>
    <row r="32" spans="1:11">
      <c r="A32" s="31">
        <v>26</v>
      </c>
      <c r="B32" s="54" t="s">
        <v>632</v>
      </c>
      <c r="C32" s="32" t="s">
        <v>43</v>
      </c>
      <c r="D32" s="33">
        <v>36396</v>
      </c>
      <c r="E32" s="34">
        <v>1894</v>
      </c>
      <c r="F32" s="34">
        <v>1894</v>
      </c>
      <c r="G32" s="34">
        <v>0</v>
      </c>
      <c r="H32" s="34">
        <v>1894</v>
      </c>
      <c r="I32" s="34">
        <v>0</v>
      </c>
      <c r="J32" s="54" t="s">
        <v>17</v>
      </c>
      <c r="K32" s="57">
        <v>10</v>
      </c>
    </row>
    <row r="33" spans="1:11">
      <c r="A33" s="31">
        <v>27</v>
      </c>
      <c r="B33" s="54" t="s">
        <v>632</v>
      </c>
      <c r="C33" s="32" t="s">
        <v>44</v>
      </c>
      <c r="D33" s="33">
        <v>36535</v>
      </c>
      <c r="E33" s="34">
        <v>16226</v>
      </c>
      <c r="F33" s="34">
        <v>12007.08</v>
      </c>
      <c r="G33" s="34">
        <v>649.04</v>
      </c>
      <c r="H33" s="34">
        <v>12656.12</v>
      </c>
      <c r="I33" s="34">
        <v>3569.88</v>
      </c>
      <c r="J33" s="54" t="s">
        <v>17</v>
      </c>
      <c r="K33" s="57">
        <v>25</v>
      </c>
    </row>
    <row r="34" spans="1:11">
      <c r="A34" s="31">
        <v>28</v>
      </c>
      <c r="B34" s="54" t="s">
        <v>632</v>
      </c>
      <c r="C34" s="32" t="s">
        <v>45</v>
      </c>
      <c r="D34" s="33">
        <v>39478</v>
      </c>
      <c r="E34" s="34">
        <v>1605</v>
      </c>
      <c r="F34" s="34">
        <v>835.5</v>
      </c>
      <c r="G34" s="34">
        <v>80.25</v>
      </c>
      <c r="H34" s="34">
        <v>915.75</v>
      </c>
      <c r="I34" s="34">
        <v>689.25</v>
      </c>
      <c r="J34" s="54" t="s">
        <v>17</v>
      </c>
      <c r="K34" s="57">
        <v>20</v>
      </c>
    </row>
    <row r="35" spans="1:11">
      <c r="A35" s="31">
        <v>13</v>
      </c>
      <c r="B35" s="54" t="s">
        <v>632</v>
      </c>
      <c r="C35" s="39" t="s">
        <v>29</v>
      </c>
      <c r="D35" s="33">
        <v>41973</v>
      </c>
      <c r="E35" s="34">
        <v>2804</v>
      </c>
      <c r="F35" s="34">
        <v>669.87</v>
      </c>
      <c r="G35" s="34">
        <v>186.93</v>
      </c>
      <c r="H35" s="34">
        <v>856.8</v>
      </c>
      <c r="I35" s="34">
        <v>1947.2</v>
      </c>
      <c r="J35" s="54" t="s">
        <v>17</v>
      </c>
      <c r="K35" s="57">
        <v>15</v>
      </c>
    </row>
    <row r="36" spans="1:11">
      <c r="A36" s="31">
        <v>14</v>
      </c>
      <c r="B36" s="54" t="s">
        <v>632</v>
      </c>
      <c r="C36" s="39" t="s">
        <v>30</v>
      </c>
      <c r="D36" s="33">
        <v>41973</v>
      </c>
      <c r="E36" s="34">
        <v>1226</v>
      </c>
      <c r="F36" s="34">
        <v>439.2</v>
      </c>
      <c r="G36" s="34">
        <v>122.6</v>
      </c>
      <c r="H36" s="34">
        <v>561.79999999999995</v>
      </c>
      <c r="I36" s="34">
        <v>664.2</v>
      </c>
      <c r="J36" s="54" t="s">
        <v>17</v>
      </c>
      <c r="K36" s="57">
        <v>10</v>
      </c>
    </row>
    <row r="37" spans="1:11">
      <c r="A37" s="31">
        <v>36</v>
      </c>
      <c r="B37" s="54" t="s">
        <v>632</v>
      </c>
      <c r="C37" s="32" t="s">
        <v>52</v>
      </c>
      <c r="D37" s="33">
        <v>42551</v>
      </c>
      <c r="E37" s="34">
        <v>1203</v>
      </c>
      <c r="F37" s="34">
        <v>120.3</v>
      </c>
      <c r="G37" s="34">
        <v>60.15</v>
      </c>
      <c r="H37" s="34">
        <v>180.45</v>
      </c>
      <c r="I37" s="34">
        <v>1022.55</v>
      </c>
      <c r="J37" s="54" t="s">
        <v>17</v>
      </c>
      <c r="K37" s="57">
        <v>20</v>
      </c>
    </row>
    <row r="38" spans="1:11">
      <c r="A38" s="31">
        <v>37</v>
      </c>
      <c r="B38" s="54" t="s">
        <v>632</v>
      </c>
      <c r="C38" s="32" t="s">
        <v>53</v>
      </c>
      <c r="D38" s="33">
        <v>42551</v>
      </c>
      <c r="E38" s="34">
        <v>6520</v>
      </c>
      <c r="F38" s="34">
        <v>1304</v>
      </c>
      <c r="G38" s="34">
        <v>652</v>
      </c>
      <c r="H38" s="34">
        <v>1956</v>
      </c>
      <c r="I38" s="34">
        <v>4564</v>
      </c>
      <c r="J38" s="54" t="s">
        <v>17</v>
      </c>
      <c r="K38" s="57">
        <v>10</v>
      </c>
    </row>
    <row r="39" spans="1:11">
      <c r="A39" s="31">
        <v>40</v>
      </c>
      <c r="B39" s="54" t="s">
        <v>632</v>
      </c>
      <c r="C39" s="32" t="s">
        <v>56</v>
      </c>
      <c r="D39" s="33">
        <v>42551</v>
      </c>
      <c r="E39" s="34">
        <v>785</v>
      </c>
      <c r="F39" s="34">
        <v>104.66</v>
      </c>
      <c r="G39" s="34">
        <v>52.33</v>
      </c>
      <c r="H39" s="34">
        <v>156.99</v>
      </c>
      <c r="I39" s="34">
        <v>628.01</v>
      </c>
      <c r="J39" s="54" t="s">
        <v>17</v>
      </c>
      <c r="K39" s="57">
        <v>15</v>
      </c>
    </row>
    <row r="40" spans="1:11">
      <c r="A40" s="31">
        <v>753</v>
      </c>
      <c r="B40" s="54" t="s">
        <v>632</v>
      </c>
      <c r="C40" s="32" t="s">
        <v>59</v>
      </c>
      <c r="D40" s="33">
        <v>42916</v>
      </c>
      <c r="E40" s="35">
        <v>5737</v>
      </c>
      <c r="F40" s="35">
        <v>212.48</v>
      </c>
      <c r="G40" s="35">
        <v>212.48</v>
      </c>
      <c r="H40" s="35">
        <v>424.96</v>
      </c>
      <c r="I40" s="35">
        <v>5312.04</v>
      </c>
      <c r="J40" s="54" t="s">
        <v>17</v>
      </c>
      <c r="K40" s="57">
        <v>27</v>
      </c>
    </row>
    <row r="41" spans="1:11">
      <c r="B41" s="54"/>
      <c r="C41" s="40" t="s">
        <v>657</v>
      </c>
      <c r="D41" s="40"/>
      <c r="E41" s="41">
        <f t="shared" ref="E41:I41" si="1">SUM(E24:E40)</f>
        <v>152081</v>
      </c>
      <c r="F41" s="41">
        <f t="shared" si="1"/>
        <v>131349.29</v>
      </c>
      <c r="G41" s="41">
        <f t="shared" si="1"/>
        <v>2095.3799999999997</v>
      </c>
      <c r="H41" s="41">
        <f t="shared" si="1"/>
        <v>133444.66999999998</v>
      </c>
      <c r="I41" s="41">
        <f t="shared" si="1"/>
        <v>18636.329999999998</v>
      </c>
      <c r="J41" s="54"/>
      <c r="K41" s="57"/>
    </row>
    <row r="42" spans="1:11">
      <c r="B42" s="54"/>
      <c r="C42" s="32"/>
      <c r="D42" s="33"/>
      <c r="E42" s="34"/>
      <c r="F42" s="34"/>
      <c r="G42" s="34"/>
      <c r="H42" s="34"/>
      <c r="I42" s="34"/>
      <c r="J42" s="54"/>
      <c r="K42" s="57"/>
    </row>
    <row r="43" spans="1:11">
      <c r="A43" s="31">
        <v>24</v>
      </c>
      <c r="B43" s="54" t="s">
        <v>633</v>
      </c>
      <c r="C43" s="32" t="s">
        <v>41</v>
      </c>
      <c r="D43" s="33">
        <v>33054</v>
      </c>
      <c r="E43" s="34">
        <v>17797</v>
      </c>
      <c r="F43" s="34">
        <v>16906.46</v>
      </c>
      <c r="G43" s="34">
        <v>593.23</v>
      </c>
      <c r="H43" s="34">
        <v>17499.689999999999</v>
      </c>
      <c r="I43" s="34">
        <v>297.31</v>
      </c>
      <c r="J43" s="54" t="s">
        <v>17</v>
      </c>
      <c r="K43" s="57">
        <v>30</v>
      </c>
    </row>
    <row r="44" spans="1:11">
      <c r="A44" s="31">
        <v>25</v>
      </c>
      <c r="B44" s="54" t="s">
        <v>633</v>
      </c>
      <c r="C44" s="32" t="s">
        <v>42</v>
      </c>
      <c r="D44" s="33">
        <v>34150</v>
      </c>
      <c r="E44" s="34">
        <v>6430</v>
      </c>
      <c r="F44" s="34">
        <v>6430</v>
      </c>
      <c r="G44" s="34">
        <v>0</v>
      </c>
      <c r="H44" s="34">
        <v>6430</v>
      </c>
      <c r="I44" s="34">
        <v>0</v>
      </c>
      <c r="J44" s="54" t="s">
        <v>17</v>
      </c>
      <c r="K44" s="57">
        <v>20</v>
      </c>
    </row>
    <row r="45" spans="1:11">
      <c r="A45" s="31">
        <v>32</v>
      </c>
      <c r="B45" s="54" t="s">
        <v>633</v>
      </c>
      <c r="C45" s="32" t="s">
        <v>41</v>
      </c>
      <c r="D45" s="33">
        <v>41455</v>
      </c>
      <c r="E45" s="34">
        <v>86570</v>
      </c>
      <c r="F45" s="34">
        <v>17313.599999999999</v>
      </c>
      <c r="G45" s="34">
        <v>3462.8</v>
      </c>
      <c r="H45" s="34">
        <v>20776.400000000001</v>
      </c>
      <c r="I45" s="34">
        <v>65793.600000000006</v>
      </c>
      <c r="J45" s="54" t="s">
        <v>17</v>
      </c>
      <c r="K45" s="57">
        <v>25</v>
      </c>
    </row>
    <row r="46" spans="1:11">
      <c r="A46" s="31">
        <v>33</v>
      </c>
      <c r="B46" s="54" t="s">
        <v>633</v>
      </c>
      <c r="C46" s="32" t="s">
        <v>49</v>
      </c>
      <c r="D46" s="33">
        <v>41547</v>
      </c>
      <c r="E46" s="34">
        <v>3795</v>
      </c>
      <c r="F46" s="34">
        <v>1202</v>
      </c>
      <c r="G46" s="34">
        <v>253</v>
      </c>
      <c r="H46" s="34">
        <v>1455</v>
      </c>
      <c r="I46" s="34">
        <v>2340</v>
      </c>
      <c r="J46" s="54" t="s">
        <v>17</v>
      </c>
      <c r="K46" s="57">
        <v>15</v>
      </c>
    </row>
    <row r="47" spans="1:11">
      <c r="A47" s="31">
        <v>34</v>
      </c>
      <c r="B47" s="54" t="s">
        <v>633</v>
      </c>
      <c r="C47" s="32" t="s">
        <v>50</v>
      </c>
      <c r="D47" s="33">
        <v>42185</v>
      </c>
      <c r="E47" s="34">
        <v>12434</v>
      </c>
      <c r="F47" s="34">
        <v>3729.8</v>
      </c>
      <c r="G47" s="34">
        <v>1243.4000000000001</v>
      </c>
      <c r="H47" s="34">
        <v>4973.2</v>
      </c>
      <c r="I47" s="34">
        <v>7460.8</v>
      </c>
      <c r="J47" s="54" t="s">
        <v>17</v>
      </c>
      <c r="K47" s="57">
        <v>10</v>
      </c>
    </row>
    <row r="48" spans="1:11">
      <c r="A48" s="31">
        <v>35</v>
      </c>
      <c r="B48" s="54" t="s">
        <v>633</v>
      </c>
      <c r="C48" s="32" t="s">
        <v>51</v>
      </c>
      <c r="D48" s="33">
        <v>42551</v>
      </c>
      <c r="E48" s="34">
        <v>1400</v>
      </c>
      <c r="F48" s="34">
        <v>140</v>
      </c>
      <c r="G48" s="34">
        <v>70</v>
      </c>
      <c r="H48" s="34">
        <v>210</v>
      </c>
      <c r="I48" s="34">
        <v>1190</v>
      </c>
      <c r="J48" s="54" t="s">
        <v>17</v>
      </c>
      <c r="K48" s="57">
        <v>20</v>
      </c>
    </row>
    <row r="49" spans="1:11">
      <c r="A49" s="31">
        <v>747</v>
      </c>
      <c r="B49" s="54" t="s">
        <v>633</v>
      </c>
      <c r="C49" s="39" t="s">
        <v>31</v>
      </c>
      <c r="D49" s="33">
        <v>42765</v>
      </c>
      <c r="E49" s="34">
        <v>15227.39</v>
      </c>
      <c r="F49" s="34">
        <v>798.97</v>
      </c>
      <c r="G49" s="34">
        <v>563.98</v>
      </c>
      <c r="H49" s="34">
        <v>1362.95</v>
      </c>
      <c r="I49" s="34">
        <v>13864.44</v>
      </c>
      <c r="J49" s="54" t="s">
        <v>17</v>
      </c>
      <c r="K49" s="57">
        <v>27</v>
      </c>
    </row>
    <row r="50" spans="1:11">
      <c r="A50" s="31">
        <v>756</v>
      </c>
      <c r="B50" s="54" t="s">
        <v>633</v>
      </c>
      <c r="C50" s="32" t="s">
        <v>60</v>
      </c>
      <c r="D50" s="33">
        <v>42951</v>
      </c>
      <c r="E50" s="35">
        <v>11407</v>
      </c>
      <c r="F50" s="35">
        <v>1045.6400000000001</v>
      </c>
      <c r="G50" s="35">
        <v>1140.7</v>
      </c>
      <c r="H50" s="35">
        <v>2186.34</v>
      </c>
      <c r="I50" s="35">
        <v>9220.66</v>
      </c>
      <c r="J50" s="54" t="s">
        <v>17</v>
      </c>
      <c r="K50" s="57">
        <v>10</v>
      </c>
    </row>
    <row r="51" spans="1:11">
      <c r="C51" s="40" t="s">
        <v>658</v>
      </c>
      <c r="D51" s="40"/>
      <c r="E51" s="42">
        <f>SUM(E43:E50)</f>
        <v>155060.39000000001</v>
      </c>
      <c r="F51" s="42">
        <f t="shared" ref="F51:I51" si="2">SUM(F43:F50)</f>
        <v>47566.47</v>
      </c>
      <c r="G51" s="42">
        <f t="shared" si="2"/>
        <v>7327.11</v>
      </c>
      <c r="H51" s="42">
        <f t="shared" si="2"/>
        <v>54893.579999999987</v>
      </c>
      <c r="I51" s="42">
        <f t="shared" si="2"/>
        <v>100166.81000000001</v>
      </c>
    </row>
    <row r="53" spans="1:11" s="26" customFormat="1" ht="13.5" thickBot="1">
      <c r="B53" s="40" t="s">
        <v>659</v>
      </c>
      <c r="C53" s="40"/>
      <c r="D53" s="40"/>
      <c r="E53" s="43">
        <f>E41+E51</f>
        <v>307141.39</v>
      </c>
      <c r="F53" s="43">
        <f t="shared" ref="F53:I53" si="3">F41+F51</f>
        <v>178915.76</v>
      </c>
      <c r="G53" s="43">
        <f t="shared" si="3"/>
        <v>9422.49</v>
      </c>
      <c r="H53" s="43">
        <f t="shared" si="3"/>
        <v>188338.24999999997</v>
      </c>
      <c r="I53" s="43">
        <f t="shared" si="3"/>
        <v>118803.14000000001</v>
      </c>
      <c r="J53" s="55"/>
      <c r="K53" s="55"/>
    </row>
    <row r="54" spans="1:11" ht="13.5" thickTop="1"/>
    <row r="55" spans="1:11">
      <c r="A55" s="30" t="s">
        <v>654</v>
      </c>
    </row>
    <row r="56" spans="1:11">
      <c r="A56" s="31">
        <v>43</v>
      </c>
      <c r="B56" s="54"/>
      <c r="C56" s="32" t="s">
        <v>61</v>
      </c>
      <c r="D56" s="33">
        <v>17533</v>
      </c>
      <c r="E56" s="34">
        <v>58628</v>
      </c>
      <c r="F56" s="34">
        <v>58628</v>
      </c>
      <c r="G56" s="34">
        <v>0</v>
      </c>
      <c r="H56" s="34">
        <v>58628</v>
      </c>
      <c r="I56" s="34">
        <v>0</v>
      </c>
      <c r="J56" s="54" t="s">
        <v>17</v>
      </c>
      <c r="K56" s="57">
        <v>33</v>
      </c>
    </row>
    <row r="57" spans="1:11">
      <c r="A57" s="31">
        <v>727</v>
      </c>
      <c r="C57" s="32" t="s">
        <v>623</v>
      </c>
      <c r="D57" s="33">
        <v>17533</v>
      </c>
      <c r="E57" s="34">
        <v>45600</v>
      </c>
      <c r="F57" s="34">
        <v>45600</v>
      </c>
      <c r="G57" s="34">
        <v>0</v>
      </c>
      <c r="H57" s="34">
        <v>45600</v>
      </c>
      <c r="I57" s="34">
        <v>0</v>
      </c>
      <c r="J57" s="54" t="s">
        <v>17</v>
      </c>
      <c r="K57" s="57">
        <v>40</v>
      </c>
    </row>
    <row r="58" spans="1:11">
      <c r="A58" s="31">
        <v>44</v>
      </c>
      <c r="C58" s="32" t="s">
        <v>61</v>
      </c>
      <c r="D58" s="33">
        <v>18994</v>
      </c>
      <c r="E58" s="34">
        <v>1040</v>
      </c>
      <c r="F58" s="34">
        <v>1040</v>
      </c>
      <c r="G58" s="34">
        <v>0</v>
      </c>
      <c r="H58" s="34">
        <v>1040</v>
      </c>
      <c r="I58" s="34">
        <v>0</v>
      </c>
      <c r="J58" s="54" t="s">
        <v>17</v>
      </c>
      <c r="K58" s="57">
        <v>33</v>
      </c>
    </row>
    <row r="59" spans="1:11">
      <c r="A59" s="31">
        <v>45</v>
      </c>
      <c r="C59" s="32" t="s">
        <v>61</v>
      </c>
      <c r="D59" s="33">
        <v>18994</v>
      </c>
      <c r="E59" s="34">
        <v>87</v>
      </c>
      <c r="F59" s="34">
        <v>87</v>
      </c>
      <c r="G59" s="34">
        <v>0</v>
      </c>
      <c r="H59" s="34">
        <v>87</v>
      </c>
      <c r="I59" s="34">
        <v>0</v>
      </c>
      <c r="J59" s="54" t="s">
        <v>17</v>
      </c>
      <c r="K59" s="57">
        <v>33</v>
      </c>
    </row>
    <row r="60" spans="1:11">
      <c r="A60" s="31">
        <v>46</v>
      </c>
      <c r="C60" s="32" t="s">
        <v>61</v>
      </c>
      <c r="D60" s="33">
        <v>19360</v>
      </c>
      <c r="E60" s="34">
        <v>944</v>
      </c>
      <c r="F60" s="34">
        <v>944</v>
      </c>
      <c r="G60" s="34">
        <v>0</v>
      </c>
      <c r="H60" s="34">
        <v>944</v>
      </c>
      <c r="I60" s="34">
        <v>0</v>
      </c>
      <c r="J60" s="54" t="s">
        <v>17</v>
      </c>
      <c r="K60" s="57">
        <v>33</v>
      </c>
    </row>
    <row r="61" spans="1:11">
      <c r="A61" s="31">
        <v>47</v>
      </c>
      <c r="C61" s="32" t="s">
        <v>61</v>
      </c>
      <c r="D61" s="33">
        <v>19725</v>
      </c>
      <c r="E61" s="34">
        <v>915</v>
      </c>
      <c r="F61" s="34">
        <v>915</v>
      </c>
      <c r="G61" s="34">
        <v>0</v>
      </c>
      <c r="H61" s="34">
        <v>915</v>
      </c>
      <c r="I61" s="34">
        <v>0</v>
      </c>
      <c r="J61" s="54" t="s">
        <v>17</v>
      </c>
      <c r="K61" s="57">
        <v>33</v>
      </c>
    </row>
    <row r="62" spans="1:11">
      <c r="A62" s="31">
        <v>48</v>
      </c>
      <c r="C62" s="32" t="s">
        <v>61</v>
      </c>
      <c r="D62" s="33">
        <v>20090</v>
      </c>
      <c r="E62" s="34">
        <v>2662</v>
      </c>
      <c r="F62" s="34">
        <v>2662</v>
      </c>
      <c r="G62" s="34">
        <v>0</v>
      </c>
      <c r="H62" s="34">
        <v>2662</v>
      </c>
      <c r="I62" s="34">
        <v>0</v>
      </c>
      <c r="J62" s="54" t="s">
        <v>17</v>
      </c>
      <c r="K62" s="57">
        <v>33</v>
      </c>
    </row>
    <row r="63" spans="1:11">
      <c r="A63" s="31">
        <v>49</v>
      </c>
      <c r="C63" s="32" t="s">
        <v>61</v>
      </c>
      <c r="D63" s="33">
        <v>20455</v>
      </c>
      <c r="E63" s="34">
        <v>3902</v>
      </c>
      <c r="F63" s="34">
        <v>3902</v>
      </c>
      <c r="G63" s="34">
        <v>0</v>
      </c>
      <c r="H63" s="34">
        <v>3902</v>
      </c>
      <c r="I63" s="34">
        <v>0</v>
      </c>
      <c r="J63" s="54" t="s">
        <v>17</v>
      </c>
      <c r="K63" s="57">
        <v>33</v>
      </c>
    </row>
    <row r="64" spans="1:11">
      <c r="A64" s="31">
        <v>50</v>
      </c>
      <c r="C64" s="32" t="s">
        <v>61</v>
      </c>
      <c r="D64" s="33">
        <v>20455</v>
      </c>
      <c r="E64" s="34">
        <v>1757</v>
      </c>
      <c r="F64" s="34">
        <v>1757</v>
      </c>
      <c r="G64" s="34">
        <v>0</v>
      </c>
      <c r="H64" s="34">
        <v>1757</v>
      </c>
      <c r="I64" s="34">
        <v>0</v>
      </c>
      <c r="J64" s="54" t="s">
        <v>17</v>
      </c>
      <c r="K64" s="57">
        <v>33</v>
      </c>
    </row>
    <row r="65" spans="1:11">
      <c r="A65" s="31">
        <v>51</v>
      </c>
      <c r="C65" s="32" t="s">
        <v>61</v>
      </c>
      <c r="D65" s="33">
        <v>20821</v>
      </c>
      <c r="E65" s="34">
        <v>3888</v>
      </c>
      <c r="F65" s="34">
        <v>3888</v>
      </c>
      <c r="G65" s="34">
        <v>0</v>
      </c>
      <c r="H65" s="34">
        <v>3888</v>
      </c>
      <c r="I65" s="34">
        <v>0</v>
      </c>
      <c r="J65" s="54" t="s">
        <v>17</v>
      </c>
      <c r="K65" s="57">
        <v>33</v>
      </c>
    </row>
    <row r="66" spans="1:11">
      <c r="A66" s="31">
        <v>52</v>
      </c>
      <c r="C66" s="32" t="s">
        <v>61</v>
      </c>
      <c r="D66" s="33">
        <v>21551</v>
      </c>
      <c r="E66" s="34">
        <v>4057</v>
      </c>
      <c r="F66" s="34">
        <v>4057</v>
      </c>
      <c r="G66" s="34">
        <v>0</v>
      </c>
      <c r="H66" s="34">
        <v>4057</v>
      </c>
      <c r="I66" s="34">
        <v>0</v>
      </c>
      <c r="J66" s="54" t="s">
        <v>17</v>
      </c>
      <c r="K66" s="57">
        <v>33</v>
      </c>
    </row>
    <row r="67" spans="1:11">
      <c r="A67" s="31">
        <v>53</v>
      </c>
      <c r="C67" s="32" t="s">
        <v>61</v>
      </c>
      <c r="D67" s="33">
        <v>22282</v>
      </c>
      <c r="E67" s="34">
        <v>9609</v>
      </c>
      <c r="F67" s="34">
        <v>9609</v>
      </c>
      <c r="G67" s="34">
        <v>0</v>
      </c>
      <c r="H67" s="34">
        <v>9609</v>
      </c>
      <c r="I67" s="34">
        <v>0</v>
      </c>
      <c r="J67" s="54" t="s">
        <v>17</v>
      </c>
      <c r="K67" s="57">
        <v>33</v>
      </c>
    </row>
    <row r="68" spans="1:11">
      <c r="A68" s="31">
        <v>54</v>
      </c>
      <c r="C68" s="32" t="s">
        <v>61</v>
      </c>
      <c r="D68" s="33">
        <v>23012</v>
      </c>
      <c r="E68" s="34">
        <v>33049</v>
      </c>
      <c r="F68" s="34">
        <v>33049</v>
      </c>
      <c r="G68" s="34">
        <v>0</v>
      </c>
      <c r="H68" s="34">
        <v>33049</v>
      </c>
      <c r="I68" s="34">
        <v>0</v>
      </c>
      <c r="J68" s="54" t="s">
        <v>17</v>
      </c>
      <c r="K68" s="57">
        <v>33</v>
      </c>
    </row>
    <row r="69" spans="1:11">
      <c r="A69" s="31">
        <v>728</v>
      </c>
      <c r="C69" s="32" t="s">
        <v>624</v>
      </c>
      <c r="D69" s="33">
        <v>24473</v>
      </c>
      <c r="E69" s="34">
        <v>1036341</v>
      </c>
      <c r="F69" s="34">
        <v>1031734.64</v>
      </c>
      <c r="G69" s="34">
        <v>4606.3599999999997</v>
      </c>
      <c r="H69" s="34">
        <v>1036341</v>
      </c>
      <c r="I69" s="34">
        <v>0</v>
      </c>
      <c r="J69" s="54" t="s">
        <v>17</v>
      </c>
      <c r="K69" s="57">
        <v>50</v>
      </c>
    </row>
    <row r="70" spans="1:11">
      <c r="A70" s="31">
        <v>55</v>
      </c>
      <c r="C70" s="32" t="s">
        <v>61</v>
      </c>
      <c r="D70" s="33">
        <v>25204</v>
      </c>
      <c r="E70" s="34">
        <v>23807</v>
      </c>
      <c r="F70" s="34">
        <v>23807</v>
      </c>
      <c r="G70" s="34">
        <v>0</v>
      </c>
      <c r="H70" s="34">
        <v>23807</v>
      </c>
      <c r="I70" s="34">
        <v>0</v>
      </c>
      <c r="J70" s="54" t="s">
        <v>17</v>
      </c>
      <c r="K70" s="57">
        <v>33</v>
      </c>
    </row>
    <row r="71" spans="1:11">
      <c r="A71" s="31">
        <v>56</v>
      </c>
      <c r="B71" s="54"/>
      <c r="C71" s="32" t="s">
        <v>61</v>
      </c>
      <c r="D71" s="33">
        <v>25569</v>
      </c>
      <c r="E71" s="34">
        <v>49</v>
      </c>
      <c r="F71" s="34">
        <v>49</v>
      </c>
      <c r="G71" s="34">
        <v>0</v>
      </c>
      <c r="H71" s="34">
        <v>49</v>
      </c>
      <c r="I71" s="34">
        <v>0</v>
      </c>
      <c r="J71" s="54" t="s">
        <v>17</v>
      </c>
      <c r="K71" s="57">
        <v>33</v>
      </c>
    </row>
    <row r="72" spans="1:11">
      <c r="A72" s="31">
        <v>57</v>
      </c>
      <c r="B72" s="54"/>
      <c r="C72" s="32" t="s">
        <v>61</v>
      </c>
      <c r="D72" s="33">
        <v>27030</v>
      </c>
      <c r="E72" s="34">
        <v>626</v>
      </c>
      <c r="F72" s="34">
        <v>626</v>
      </c>
      <c r="G72" s="34">
        <v>0</v>
      </c>
      <c r="H72" s="34">
        <v>626</v>
      </c>
      <c r="I72" s="34">
        <v>0</v>
      </c>
      <c r="J72" s="54" t="s">
        <v>17</v>
      </c>
      <c r="K72" s="57">
        <v>20</v>
      </c>
    </row>
    <row r="73" spans="1:11">
      <c r="A73" s="31">
        <v>58</v>
      </c>
      <c r="B73" s="54"/>
      <c r="C73" s="32" t="s">
        <v>62</v>
      </c>
      <c r="D73" s="33">
        <v>27395</v>
      </c>
      <c r="E73" s="34">
        <v>30719</v>
      </c>
      <c r="F73" s="34">
        <v>30719</v>
      </c>
      <c r="G73" s="34">
        <v>0</v>
      </c>
      <c r="H73" s="34">
        <v>30719</v>
      </c>
      <c r="I73" s="34">
        <v>0</v>
      </c>
      <c r="J73" s="54" t="s">
        <v>17</v>
      </c>
      <c r="K73" s="57">
        <v>33</v>
      </c>
    </row>
    <row r="74" spans="1:11">
      <c r="A74" s="31">
        <v>59</v>
      </c>
      <c r="B74" s="54"/>
      <c r="C74" s="32" t="s">
        <v>63</v>
      </c>
      <c r="D74" s="33">
        <v>27760</v>
      </c>
      <c r="E74" s="34">
        <v>58045</v>
      </c>
      <c r="F74" s="34">
        <v>58045</v>
      </c>
      <c r="G74" s="34">
        <v>0</v>
      </c>
      <c r="H74" s="34">
        <v>58045</v>
      </c>
      <c r="I74" s="34">
        <v>0</v>
      </c>
      <c r="J74" s="54" t="s">
        <v>17</v>
      </c>
      <c r="K74" s="57">
        <v>33</v>
      </c>
    </row>
    <row r="75" spans="1:11">
      <c r="A75" s="31">
        <v>60</v>
      </c>
      <c r="B75" s="54"/>
      <c r="C75" s="32" t="s">
        <v>64</v>
      </c>
      <c r="D75" s="33">
        <v>28126</v>
      </c>
      <c r="E75" s="34">
        <v>44273</v>
      </c>
      <c r="F75" s="34">
        <v>44273</v>
      </c>
      <c r="G75" s="34">
        <v>0</v>
      </c>
      <c r="H75" s="34">
        <v>44273</v>
      </c>
      <c r="I75" s="34">
        <v>0</v>
      </c>
      <c r="J75" s="54" t="s">
        <v>17</v>
      </c>
      <c r="K75" s="57">
        <v>33</v>
      </c>
    </row>
    <row r="76" spans="1:11">
      <c r="A76" s="31">
        <v>61</v>
      </c>
      <c r="B76" s="54"/>
      <c r="C76" s="32" t="s">
        <v>63</v>
      </c>
      <c r="D76" s="33">
        <v>28126</v>
      </c>
      <c r="E76" s="34">
        <v>74427</v>
      </c>
      <c r="F76" s="34">
        <v>74427</v>
      </c>
      <c r="G76" s="34">
        <v>0</v>
      </c>
      <c r="H76" s="34">
        <v>74427</v>
      </c>
      <c r="I76" s="34">
        <v>0</v>
      </c>
      <c r="J76" s="54" t="s">
        <v>17</v>
      </c>
      <c r="K76" s="57">
        <v>33</v>
      </c>
    </row>
    <row r="77" spans="1:11">
      <c r="A77" s="31">
        <v>62</v>
      </c>
      <c r="B77" s="54"/>
      <c r="C77" s="32" t="s">
        <v>65</v>
      </c>
      <c r="D77" s="33">
        <v>28126</v>
      </c>
      <c r="E77" s="34">
        <v>23621</v>
      </c>
      <c r="F77" s="34">
        <v>23621</v>
      </c>
      <c r="G77" s="34">
        <v>0</v>
      </c>
      <c r="H77" s="34">
        <v>23621</v>
      </c>
      <c r="I77" s="34">
        <v>0</v>
      </c>
      <c r="J77" s="54" t="s">
        <v>17</v>
      </c>
      <c r="K77" s="57">
        <v>33</v>
      </c>
    </row>
    <row r="78" spans="1:11">
      <c r="A78" s="31">
        <v>63</v>
      </c>
      <c r="B78" s="54"/>
      <c r="C78" s="32" t="s">
        <v>65</v>
      </c>
      <c r="D78" s="33">
        <v>28491</v>
      </c>
      <c r="E78" s="34">
        <v>54010</v>
      </c>
      <c r="F78" s="34">
        <v>54010</v>
      </c>
      <c r="G78" s="34">
        <v>0</v>
      </c>
      <c r="H78" s="34">
        <v>54010</v>
      </c>
      <c r="I78" s="34">
        <v>0</v>
      </c>
      <c r="J78" s="54" t="s">
        <v>17</v>
      </c>
      <c r="K78" s="57">
        <v>33</v>
      </c>
    </row>
    <row r="79" spans="1:11">
      <c r="A79" s="31">
        <v>64</v>
      </c>
      <c r="B79" s="54"/>
      <c r="C79" s="32" t="s">
        <v>66</v>
      </c>
      <c r="D79" s="33">
        <v>28491</v>
      </c>
      <c r="E79" s="34">
        <v>55350</v>
      </c>
      <c r="F79" s="34">
        <v>55350</v>
      </c>
      <c r="G79" s="34">
        <v>0</v>
      </c>
      <c r="H79" s="34">
        <v>55350</v>
      </c>
      <c r="I79" s="34">
        <v>0</v>
      </c>
      <c r="J79" s="54" t="s">
        <v>17</v>
      </c>
      <c r="K79" s="57">
        <v>33</v>
      </c>
    </row>
    <row r="80" spans="1:11">
      <c r="A80" s="31">
        <v>65</v>
      </c>
      <c r="B80" s="54"/>
      <c r="C80" s="32" t="s">
        <v>67</v>
      </c>
      <c r="D80" s="33">
        <v>28856</v>
      </c>
      <c r="E80" s="34">
        <v>59265</v>
      </c>
      <c r="F80" s="34">
        <v>59265</v>
      </c>
      <c r="G80" s="34">
        <v>0</v>
      </c>
      <c r="H80" s="34">
        <v>59265</v>
      </c>
      <c r="I80" s="34">
        <v>0</v>
      </c>
      <c r="J80" s="54" t="s">
        <v>17</v>
      </c>
      <c r="K80" s="57">
        <v>33</v>
      </c>
    </row>
    <row r="81" spans="1:11">
      <c r="A81" s="31">
        <v>66</v>
      </c>
      <c r="B81" s="54"/>
      <c r="C81" s="32" t="s">
        <v>67</v>
      </c>
      <c r="D81" s="33">
        <v>29221</v>
      </c>
      <c r="E81" s="34">
        <v>65677</v>
      </c>
      <c r="F81" s="34">
        <v>65677</v>
      </c>
      <c r="G81" s="34">
        <v>0</v>
      </c>
      <c r="H81" s="34">
        <v>65677</v>
      </c>
      <c r="I81" s="34">
        <v>0</v>
      </c>
      <c r="J81" s="54" t="s">
        <v>17</v>
      </c>
      <c r="K81" s="57">
        <v>33</v>
      </c>
    </row>
    <row r="82" spans="1:11">
      <c r="A82" s="31">
        <v>67</v>
      </c>
      <c r="B82" s="54"/>
      <c r="C82" s="32" t="s">
        <v>68</v>
      </c>
      <c r="D82" s="33">
        <v>29221</v>
      </c>
      <c r="E82" s="34">
        <v>27606</v>
      </c>
      <c r="F82" s="34">
        <v>27606</v>
      </c>
      <c r="G82" s="34">
        <v>0</v>
      </c>
      <c r="H82" s="34">
        <v>27606</v>
      </c>
      <c r="I82" s="34">
        <v>0</v>
      </c>
      <c r="J82" s="54" t="s">
        <v>17</v>
      </c>
      <c r="K82" s="57">
        <v>33</v>
      </c>
    </row>
    <row r="83" spans="1:11">
      <c r="A83" s="31">
        <v>68</v>
      </c>
      <c r="B83" s="54"/>
      <c r="C83" s="32" t="s">
        <v>67</v>
      </c>
      <c r="D83" s="33">
        <v>29587</v>
      </c>
      <c r="E83" s="34">
        <v>33783</v>
      </c>
      <c r="F83" s="34">
        <v>33783</v>
      </c>
      <c r="G83" s="34">
        <v>0</v>
      </c>
      <c r="H83" s="34">
        <v>33783</v>
      </c>
      <c r="I83" s="34">
        <v>0</v>
      </c>
      <c r="J83" s="54" t="s">
        <v>17</v>
      </c>
      <c r="K83" s="57">
        <v>33</v>
      </c>
    </row>
    <row r="84" spans="1:11">
      <c r="A84" s="31">
        <v>69</v>
      </c>
      <c r="B84" s="54"/>
      <c r="C84" s="32" t="s">
        <v>68</v>
      </c>
      <c r="D84" s="33">
        <v>29587</v>
      </c>
      <c r="E84" s="34">
        <v>2100</v>
      </c>
      <c r="F84" s="34">
        <v>2100</v>
      </c>
      <c r="G84" s="34">
        <v>0</v>
      </c>
      <c r="H84" s="34">
        <v>2100</v>
      </c>
      <c r="I84" s="34">
        <v>0</v>
      </c>
      <c r="J84" s="54" t="s">
        <v>17</v>
      </c>
      <c r="K84" s="57">
        <v>33</v>
      </c>
    </row>
    <row r="85" spans="1:11">
      <c r="A85" s="31">
        <v>70</v>
      </c>
      <c r="B85" s="54"/>
      <c r="C85" s="32" t="s">
        <v>68</v>
      </c>
      <c r="D85" s="33">
        <v>29952</v>
      </c>
      <c r="E85" s="34">
        <v>5773</v>
      </c>
      <c r="F85" s="34">
        <v>5773</v>
      </c>
      <c r="G85" s="34">
        <v>0</v>
      </c>
      <c r="H85" s="34">
        <v>5773</v>
      </c>
      <c r="I85" s="34">
        <v>0</v>
      </c>
      <c r="J85" s="54" t="s">
        <v>17</v>
      </c>
      <c r="K85" s="57">
        <v>33</v>
      </c>
    </row>
    <row r="86" spans="1:11">
      <c r="A86" s="31">
        <v>71</v>
      </c>
      <c r="B86" s="54"/>
      <c r="C86" s="32" t="s">
        <v>69</v>
      </c>
      <c r="D86" s="33">
        <v>29952</v>
      </c>
      <c r="E86" s="34">
        <v>32588</v>
      </c>
      <c r="F86" s="34">
        <v>32588</v>
      </c>
      <c r="G86" s="34">
        <v>0</v>
      </c>
      <c r="H86" s="34">
        <v>32588</v>
      </c>
      <c r="I86" s="34">
        <v>0</v>
      </c>
      <c r="J86" s="54" t="s">
        <v>17</v>
      </c>
      <c r="K86" s="57">
        <v>33</v>
      </c>
    </row>
    <row r="87" spans="1:11">
      <c r="A87" s="31">
        <v>72</v>
      </c>
      <c r="B87" s="54"/>
      <c r="C87" s="32" t="s">
        <v>68</v>
      </c>
      <c r="D87" s="33">
        <v>30317</v>
      </c>
      <c r="E87" s="34">
        <v>1626</v>
      </c>
      <c r="F87" s="34">
        <v>1626</v>
      </c>
      <c r="G87" s="34">
        <v>0</v>
      </c>
      <c r="H87" s="34">
        <v>1626</v>
      </c>
      <c r="I87" s="34">
        <v>0</v>
      </c>
      <c r="J87" s="54" t="s">
        <v>17</v>
      </c>
      <c r="K87" s="57">
        <v>33</v>
      </c>
    </row>
    <row r="88" spans="1:11">
      <c r="A88" s="31">
        <v>73</v>
      </c>
      <c r="B88" s="54"/>
      <c r="C88" s="32" t="s">
        <v>70</v>
      </c>
      <c r="D88" s="33">
        <v>30682</v>
      </c>
      <c r="E88" s="34">
        <v>31442</v>
      </c>
      <c r="F88" s="34">
        <v>31442</v>
      </c>
      <c r="G88" s="34">
        <v>0</v>
      </c>
      <c r="H88" s="34">
        <v>31442</v>
      </c>
      <c r="I88" s="34">
        <v>0</v>
      </c>
      <c r="J88" s="54" t="s">
        <v>17</v>
      </c>
      <c r="K88" s="57">
        <v>33</v>
      </c>
    </row>
    <row r="89" spans="1:11">
      <c r="A89" s="31">
        <v>74</v>
      </c>
      <c r="B89" s="54"/>
      <c r="C89" s="32" t="s">
        <v>71</v>
      </c>
      <c r="D89" s="33">
        <v>30682</v>
      </c>
      <c r="E89" s="34">
        <v>6849</v>
      </c>
      <c r="F89" s="34">
        <v>6849</v>
      </c>
      <c r="G89" s="34">
        <v>0</v>
      </c>
      <c r="H89" s="34">
        <v>6849</v>
      </c>
      <c r="I89" s="34">
        <v>0</v>
      </c>
      <c r="J89" s="54" t="s">
        <v>17</v>
      </c>
      <c r="K89" s="57">
        <v>33</v>
      </c>
    </row>
    <row r="90" spans="1:11">
      <c r="A90" s="31">
        <v>75</v>
      </c>
      <c r="B90" s="54"/>
      <c r="C90" s="32" t="s">
        <v>68</v>
      </c>
      <c r="D90" s="33">
        <v>30682</v>
      </c>
      <c r="E90" s="34">
        <v>7027</v>
      </c>
      <c r="F90" s="34">
        <v>6995.88</v>
      </c>
      <c r="G90" s="34">
        <v>31.12</v>
      </c>
      <c r="H90" s="34">
        <v>7027</v>
      </c>
      <c r="I90" s="34">
        <v>0</v>
      </c>
      <c r="J90" s="54" t="s">
        <v>17</v>
      </c>
      <c r="K90" s="57">
        <v>33</v>
      </c>
    </row>
    <row r="91" spans="1:11">
      <c r="A91" s="31">
        <v>122</v>
      </c>
      <c r="B91" s="54"/>
      <c r="C91" s="32" t="s">
        <v>108</v>
      </c>
      <c r="D91" s="33">
        <v>30682</v>
      </c>
      <c r="E91" s="34">
        <v>13088</v>
      </c>
      <c r="F91" s="34">
        <v>13088</v>
      </c>
      <c r="G91" s="34">
        <v>0</v>
      </c>
      <c r="H91" s="34">
        <v>13088</v>
      </c>
      <c r="I91" s="34">
        <v>0</v>
      </c>
      <c r="J91" s="54" t="s">
        <v>17</v>
      </c>
      <c r="K91" s="57">
        <v>33</v>
      </c>
    </row>
    <row r="92" spans="1:11">
      <c r="A92" s="31">
        <v>123</v>
      </c>
      <c r="B92" s="54"/>
      <c r="C92" s="32" t="s">
        <v>109</v>
      </c>
      <c r="D92" s="33">
        <v>30682</v>
      </c>
      <c r="E92" s="34">
        <v>2811</v>
      </c>
      <c r="F92" s="34">
        <v>2811</v>
      </c>
      <c r="G92" s="34">
        <v>0</v>
      </c>
      <c r="H92" s="34">
        <v>2811</v>
      </c>
      <c r="I92" s="34">
        <v>0</v>
      </c>
      <c r="J92" s="54" t="s">
        <v>17</v>
      </c>
      <c r="K92" s="57">
        <v>33</v>
      </c>
    </row>
    <row r="93" spans="1:11">
      <c r="A93" s="31">
        <v>42</v>
      </c>
      <c r="B93" s="54"/>
      <c r="C93" s="32" t="s">
        <v>61</v>
      </c>
      <c r="D93" s="33">
        <v>31048</v>
      </c>
      <c r="E93" s="34">
        <v>19332</v>
      </c>
      <c r="F93" s="34">
        <v>19246.64</v>
      </c>
      <c r="G93" s="34">
        <v>85.36</v>
      </c>
      <c r="H93" s="34">
        <v>19332</v>
      </c>
      <c r="I93" s="34">
        <v>0</v>
      </c>
      <c r="J93" s="54" t="s">
        <v>17</v>
      </c>
      <c r="K93" s="57">
        <v>33</v>
      </c>
    </row>
    <row r="94" spans="1:11">
      <c r="A94" s="31">
        <v>76</v>
      </c>
      <c r="B94" s="54"/>
      <c r="C94" s="32" t="s">
        <v>72</v>
      </c>
      <c r="D94" s="33">
        <v>31413</v>
      </c>
      <c r="E94" s="34">
        <v>30586</v>
      </c>
      <c r="F94" s="34">
        <v>29992.7</v>
      </c>
      <c r="G94" s="34">
        <v>593.29999999999995</v>
      </c>
      <c r="H94" s="34">
        <v>30586</v>
      </c>
      <c r="I94" s="34">
        <v>0</v>
      </c>
      <c r="J94" s="54" t="s">
        <v>17</v>
      </c>
      <c r="K94" s="57">
        <v>33</v>
      </c>
    </row>
    <row r="95" spans="1:11">
      <c r="A95" s="31">
        <v>77</v>
      </c>
      <c r="B95" s="54"/>
      <c r="C95" s="32" t="s">
        <v>73</v>
      </c>
      <c r="D95" s="33">
        <v>31413</v>
      </c>
      <c r="E95" s="34">
        <v>9474</v>
      </c>
      <c r="F95" s="34">
        <v>9290.18</v>
      </c>
      <c r="G95" s="34">
        <v>183.82</v>
      </c>
      <c r="H95" s="34">
        <v>9474</v>
      </c>
      <c r="I95" s="34">
        <v>0</v>
      </c>
      <c r="J95" s="54" t="s">
        <v>17</v>
      </c>
      <c r="K95" s="57">
        <v>33</v>
      </c>
    </row>
    <row r="96" spans="1:11">
      <c r="A96" s="31">
        <v>78</v>
      </c>
      <c r="B96" s="54"/>
      <c r="C96" s="32" t="s">
        <v>74</v>
      </c>
      <c r="D96" s="33">
        <v>31413</v>
      </c>
      <c r="E96" s="34">
        <v>3091</v>
      </c>
      <c r="F96" s="34">
        <v>3031.34</v>
      </c>
      <c r="G96" s="34">
        <v>59.66</v>
      </c>
      <c r="H96" s="34">
        <v>3091</v>
      </c>
      <c r="I96" s="34">
        <v>0</v>
      </c>
      <c r="J96" s="54" t="s">
        <v>17</v>
      </c>
      <c r="K96" s="57">
        <v>33</v>
      </c>
    </row>
    <row r="97" spans="1:11">
      <c r="A97" s="31">
        <v>79</v>
      </c>
      <c r="B97" s="54"/>
      <c r="C97" s="32" t="s">
        <v>68</v>
      </c>
      <c r="D97" s="33">
        <v>31413</v>
      </c>
      <c r="E97" s="34">
        <v>10186</v>
      </c>
      <c r="F97" s="34">
        <v>9988.34</v>
      </c>
      <c r="G97" s="34">
        <v>197.66</v>
      </c>
      <c r="H97" s="34">
        <v>10186</v>
      </c>
      <c r="I97" s="34">
        <v>0</v>
      </c>
      <c r="J97" s="54" t="s">
        <v>17</v>
      </c>
      <c r="K97" s="57">
        <v>33</v>
      </c>
    </row>
    <row r="98" spans="1:11">
      <c r="A98" s="31">
        <v>80</v>
      </c>
      <c r="B98" s="54"/>
      <c r="C98" s="32" t="s">
        <v>68</v>
      </c>
      <c r="D98" s="33">
        <v>31778</v>
      </c>
      <c r="E98" s="34">
        <v>9125</v>
      </c>
      <c r="F98" s="34">
        <v>8674.0400000000009</v>
      </c>
      <c r="G98" s="34">
        <v>276.52</v>
      </c>
      <c r="H98" s="34">
        <v>8950.56</v>
      </c>
      <c r="I98" s="34">
        <v>174.44</v>
      </c>
      <c r="J98" s="54" t="s">
        <v>17</v>
      </c>
      <c r="K98" s="57">
        <v>33</v>
      </c>
    </row>
    <row r="99" spans="1:11">
      <c r="A99" s="31">
        <v>81</v>
      </c>
      <c r="B99" s="54"/>
      <c r="C99" s="32" t="s">
        <v>75</v>
      </c>
      <c r="D99" s="33">
        <v>31778</v>
      </c>
      <c r="E99" s="34">
        <v>4800</v>
      </c>
      <c r="F99" s="34">
        <v>4562.8999999999996</v>
      </c>
      <c r="G99" s="34">
        <v>145.44999999999999</v>
      </c>
      <c r="H99" s="34">
        <v>4708.3500000000004</v>
      </c>
      <c r="I99" s="34">
        <v>91.65</v>
      </c>
      <c r="J99" s="54" t="s">
        <v>17</v>
      </c>
      <c r="K99" s="57">
        <v>33</v>
      </c>
    </row>
    <row r="100" spans="1:11">
      <c r="A100" s="31">
        <v>126</v>
      </c>
      <c r="B100" s="54"/>
      <c r="C100" s="32" t="s">
        <v>110</v>
      </c>
      <c r="D100" s="33">
        <v>31980</v>
      </c>
      <c r="E100" s="34">
        <v>1134</v>
      </c>
      <c r="F100" s="34">
        <v>1062.72</v>
      </c>
      <c r="G100" s="34">
        <v>34.36</v>
      </c>
      <c r="H100" s="34">
        <v>1097.08</v>
      </c>
      <c r="I100" s="34">
        <v>36.92</v>
      </c>
      <c r="J100" s="54" t="s">
        <v>17</v>
      </c>
      <c r="K100" s="57">
        <v>33</v>
      </c>
    </row>
    <row r="101" spans="1:11">
      <c r="A101" s="31">
        <v>125</v>
      </c>
      <c r="B101" s="54"/>
      <c r="C101" s="32" t="s">
        <v>72</v>
      </c>
      <c r="D101" s="33">
        <v>32042</v>
      </c>
      <c r="E101" s="34">
        <v>350</v>
      </c>
      <c r="F101" s="34">
        <v>326.22000000000003</v>
      </c>
      <c r="G101" s="34">
        <v>10.61</v>
      </c>
      <c r="H101" s="34">
        <v>336.83</v>
      </c>
      <c r="I101" s="34">
        <v>13.17</v>
      </c>
      <c r="J101" s="54" t="s">
        <v>17</v>
      </c>
      <c r="K101" s="57">
        <v>33</v>
      </c>
    </row>
    <row r="102" spans="1:11">
      <c r="A102" s="31">
        <v>127</v>
      </c>
      <c r="B102" s="54"/>
      <c r="C102" s="32" t="s">
        <v>111</v>
      </c>
      <c r="D102" s="33">
        <v>32141</v>
      </c>
      <c r="E102" s="34">
        <v>6186</v>
      </c>
      <c r="F102" s="34">
        <v>5716.9</v>
      </c>
      <c r="G102" s="34">
        <v>187.45</v>
      </c>
      <c r="H102" s="34">
        <v>5904.35</v>
      </c>
      <c r="I102" s="34">
        <v>281.64999999999998</v>
      </c>
      <c r="J102" s="54" t="s">
        <v>17</v>
      </c>
      <c r="K102" s="57">
        <v>33</v>
      </c>
    </row>
    <row r="103" spans="1:11">
      <c r="A103" s="31">
        <v>128</v>
      </c>
      <c r="B103" s="54"/>
      <c r="C103" s="32" t="s">
        <v>112</v>
      </c>
      <c r="D103" s="33">
        <v>32190</v>
      </c>
      <c r="E103" s="34">
        <v>2147</v>
      </c>
      <c r="F103" s="34">
        <v>1973.12</v>
      </c>
      <c r="G103" s="34">
        <v>65.06</v>
      </c>
      <c r="H103" s="34">
        <v>2038.18</v>
      </c>
      <c r="I103" s="34">
        <v>108.82</v>
      </c>
      <c r="J103" s="54" t="s">
        <v>17</v>
      </c>
      <c r="K103" s="57">
        <v>33</v>
      </c>
    </row>
    <row r="104" spans="1:11">
      <c r="A104" s="31">
        <v>124</v>
      </c>
      <c r="B104" s="54"/>
      <c r="C104" s="32" t="s">
        <v>68</v>
      </c>
      <c r="D104" s="33">
        <v>32324</v>
      </c>
      <c r="E104" s="34">
        <v>11438</v>
      </c>
      <c r="F104" s="34">
        <v>10398.219999999999</v>
      </c>
      <c r="G104" s="34">
        <v>346.61</v>
      </c>
      <c r="H104" s="34">
        <v>10744.83</v>
      </c>
      <c r="I104" s="34">
        <v>693.17</v>
      </c>
      <c r="J104" s="54" t="s">
        <v>17</v>
      </c>
      <c r="K104" s="57">
        <v>33</v>
      </c>
    </row>
    <row r="105" spans="1:11">
      <c r="A105" s="31">
        <v>129</v>
      </c>
      <c r="B105" s="54"/>
      <c r="C105" s="32" t="s">
        <v>68</v>
      </c>
      <c r="D105" s="33">
        <v>32689</v>
      </c>
      <c r="E105" s="34">
        <v>7522</v>
      </c>
      <c r="F105" s="34">
        <v>6723.88</v>
      </c>
      <c r="G105" s="34">
        <v>227.94</v>
      </c>
      <c r="H105" s="34">
        <v>6951.82</v>
      </c>
      <c r="I105" s="34">
        <v>570.17999999999995</v>
      </c>
      <c r="J105" s="54" t="s">
        <v>17</v>
      </c>
      <c r="K105" s="57">
        <v>33</v>
      </c>
    </row>
    <row r="106" spans="1:11">
      <c r="A106" s="31">
        <v>130</v>
      </c>
      <c r="B106" s="54"/>
      <c r="C106" s="32" t="s">
        <v>68</v>
      </c>
      <c r="D106" s="33">
        <v>33054</v>
      </c>
      <c r="E106" s="34">
        <v>11740</v>
      </c>
      <c r="F106" s="34">
        <v>10139.52</v>
      </c>
      <c r="G106" s="34">
        <v>355.76</v>
      </c>
      <c r="H106" s="34">
        <v>10495.28</v>
      </c>
      <c r="I106" s="34">
        <v>1244.72</v>
      </c>
      <c r="J106" s="54" t="s">
        <v>17</v>
      </c>
      <c r="K106" s="57">
        <v>33</v>
      </c>
    </row>
    <row r="107" spans="1:11">
      <c r="A107" s="31">
        <v>131</v>
      </c>
      <c r="B107" s="54"/>
      <c r="C107" s="32" t="s">
        <v>113</v>
      </c>
      <c r="D107" s="33">
        <v>33054</v>
      </c>
      <c r="E107" s="34">
        <v>12546</v>
      </c>
      <c r="F107" s="34">
        <v>10835.36</v>
      </c>
      <c r="G107" s="34">
        <v>380.18</v>
      </c>
      <c r="H107" s="34">
        <v>11215.54</v>
      </c>
      <c r="I107" s="34">
        <v>1330.46</v>
      </c>
      <c r="J107" s="54" t="s">
        <v>17</v>
      </c>
      <c r="K107" s="57">
        <v>33</v>
      </c>
    </row>
    <row r="108" spans="1:11">
      <c r="A108" s="31">
        <v>82</v>
      </c>
      <c r="B108" s="54"/>
      <c r="C108" s="32" t="s">
        <v>68</v>
      </c>
      <c r="D108" s="33">
        <v>33419</v>
      </c>
      <c r="E108" s="34">
        <v>15570</v>
      </c>
      <c r="F108" s="34">
        <v>12739.64</v>
      </c>
      <c r="G108" s="34">
        <v>471.82</v>
      </c>
      <c r="H108" s="34">
        <v>13211.46</v>
      </c>
      <c r="I108" s="34">
        <v>2358.54</v>
      </c>
      <c r="J108" s="54" t="s">
        <v>17</v>
      </c>
      <c r="K108" s="57">
        <v>33</v>
      </c>
    </row>
    <row r="109" spans="1:11">
      <c r="A109" s="31">
        <v>83</v>
      </c>
      <c r="B109" s="54"/>
      <c r="C109" s="32" t="s">
        <v>76</v>
      </c>
      <c r="D109" s="33">
        <v>33419</v>
      </c>
      <c r="E109" s="34">
        <v>23904</v>
      </c>
      <c r="F109" s="34">
        <v>19557.72</v>
      </c>
      <c r="G109" s="34">
        <v>724.36</v>
      </c>
      <c r="H109" s="34">
        <v>20282.080000000002</v>
      </c>
      <c r="I109" s="34">
        <v>3621.92</v>
      </c>
      <c r="J109" s="54" t="s">
        <v>17</v>
      </c>
      <c r="K109" s="57">
        <v>33</v>
      </c>
    </row>
    <row r="110" spans="1:11">
      <c r="A110" s="31">
        <v>84</v>
      </c>
      <c r="B110" s="54"/>
      <c r="C110" s="32" t="s">
        <v>68</v>
      </c>
      <c r="D110" s="33">
        <v>33618</v>
      </c>
      <c r="E110" s="34">
        <v>36949</v>
      </c>
      <c r="F110" s="34">
        <v>29671.34</v>
      </c>
      <c r="G110" s="34">
        <v>1119.67</v>
      </c>
      <c r="H110" s="34">
        <v>30791.01</v>
      </c>
      <c r="I110" s="34">
        <v>6157.99</v>
      </c>
      <c r="J110" s="54" t="s">
        <v>17</v>
      </c>
      <c r="K110" s="57">
        <v>33</v>
      </c>
    </row>
    <row r="111" spans="1:11">
      <c r="A111" s="31">
        <v>85</v>
      </c>
      <c r="B111" s="54"/>
      <c r="C111" s="32" t="s">
        <v>77</v>
      </c>
      <c r="D111" s="33">
        <v>33785</v>
      </c>
      <c r="E111" s="34">
        <v>37326</v>
      </c>
      <c r="F111" s="34">
        <v>29408.18</v>
      </c>
      <c r="G111" s="34">
        <v>1131.0899999999999</v>
      </c>
      <c r="H111" s="34">
        <v>30539.27</v>
      </c>
      <c r="I111" s="34">
        <v>6786.73</v>
      </c>
      <c r="J111" s="54" t="s">
        <v>17</v>
      </c>
      <c r="K111" s="57">
        <v>33</v>
      </c>
    </row>
    <row r="112" spans="1:11">
      <c r="A112" s="31">
        <v>86</v>
      </c>
      <c r="B112" s="54"/>
      <c r="C112" s="32" t="s">
        <v>78</v>
      </c>
      <c r="D112" s="33">
        <v>33785</v>
      </c>
      <c r="E112" s="34">
        <v>3280</v>
      </c>
      <c r="F112" s="34">
        <v>2583.7800000000002</v>
      </c>
      <c r="G112" s="34">
        <v>99.39</v>
      </c>
      <c r="H112" s="34">
        <v>2683.17</v>
      </c>
      <c r="I112" s="34">
        <v>596.83000000000004</v>
      </c>
      <c r="J112" s="54" t="s">
        <v>17</v>
      </c>
      <c r="K112" s="57">
        <v>33</v>
      </c>
    </row>
    <row r="113" spans="1:11">
      <c r="A113" s="31">
        <v>87</v>
      </c>
      <c r="B113" s="54"/>
      <c r="C113" s="32" t="s">
        <v>79</v>
      </c>
      <c r="D113" s="33">
        <v>33785</v>
      </c>
      <c r="E113" s="34">
        <v>918</v>
      </c>
      <c r="F113" s="34">
        <v>722.64</v>
      </c>
      <c r="G113" s="34">
        <v>27.82</v>
      </c>
      <c r="H113" s="34">
        <v>750.46</v>
      </c>
      <c r="I113" s="34">
        <v>167.54</v>
      </c>
      <c r="J113" s="54" t="s">
        <v>17</v>
      </c>
      <c r="K113" s="57">
        <v>33</v>
      </c>
    </row>
    <row r="114" spans="1:11">
      <c r="A114" s="31">
        <v>88</v>
      </c>
      <c r="B114" s="54"/>
      <c r="C114" s="32" t="s">
        <v>76</v>
      </c>
      <c r="D114" s="33">
        <v>33785</v>
      </c>
      <c r="E114" s="34">
        <v>25280</v>
      </c>
      <c r="F114" s="34">
        <v>19918.12</v>
      </c>
      <c r="G114" s="34">
        <v>766.06</v>
      </c>
      <c r="H114" s="34">
        <v>20684.18</v>
      </c>
      <c r="I114" s="34">
        <v>4595.82</v>
      </c>
      <c r="J114" s="54" t="s">
        <v>17</v>
      </c>
      <c r="K114" s="57">
        <v>33</v>
      </c>
    </row>
    <row r="115" spans="1:11">
      <c r="A115" s="31">
        <v>89</v>
      </c>
      <c r="B115" s="54"/>
      <c r="C115" s="32" t="s">
        <v>80</v>
      </c>
      <c r="D115" s="33">
        <v>33785</v>
      </c>
      <c r="E115" s="34">
        <v>1761</v>
      </c>
      <c r="F115" s="34">
        <v>1386.72</v>
      </c>
      <c r="G115" s="34">
        <v>53.36</v>
      </c>
      <c r="H115" s="34">
        <v>1440.08</v>
      </c>
      <c r="I115" s="34">
        <v>320.92</v>
      </c>
      <c r="J115" s="54" t="s">
        <v>17</v>
      </c>
      <c r="K115" s="57">
        <v>33</v>
      </c>
    </row>
    <row r="116" spans="1:11">
      <c r="A116" s="31">
        <v>90</v>
      </c>
      <c r="B116" s="54"/>
      <c r="C116" s="32" t="s">
        <v>81</v>
      </c>
      <c r="D116" s="33">
        <v>33785</v>
      </c>
      <c r="E116" s="34">
        <v>3619</v>
      </c>
      <c r="F116" s="34">
        <v>2851.34</v>
      </c>
      <c r="G116" s="34">
        <v>109.67</v>
      </c>
      <c r="H116" s="34">
        <v>2961.01</v>
      </c>
      <c r="I116" s="34">
        <v>657.99</v>
      </c>
      <c r="J116" s="54" t="s">
        <v>17</v>
      </c>
      <c r="K116" s="57">
        <v>33</v>
      </c>
    </row>
    <row r="117" spans="1:11">
      <c r="A117" s="31">
        <v>91</v>
      </c>
      <c r="B117" s="54"/>
      <c r="C117" s="32" t="s">
        <v>82</v>
      </c>
      <c r="D117" s="33">
        <v>33785</v>
      </c>
      <c r="E117" s="34">
        <v>1699</v>
      </c>
      <c r="F117" s="34">
        <v>1337.96</v>
      </c>
      <c r="G117" s="34">
        <v>51.48</v>
      </c>
      <c r="H117" s="34">
        <v>1389.44</v>
      </c>
      <c r="I117" s="34">
        <v>309.56</v>
      </c>
      <c r="J117" s="54" t="s">
        <v>17</v>
      </c>
      <c r="K117" s="57">
        <v>33</v>
      </c>
    </row>
    <row r="118" spans="1:11">
      <c r="A118" s="31">
        <v>92</v>
      </c>
      <c r="B118" s="54"/>
      <c r="C118" s="32" t="s">
        <v>83</v>
      </c>
      <c r="D118" s="33">
        <v>33785</v>
      </c>
      <c r="E118" s="34">
        <v>3696</v>
      </c>
      <c r="F118" s="34">
        <v>2912</v>
      </c>
      <c r="G118" s="34">
        <v>112</v>
      </c>
      <c r="H118" s="34">
        <v>3024</v>
      </c>
      <c r="I118" s="34">
        <v>672</v>
      </c>
      <c r="J118" s="54" t="s">
        <v>17</v>
      </c>
      <c r="K118" s="57">
        <v>33</v>
      </c>
    </row>
    <row r="119" spans="1:11">
      <c r="A119" s="31">
        <v>93</v>
      </c>
      <c r="B119" s="54"/>
      <c r="C119" s="32" t="s">
        <v>84</v>
      </c>
      <c r="D119" s="33">
        <v>33785</v>
      </c>
      <c r="E119" s="34">
        <v>6311</v>
      </c>
      <c r="F119" s="34">
        <v>4972.4799999999996</v>
      </c>
      <c r="G119" s="34">
        <v>191.24</v>
      </c>
      <c r="H119" s="34">
        <v>5163.72</v>
      </c>
      <c r="I119" s="34">
        <v>1147.28</v>
      </c>
      <c r="J119" s="54" t="s">
        <v>17</v>
      </c>
      <c r="K119" s="57">
        <v>33</v>
      </c>
    </row>
    <row r="120" spans="1:11">
      <c r="A120" s="31">
        <v>94</v>
      </c>
      <c r="B120" s="54"/>
      <c r="C120" s="32" t="s">
        <v>85</v>
      </c>
      <c r="D120" s="33">
        <v>33785</v>
      </c>
      <c r="E120" s="34">
        <v>11485</v>
      </c>
      <c r="F120" s="34">
        <v>9049.06</v>
      </c>
      <c r="G120" s="34">
        <v>348.03</v>
      </c>
      <c r="H120" s="34">
        <v>9397.09</v>
      </c>
      <c r="I120" s="34">
        <v>2087.91</v>
      </c>
      <c r="J120" s="54" t="s">
        <v>17</v>
      </c>
      <c r="K120" s="57">
        <v>33</v>
      </c>
    </row>
    <row r="121" spans="1:11">
      <c r="A121" s="31">
        <v>95</v>
      </c>
      <c r="B121" s="54"/>
      <c r="C121" s="32" t="s">
        <v>86</v>
      </c>
      <c r="D121" s="33">
        <v>33785</v>
      </c>
      <c r="E121" s="34">
        <v>14029</v>
      </c>
      <c r="F121" s="34">
        <v>11053.24</v>
      </c>
      <c r="G121" s="34">
        <v>425.12</v>
      </c>
      <c r="H121" s="34">
        <v>11478.36</v>
      </c>
      <c r="I121" s="34">
        <v>2550.64</v>
      </c>
      <c r="J121" s="54" t="s">
        <v>17</v>
      </c>
      <c r="K121" s="57">
        <v>33</v>
      </c>
    </row>
    <row r="122" spans="1:11">
      <c r="A122" s="31">
        <v>96</v>
      </c>
      <c r="B122" s="54"/>
      <c r="C122" s="32" t="s">
        <v>87</v>
      </c>
      <c r="D122" s="33">
        <v>33785</v>
      </c>
      <c r="E122" s="34">
        <v>9689</v>
      </c>
      <c r="F122" s="34">
        <v>7633.22</v>
      </c>
      <c r="G122" s="34">
        <v>293.61</v>
      </c>
      <c r="H122" s="34">
        <v>7926.83</v>
      </c>
      <c r="I122" s="34">
        <v>1762.17</v>
      </c>
      <c r="J122" s="54" t="s">
        <v>17</v>
      </c>
      <c r="K122" s="57">
        <v>33</v>
      </c>
    </row>
    <row r="123" spans="1:11">
      <c r="A123" s="31">
        <v>98</v>
      </c>
      <c r="B123" s="54"/>
      <c r="C123" s="32" t="s">
        <v>88</v>
      </c>
      <c r="D123" s="33">
        <v>33786</v>
      </c>
      <c r="E123" s="34">
        <v>7704</v>
      </c>
      <c r="F123" s="34">
        <v>6069.9</v>
      </c>
      <c r="G123" s="34">
        <v>233.45</v>
      </c>
      <c r="H123" s="34">
        <v>6303.35</v>
      </c>
      <c r="I123" s="34">
        <v>1400.65</v>
      </c>
      <c r="J123" s="54" t="s">
        <v>17</v>
      </c>
      <c r="K123" s="57">
        <v>33</v>
      </c>
    </row>
    <row r="124" spans="1:11">
      <c r="A124" s="31">
        <v>99</v>
      </c>
      <c r="B124" s="54"/>
      <c r="C124" s="32" t="s">
        <v>89</v>
      </c>
      <c r="D124" s="33">
        <v>33847</v>
      </c>
      <c r="E124" s="34">
        <v>1435</v>
      </c>
      <c r="F124" s="34">
        <v>1122.96</v>
      </c>
      <c r="G124" s="34">
        <v>43.48</v>
      </c>
      <c r="H124" s="34">
        <v>1166.44</v>
      </c>
      <c r="I124" s="34">
        <v>268.56</v>
      </c>
      <c r="J124" s="54" t="s">
        <v>17</v>
      </c>
      <c r="K124" s="57">
        <v>33</v>
      </c>
    </row>
    <row r="125" spans="1:11">
      <c r="A125" s="31">
        <v>97</v>
      </c>
      <c r="B125" s="54"/>
      <c r="C125" s="32" t="s">
        <v>68</v>
      </c>
      <c r="D125" s="33">
        <v>33969</v>
      </c>
      <c r="E125" s="34">
        <v>19760</v>
      </c>
      <c r="F125" s="34">
        <v>15268.58</v>
      </c>
      <c r="G125" s="34">
        <v>598.79</v>
      </c>
      <c r="H125" s="34">
        <v>15867.37</v>
      </c>
      <c r="I125" s="34">
        <v>3892.63</v>
      </c>
      <c r="J125" s="54" t="s">
        <v>17</v>
      </c>
      <c r="K125" s="57">
        <v>33</v>
      </c>
    </row>
    <row r="126" spans="1:11">
      <c r="A126" s="31">
        <v>102</v>
      </c>
      <c r="B126" s="54"/>
      <c r="C126" s="32" t="s">
        <v>92</v>
      </c>
      <c r="D126" s="33">
        <v>33969</v>
      </c>
      <c r="E126" s="34">
        <v>14758</v>
      </c>
      <c r="F126" s="34">
        <v>11403.42</v>
      </c>
      <c r="G126" s="34">
        <v>447.21</v>
      </c>
      <c r="H126" s="34">
        <v>11850.63</v>
      </c>
      <c r="I126" s="34">
        <v>2907.37</v>
      </c>
      <c r="J126" s="54" t="s">
        <v>17</v>
      </c>
      <c r="K126" s="57">
        <v>33</v>
      </c>
    </row>
    <row r="127" spans="1:11">
      <c r="A127" s="31">
        <v>101</v>
      </c>
      <c r="B127" s="54"/>
      <c r="C127" s="32" t="s">
        <v>91</v>
      </c>
      <c r="D127" s="33">
        <v>34026</v>
      </c>
      <c r="E127" s="34">
        <v>8625</v>
      </c>
      <c r="F127" s="34">
        <v>6620.72</v>
      </c>
      <c r="G127" s="34">
        <v>261.36</v>
      </c>
      <c r="H127" s="34">
        <v>6882.08</v>
      </c>
      <c r="I127" s="34">
        <v>1742.92</v>
      </c>
      <c r="J127" s="54" t="s">
        <v>17</v>
      </c>
      <c r="K127" s="57">
        <v>33</v>
      </c>
    </row>
    <row r="128" spans="1:11">
      <c r="A128" s="31">
        <v>100</v>
      </c>
      <c r="B128" s="54"/>
      <c r="C128" s="32" t="s">
        <v>90</v>
      </c>
      <c r="D128" s="33">
        <v>34089</v>
      </c>
      <c r="E128" s="34">
        <v>8277</v>
      </c>
      <c r="F128" s="34">
        <v>6311.64</v>
      </c>
      <c r="G128" s="34">
        <v>250.82</v>
      </c>
      <c r="H128" s="34">
        <v>6562.46</v>
      </c>
      <c r="I128" s="34">
        <v>1714.54</v>
      </c>
      <c r="J128" s="54" t="s">
        <v>17</v>
      </c>
      <c r="K128" s="57">
        <v>33</v>
      </c>
    </row>
    <row r="129" spans="1:11">
      <c r="A129" s="31">
        <v>103</v>
      </c>
      <c r="B129" s="54"/>
      <c r="C129" s="32" t="s">
        <v>93</v>
      </c>
      <c r="D129" s="33">
        <v>34150</v>
      </c>
      <c r="E129" s="34">
        <v>6857</v>
      </c>
      <c r="F129" s="34">
        <v>5194.58</v>
      </c>
      <c r="G129" s="34">
        <v>207.79</v>
      </c>
      <c r="H129" s="34">
        <v>5402.37</v>
      </c>
      <c r="I129" s="34">
        <v>1454.63</v>
      </c>
      <c r="J129" s="54" t="s">
        <v>17</v>
      </c>
      <c r="K129" s="57">
        <v>33</v>
      </c>
    </row>
    <row r="130" spans="1:11">
      <c r="A130" s="31">
        <v>104</v>
      </c>
      <c r="B130" s="54"/>
      <c r="C130" s="32" t="s">
        <v>68</v>
      </c>
      <c r="D130" s="33">
        <v>34334</v>
      </c>
      <c r="E130" s="34">
        <v>27979</v>
      </c>
      <c r="F130" s="34">
        <v>20771.7</v>
      </c>
      <c r="G130" s="34">
        <v>847.85</v>
      </c>
      <c r="H130" s="34">
        <v>21619.55</v>
      </c>
      <c r="I130" s="34">
        <v>6359.45</v>
      </c>
      <c r="J130" s="54" t="s">
        <v>17</v>
      </c>
      <c r="K130" s="57">
        <v>33</v>
      </c>
    </row>
    <row r="131" spans="1:11">
      <c r="A131" s="31">
        <v>105</v>
      </c>
      <c r="B131" s="54"/>
      <c r="C131" s="32" t="s">
        <v>94</v>
      </c>
      <c r="D131" s="33">
        <v>34509</v>
      </c>
      <c r="E131" s="34">
        <v>9209</v>
      </c>
      <c r="F131" s="34">
        <v>6697.12</v>
      </c>
      <c r="G131" s="34">
        <v>279.06</v>
      </c>
      <c r="H131" s="34">
        <v>6976.18</v>
      </c>
      <c r="I131" s="34">
        <v>2232.8200000000002</v>
      </c>
      <c r="J131" s="54" t="s">
        <v>17</v>
      </c>
      <c r="K131" s="57">
        <v>33</v>
      </c>
    </row>
    <row r="132" spans="1:11">
      <c r="A132" s="31">
        <v>132</v>
      </c>
      <c r="B132" s="54"/>
      <c r="C132" s="32" t="s">
        <v>114</v>
      </c>
      <c r="D132" s="33">
        <v>34647</v>
      </c>
      <c r="E132" s="34">
        <v>9917</v>
      </c>
      <c r="F132" s="34">
        <v>7112.04</v>
      </c>
      <c r="G132" s="34">
        <v>300.52</v>
      </c>
      <c r="H132" s="34">
        <v>7412.56</v>
      </c>
      <c r="I132" s="34">
        <v>2504.44</v>
      </c>
      <c r="J132" s="54" t="s">
        <v>17</v>
      </c>
      <c r="K132" s="57">
        <v>33</v>
      </c>
    </row>
    <row r="133" spans="1:11">
      <c r="A133" s="31">
        <v>106</v>
      </c>
      <c r="B133" s="54"/>
      <c r="C133" s="32" t="s">
        <v>68</v>
      </c>
      <c r="D133" s="33">
        <v>34699</v>
      </c>
      <c r="E133" s="34">
        <v>30819</v>
      </c>
      <c r="F133" s="34">
        <v>21946.82</v>
      </c>
      <c r="G133" s="34">
        <v>933.91</v>
      </c>
      <c r="H133" s="34">
        <v>22880.73</v>
      </c>
      <c r="I133" s="34">
        <v>7938.27</v>
      </c>
      <c r="J133" s="54" t="s">
        <v>17</v>
      </c>
      <c r="K133" s="57">
        <v>33</v>
      </c>
    </row>
    <row r="134" spans="1:11">
      <c r="A134" s="31">
        <v>108</v>
      </c>
      <c r="B134" s="54"/>
      <c r="C134" s="32" t="s">
        <v>95</v>
      </c>
      <c r="D134" s="33">
        <v>34911</v>
      </c>
      <c r="E134" s="34">
        <v>16014</v>
      </c>
      <c r="F134" s="34">
        <v>11120.54</v>
      </c>
      <c r="G134" s="34">
        <v>485.27</v>
      </c>
      <c r="H134" s="34">
        <v>11605.81</v>
      </c>
      <c r="I134" s="34">
        <v>4408.1899999999996</v>
      </c>
      <c r="J134" s="54" t="s">
        <v>17</v>
      </c>
      <c r="K134" s="57">
        <v>33</v>
      </c>
    </row>
    <row r="135" spans="1:11">
      <c r="A135" s="31">
        <v>109</v>
      </c>
      <c r="B135" s="54"/>
      <c r="C135" s="32" t="s">
        <v>96</v>
      </c>
      <c r="D135" s="33">
        <v>35034</v>
      </c>
      <c r="E135" s="34">
        <v>16731</v>
      </c>
      <c r="F135" s="34">
        <v>11450</v>
      </c>
      <c r="G135" s="34">
        <v>507</v>
      </c>
      <c r="H135" s="34">
        <v>11957</v>
      </c>
      <c r="I135" s="34">
        <v>4774</v>
      </c>
      <c r="J135" s="54" t="s">
        <v>17</v>
      </c>
      <c r="K135" s="57">
        <v>33</v>
      </c>
    </row>
    <row r="136" spans="1:11">
      <c r="A136" s="31">
        <v>107</v>
      </c>
      <c r="B136" s="54"/>
      <c r="C136" s="32" t="s">
        <v>68</v>
      </c>
      <c r="D136" s="33">
        <v>35064</v>
      </c>
      <c r="E136" s="34">
        <v>51677</v>
      </c>
      <c r="F136" s="34">
        <v>35233.94</v>
      </c>
      <c r="G136" s="34">
        <v>1565.97</v>
      </c>
      <c r="H136" s="34">
        <v>36799.910000000003</v>
      </c>
      <c r="I136" s="34">
        <v>14877.09</v>
      </c>
      <c r="J136" s="54" t="s">
        <v>17</v>
      </c>
      <c r="K136" s="57">
        <v>33</v>
      </c>
    </row>
    <row r="137" spans="1:11">
      <c r="A137" s="31">
        <v>110</v>
      </c>
      <c r="B137" s="54"/>
      <c r="C137" s="32" t="s">
        <v>97</v>
      </c>
      <c r="D137" s="33">
        <v>35186</v>
      </c>
      <c r="E137" s="34">
        <v>23872</v>
      </c>
      <c r="F137" s="34">
        <v>16035.78</v>
      </c>
      <c r="G137" s="34">
        <v>723.39</v>
      </c>
      <c r="H137" s="34">
        <v>16759.169999999998</v>
      </c>
      <c r="I137" s="34">
        <v>7112.83</v>
      </c>
      <c r="J137" s="54" t="s">
        <v>17</v>
      </c>
      <c r="K137" s="57">
        <v>33</v>
      </c>
    </row>
    <row r="138" spans="1:11">
      <c r="A138" s="31">
        <v>112</v>
      </c>
      <c r="B138" s="54"/>
      <c r="C138" s="32" t="s">
        <v>98</v>
      </c>
      <c r="D138" s="33">
        <v>35290</v>
      </c>
      <c r="E138" s="34">
        <v>6908</v>
      </c>
      <c r="F138" s="34">
        <v>4587.66</v>
      </c>
      <c r="G138" s="34">
        <v>209.33</v>
      </c>
      <c r="H138" s="34">
        <v>4796.99</v>
      </c>
      <c r="I138" s="34">
        <v>2111.0100000000002</v>
      </c>
      <c r="J138" s="54" t="s">
        <v>17</v>
      </c>
      <c r="K138" s="57">
        <v>33</v>
      </c>
    </row>
    <row r="139" spans="1:11">
      <c r="A139" s="31">
        <v>113</v>
      </c>
      <c r="B139" s="54"/>
      <c r="C139" s="32" t="s">
        <v>99</v>
      </c>
      <c r="D139" s="33">
        <v>35403</v>
      </c>
      <c r="E139" s="34">
        <v>23019</v>
      </c>
      <c r="F139" s="34">
        <v>15055.1</v>
      </c>
      <c r="G139" s="34">
        <v>697.55</v>
      </c>
      <c r="H139" s="34">
        <v>15752.65</v>
      </c>
      <c r="I139" s="34">
        <v>7266.35</v>
      </c>
      <c r="J139" s="54" t="s">
        <v>17</v>
      </c>
      <c r="K139" s="57">
        <v>33</v>
      </c>
    </row>
    <row r="140" spans="1:11">
      <c r="A140" s="31">
        <v>111</v>
      </c>
      <c r="B140" s="54"/>
      <c r="C140" s="32" t="s">
        <v>68</v>
      </c>
      <c r="D140" s="33">
        <v>35430</v>
      </c>
      <c r="E140" s="34">
        <v>24589</v>
      </c>
      <c r="F140" s="34">
        <v>16020.24</v>
      </c>
      <c r="G140" s="34">
        <v>745.12</v>
      </c>
      <c r="H140" s="34">
        <v>16765.36</v>
      </c>
      <c r="I140" s="34">
        <v>7823.64</v>
      </c>
      <c r="J140" s="54" t="s">
        <v>17</v>
      </c>
      <c r="K140" s="57">
        <v>33</v>
      </c>
    </row>
    <row r="141" spans="1:11">
      <c r="A141" s="31">
        <v>114</v>
      </c>
      <c r="B141" s="54"/>
      <c r="C141" s="32" t="s">
        <v>100</v>
      </c>
      <c r="D141" s="33">
        <v>35462</v>
      </c>
      <c r="E141" s="34">
        <v>9113</v>
      </c>
      <c r="F141" s="34">
        <v>5914.3</v>
      </c>
      <c r="G141" s="34">
        <v>276.14999999999998</v>
      </c>
      <c r="H141" s="34">
        <v>6190.45</v>
      </c>
      <c r="I141" s="34">
        <v>2922.55</v>
      </c>
      <c r="J141" s="54" t="s">
        <v>17</v>
      </c>
      <c r="K141" s="57">
        <v>33</v>
      </c>
    </row>
    <row r="142" spans="1:11">
      <c r="A142" s="31">
        <v>115</v>
      </c>
      <c r="B142" s="54"/>
      <c r="C142" s="32" t="s">
        <v>101</v>
      </c>
      <c r="D142" s="33">
        <v>35569</v>
      </c>
      <c r="E142" s="34">
        <v>8047</v>
      </c>
      <c r="F142" s="34">
        <v>5141.7</v>
      </c>
      <c r="G142" s="34">
        <v>243.85</v>
      </c>
      <c r="H142" s="34">
        <v>5385.55</v>
      </c>
      <c r="I142" s="34">
        <v>2661.45</v>
      </c>
      <c r="J142" s="54" t="s">
        <v>17</v>
      </c>
      <c r="K142" s="57">
        <v>33</v>
      </c>
    </row>
    <row r="143" spans="1:11">
      <c r="A143" s="31">
        <v>133</v>
      </c>
      <c r="B143" s="54"/>
      <c r="C143" s="32" t="s">
        <v>115</v>
      </c>
      <c r="D143" s="33">
        <v>35612</v>
      </c>
      <c r="E143" s="34">
        <v>8002</v>
      </c>
      <c r="F143" s="34">
        <v>5819.96</v>
      </c>
      <c r="G143" s="34">
        <v>242.48</v>
      </c>
      <c r="H143" s="34">
        <v>6062.44</v>
      </c>
      <c r="I143" s="34">
        <v>1939.56</v>
      </c>
      <c r="J143" s="54" t="s">
        <v>17</v>
      </c>
      <c r="K143" s="57">
        <v>33</v>
      </c>
    </row>
    <row r="144" spans="1:11">
      <c r="A144" s="31">
        <v>117</v>
      </c>
      <c r="B144" s="54"/>
      <c r="C144" s="32" t="s">
        <v>103</v>
      </c>
      <c r="D144" s="33">
        <v>35674</v>
      </c>
      <c r="E144" s="34">
        <v>829</v>
      </c>
      <c r="F144" s="34">
        <v>523.24</v>
      </c>
      <c r="G144" s="34">
        <v>25.12</v>
      </c>
      <c r="H144" s="34">
        <v>548.36</v>
      </c>
      <c r="I144" s="34">
        <v>280.64</v>
      </c>
      <c r="J144" s="54" t="s">
        <v>17</v>
      </c>
      <c r="K144" s="57">
        <v>33</v>
      </c>
    </row>
    <row r="145" spans="1:11">
      <c r="A145" s="31">
        <v>118</v>
      </c>
      <c r="B145" s="54"/>
      <c r="C145" s="32" t="s">
        <v>104</v>
      </c>
      <c r="D145" s="33">
        <v>35710</v>
      </c>
      <c r="E145" s="34">
        <v>40466</v>
      </c>
      <c r="F145" s="34">
        <v>25444.48</v>
      </c>
      <c r="G145" s="34">
        <v>1226.24</v>
      </c>
      <c r="H145" s="34">
        <v>26670.720000000001</v>
      </c>
      <c r="I145" s="34">
        <v>13795.28</v>
      </c>
      <c r="J145" s="54" t="s">
        <v>17</v>
      </c>
      <c r="K145" s="57">
        <v>33</v>
      </c>
    </row>
    <row r="146" spans="1:11">
      <c r="A146" s="31">
        <v>116</v>
      </c>
      <c r="B146" s="54"/>
      <c r="C146" s="32" t="s">
        <v>102</v>
      </c>
      <c r="D146" s="33">
        <v>35765</v>
      </c>
      <c r="E146" s="34">
        <v>20283</v>
      </c>
      <c r="F146" s="34">
        <v>12651.28</v>
      </c>
      <c r="G146" s="34">
        <v>614.64</v>
      </c>
      <c r="H146" s="34">
        <v>13265.92</v>
      </c>
      <c r="I146" s="34">
        <v>7017.08</v>
      </c>
      <c r="J146" s="54" t="s">
        <v>17</v>
      </c>
      <c r="K146" s="57">
        <v>33</v>
      </c>
    </row>
    <row r="147" spans="1:11">
      <c r="A147" s="31">
        <v>119</v>
      </c>
      <c r="B147" s="54"/>
      <c r="C147" s="32" t="s">
        <v>105</v>
      </c>
      <c r="D147" s="33">
        <v>35836</v>
      </c>
      <c r="E147" s="34">
        <v>40519</v>
      </c>
      <c r="F147" s="34">
        <v>25068.7</v>
      </c>
      <c r="G147" s="34">
        <v>1227.8499999999999</v>
      </c>
      <c r="H147" s="34">
        <v>26296.55</v>
      </c>
      <c r="I147" s="34">
        <v>14222.45</v>
      </c>
      <c r="J147" s="54" t="s">
        <v>17</v>
      </c>
      <c r="K147" s="57">
        <v>33</v>
      </c>
    </row>
    <row r="148" spans="1:11">
      <c r="A148" s="31">
        <v>120</v>
      </c>
      <c r="B148" s="54"/>
      <c r="C148" s="32" t="s">
        <v>106</v>
      </c>
      <c r="D148" s="33">
        <v>35887</v>
      </c>
      <c r="E148" s="34">
        <v>9500</v>
      </c>
      <c r="F148" s="34">
        <v>5829.76</v>
      </c>
      <c r="G148" s="34">
        <v>287.88</v>
      </c>
      <c r="H148" s="34">
        <v>6117.64</v>
      </c>
      <c r="I148" s="34">
        <v>3382.36</v>
      </c>
      <c r="J148" s="54" t="s">
        <v>17</v>
      </c>
      <c r="K148" s="57">
        <v>33</v>
      </c>
    </row>
    <row r="149" spans="1:11">
      <c r="A149" s="31">
        <v>121</v>
      </c>
      <c r="B149" s="54"/>
      <c r="C149" s="32" t="s">
        <v>107</v>
      </c>
      <c r="D149" s="33">
        <v>35933</v>
      </c>
      <c r="E149" s="34">
        <v>2454</v>
      </c>
      <c r="F149" s="34">
        <v>1493.72</v>
      </c>
      <c r="G149" s="34">
        <v>74.36</v>
      </c>
      <c r="H149" s="34">
        <v>1568.08</v>
      </c>
      <c r="I149" s="34">
        <v>885.92</v>
      </c>
      <c r="J149" s="54" t="s">
        <v>17</v>
      </c>
      <c r="K149" s="57">
        <v>33</v>
      </c>
    </row>
    <row r="150" spans="1:11">
      <c r="A150" s="31">
        <v>135</v>
      </c>
      <c r="B150" s="54"/>
      <c r="C150" s="32" t="s">
        <v>116</v>
      </c>
      <c r="D150" s="33">
        <v>36068</v>
      </c>
      <c r="E150" s="34">
        <v>42255</v>
      </c>
      <c r="F150" s="34">
        <v>25288.9</v>
      </c>
      <c r="G150" s="34">
        <v>1280.45</v>
      </c>
      <c r="H150" s="34">
        <v>26569.35</v>
      </c>
      <c r="I150" s="34">
        <v>15685.65</v>
      </c>
      <c r="J150" s="54" t="s">
        <v>17</v>
      </c>
      <c r="K150" s="57">
        <v>33</v>
      </c>
    </row>
    <row r="151" spans="1:11">
      <c r="A151" s="31">
        <v>137</v>
      </c>
      <c r="B151" s="54"/>
      <c r="C151" s="32" t="s">
        <v>118</v>
      </c>
      <c r="D151" s="33">
        <v>36103</v>
      </c>
      <c r="E151" s="34">
        <v>4539</v>
      </c>
      <c r="F151" s="34">
        <v>2705.1</v>
      </c>
      <c r="G151" s="34">
        <v>137.55000000000001</v>
      </c>
      <c r="H151" s="34">
        <v>2842.65</v>
      </c>
      <c r="I151" s="34">
        <v>1696.35</v>
      </c>
      <c r="J151" s="54" t="s">
        <v>17</v>
      </c>
      <c r="K151" s="57">
        <v>33</v>
      </c>
    </row>
    <row r="152" spans="1:11">
      <c r="A152" s="31">
        <v>138</v>
      </c>
      <c r="B152" s="54"/>
      <c r="C152" s="32" t="s">
        <v>119</v>
      </c>
      <c r="D152" s="33">
        <v>36145</v>
      </c>
      <c r="E152" s="34">
        <v>4630</v>
      </c>
      <c r="F152" s="34">
        <v>2735.6</v>
      </c>
      <c r="G152" s="34">
        <v>140.30000000000001</v>
      </c>
      <c r="H152" s="34">
        <v>2875.9</v>
      </c>
      <c r="I152" s="34">
        <v>1754.1</v>
      </c>
      <c r="J152" s="54" t="s">
        <v>17</v>
      </c>
      <c r="K152" s="57">
        <v>33</v>
      </c>
    </row>
    <row r="153" spans="1:11">
      <c r="A153" s="31">
        <v>134</v>
      </c>
      <c r="B153" s="54"/>
      <c r="C153" s="32" t="s">
        <v>68</v>
      </c>
      <c r="D153" s="33">
        <v>36161</v>
      </c>
      <c r="E153" s="34">
        <v>16455</v>
      </c>
      <c r="F153" s="34">
        <v>9723.2800000000007</v>
      </c>
      <c r="G153" s="34">
        <v>498.64</v>
      </c>
      <c r="H153" s="34">
        <v>10221.92</v>
      </c>
      <c r="I153" s="34">
        <v>6233.08</v>
      </c>
      <c r="J153" s="54" t="s">
        <v>17</v>
      </c>
      <c r="K153" s="57">
        <v>33</v>
      </c>
    </row>
    <row r="154" spans="1:11">
      <c r="A154" s="31">
        <v>136</v>
      </c>
      <c r="B154" s="54"/>
      <c r="C154" s="32" t="s">
        <v>117</v>
      </c>
      <c r="D154" s="33">
        <v>36341</v>
      </c>
      <c r="E154" s="34">
        <v>37044</v>
      </c>
      <c r="F154" s="34">
        <v>21328.1</v>
      </c>
      <c r="G154" s="34">
        <v>1122.55</v>
      </c>
      <c r="H154" s="34">
        <v>22450.65</v>
      </c>
      <c r="I154" s="34">
        <v>14593.35</v>
      </c>
      <c r="J154" s="54" t="s">
        <v>17</v>
      </c>
      <c r="K154" s="57">
        <v>33</v>
      </c>
    </row>
    <row r="155" spans="1:11">
      <c r="A155" s="31">
        <v>140</v>
      </c>
      <c r="B155" s="54"/>
      <c r="C155" s="32" t="s">
        <v>120</v>
      </c>
      <c r="D155" s="33">
        <v>36373</v>
      </c>
      <c r="E155" s="34">
        <v>3436</v>
      </c>
      <c r="F155" s="34">
        <v>1969.24</v>
      </c>
      <c r="G155" s="34">
        <v>104.12</v>
      </c>
      <c r="H155" s="34">
        <v>2073.36</v>
      </c>
      <c r="I155" s="34">
        <v>1362.64</v>
      </c>
      <c r="J155" s="54" t="s">
        <v>17</v>
      </c>
      <c r="K155" s="57">
        <v>33</v>
      </c>
    </row>
    <row r="156" spans="1:11">
      <c r="A156" s="31">
        <v>141</v>
      </c>
      <c r="B156" s="54"/>
      <c r="C156" s="32" t="s">
        <v>121</v>
      </c>
      <c r="D156" s="33">
        <v>36495</v>
      </c>
      <c r="E156" s="34">
        <v>34146</v>
      </c>
      <c r="F156" s="34">
        <v>19228.46</v>
      </c>
      <c r="G156" s="34">
        <v>1034.73</v>
      </c>
      <c r="H156" s="34">
        <v>20263.189999999999</v>
      </c>
      <c r="I156" s="34">
        <v>13882.81</v>
      </c>
      <c r="J156" s="54" t="s">
        <v>17</v>
      </c>
      <c r="K156" s="57">
        <v>33</v>
      </c>
    </row>
    <row r="157" spans="1:11">
      <c r="A157" s="31">
        <v>139</v>
      </c>
      <c r="B157" s="54"/>
      <c r="C157" s="32" t="s">
        <v>102</v>
      </c>
      <c r="D157" s="33">
        <v>36526</v>
      </c>
      <c r="E157" s="34">
        <v>10706</v>
      </c>
      <c r="F157" s="34">
        <v>6001.84</v>
      </c>
      <c r="G157" s="34">
        <v>324.42</v>
      </c>
      <c r="H157" s="34">
        <v>6326.26</v>
      </c>
      <c r="I157" s="34">
        <v>4379.74</v>
      </c>
      <c r="J157" s="54" t="s">
        <v>17</v>
      </c>
      <c r="K157" s="57">
        <v>33</v>
      </c>
    </row>
    <row r="158" spans="1:11">
      <c r="A158" s="31">
        <v>142</v>
      </c>
      <c r="B158" s="54"/>
      <c r="C158" s="32" t="s">
        <v>122</v>
      </c>
      <c r="D158" s="33">
        <v>36707</v>
      </c>
      <c r="E158" s="34">
        <v>3094</v>
      </c>
      <c r="F158" s="34">
        <v>1687.52</v>
      </c>
      <c r="G158" s="34">
        <v>93.76</v>
      </c>
      <c r="H158" s="34">
        <v>1781.28</v>
      </c>
      <c r="I158" s="34">
        <v>1312.72</v>
      </c>
      <c r="J158" s="54" t="s">
        <v>17</v>
      </c>
      <c r="K158" s="57">
        <v>33</v>
      </c>
    </row>
    <row r="159" spans="1:11">
      <c r="A159" s="31">
        <v>143</v>
      </c>
      <c r="B159" s="54"/>
      <c r="C159" s="32" t="s">
        <v>123</v>
      </c>
      <c r="D159" s="33">
        <v>36860</v>
      </c>
      <c r="E159" s="34">
        <v>36091</v>
      </c>
      <c r="F159" s="34">
        <v>19230.34</v>
      </c>
      <c r="G159" s="34">
        <v>1093.67</v>
      </c>
      <c r="H159" s="34">
        <v>20324.009999999998</v>
      </c>
      <c r="I159" s="34">
        <v>15766.99</v>
      </c>
      <c r="J159" s="54" t="s">
        <v>17</v>
      </c>
      <c r="K159" s="57">
        <v>33</v>
      </c>
    </row>
    <row r="160" spans="1:11">
      <c r="A160" s="31">
        <v>144</v>
      </c>
      <c r="B160" s="54"/>
      <c r="C160" s="32" t="s">
        <v>102</v>
      </c>
      <c r="D160" s="33">
        <v>36892</v>
      </c>
      <c r="E160" s="34">
        <v>6680</v>
      </c>
      <c r="F160" s="34">
        <v>3542.84</v>
      </c>
      <c r="G160" s="34">
        <v>202.42</v>
      </c>
      <c r="H160" s="34">
        <v>3745.26</v>
      </c>
      <c r="I160" s="34">
        <v>2934.74</v>
      </c>
      <c r="J160" s="54" t="s">
        <v>17</v>
      </c>
      <c r="K160" s="57">
        <v>33</v>
      </c>
    </row>
    <row r="161" spans="1:11">
      <c r="A161" s="31">
        <v>145</v>
      </c>
      <c r="B161" s="54"/>
      <c r="C161" s="32" t="s">
        <v>68</v>
      </c>
      <c r="D161" s="33">
        <v>37376</v>
      </c>
      <c r="E161" s="34">
        <v>30191</v>
      </c>
      <c r="F161" s="34">
        <v>14790.76</v>
      </c>
      <c r="G161" s="34">
        <v>914.88</v>
      </c>
      <c r="H161" s="34">
        <v>15705.64</v>
      </c>
      <c r="I161" s="34">
        <v>14485.36</v>
      </c>
      <c r="J161" s="54" t="s">
        <v>17</v>
      </c>
      <c r="K161" s="57">
        <v>33</v>
      </c>
    </row>
    <row r="162" spans="1:11">
      <c r="A162" s="31">
        <v>146</v>
      </c>
      <c r="B162" s="54"/>
      <c r="C162" s="32" t="s">
        <v>124</v>
      </c>
      <c r="D162" s="33">
        <v>37622</v>
      </c>
      <c r="E162" s="34">
        <v>24754</v>
      </c>
      <c r="F162" s="34">
        <v>11627.24</v>
      </c>
      <c r="G162" s="34">
        <v>750.12</v>
      </c>
      <c r="H162" s="34">
        <v>12377.36</v>
      </c>
      <c r="I162" s="34">
        <v>12376.64</v>
      </c>
      <c r="J162" s="54" t="s">
        <v>17</v>
      </c>
      <c r="K162" s="57">
        <v>33</v>
      </c>
    </row>
    <row r="163" spans="1:11">
      <c r="A163" s="31">
        <v>147</v>
      </c>
      <c r="B163" s="54"/>
      <c r="C163" s="32" t="s">
        <v>125</v>
      </c>
      <c r="D163" s="33">
        <v>37773</v>
      </c>
      <c r="E163" s="34">
        <v>5025</v>
      </c>
      <c r="F163" s="34">
        <v>2296.54</v>
      </c>
      <c r="G163" s="34">
        <v>152.27000000000001</v>
      </c>
      <c r="H163" s="34">
        <v>2448.81</v>
      </c>
      <c r="I163" s="34">
        <v>2576.19</v>
      </c>
      <c r="J163" s="54" t="s">
        <v>17</v>
      </c>
      <c r="K163" s="57">
        <v>33</v>
      </c>
    </row>
    <row r="164" spans="1:11">
      <c r="A164" s="31">
        <v>149</v>
      </c>
      <c r="B164" s="54"/>
      <c r="C164" s="32" t="s">
        <v>126</v>
      </c>
      <c r="D164" s="33">
        <v>37924</v>
      </c>
      <c r="E164" s="34">
        <v>27962</v>
      </c>
      <c r="F164" s="34">
        <v>12427.66</v>
      </c>
      <c r="G164" s="34">
        <v>847.33</v>
      </c>
      <c r="H164" s="34">
        <v>13274.99</v>
      </c>
      <c r="I164" s="34">
        <v>14687.01</v>
      </c>
      <c r="J164" s="54" t="s">
        <v>17</v>
      </c>
      <c r="K164" s="57">
        <v>33</v>
      </c>
    </row>
    <row r="165" spans="1:11">
      <c r="A165" s="31">
        <v>150</v>
      </c>
      <c r="B165" s="54"/>
      <c r="C165" s="32" t="s">
        <v>127</v>
      </c>
      <c r="D165" s="33">
        <v>37985</v>
      </c>
      <c r="E165" s="34">
        <v>35170</v>
      </c>
      <c r="F165" s="34">
        <v>15453.52</v>
      </c>
      <c r="G165" s="34">
        <v>1065.76</v>
      </c>
      <c r="H165" s="34">
        <v>16519.28</v>
      </c>
      <c r="I165" s="34">
        <v>18650.72</v>
      </c>
      <c r="J165" s="54" t="s">
        <v>17</v>
      </c>
      <c r="K165" s="57">
        <v>33</v>
      </c>
    </row>
    <row r="166" spans="1:11">
      <c r="A166" s="31">
        <v>148</v>
      </c>
      <c r="B166" s="54"/>
      <c r="C166" s="32" t="s">
        <v>68</v>
      </c>
      <c r="D166" s="33">
        <v>37987</v>
      </c>
      <c r="E166" s="34">
        <v>7449</v>
      </c>
      <c r="F166" s="34">
        <v>3273.46</v>
      </c>
      <c r="G166" s="34">
        <v>225.73</v>
      </c>
      <c r="H166" s="34">
        <v>3499.19</v>
      </c>
      <c r="I166" s="34">
        <v>3949.81</v>
      </c>
      <c r="J166" s="54" t="s">
        <v>17</v>
      </c>
      <c r="K166" s="57">
        <v>33</v>
      </c>
    </row>
    <row r="167" spans="1:11">
      <c r="A167" s="31">
        <v>151</v>
      </c>
      <c r="B167" s="54"/>
      <c r="C167" s="32" t="s">
        <v>128</v>
      </c>
      <c r="D167" s="33">
        <v>38352</v>
      </c>
      <c r="E167" s="34">
        <v>41325</v>
      </c>
      <c r="F167" s="34">
        <v>13947.26</v>
      </c>
      <c r="G167" s="34">
        <v>1033.1300000000001</v>
      </c>
      <c r="H167" s="34">
        <v>14980.39</v>
      </c>
      <c r="I167" s="34">
        <v>26344.61</v>
      </c>
      <c r="J167" s="54" t="s">
        <v>17</v>
      </c>
      <c r="K167" s="57">
        <v>40</v>
      </c>
    </row>
    <row r="168" spans="1:11">
      <c r="A168" s="31">
        <v>155</v>
      </c>
      <c r="B168" s="54"/>
      <c r="C168" s="32" t="s">
        <v>132</v>
      </c>
      <c r="D168" s="33">
        <v>38717</v>
      </c>
      <c r="E168" s="34">
        <v>29384</v>
      </c>
      <c r="F168" s="34">
        <v>9182.2000000000007</v>
      </c>
      <c r="G168" s="34">
        <v>734.6</v>
      </c>
      <c r="H168" s="34">
        <v>9916.7999999999993</v>
      </c>
      <c r="I168" s="34">
        <v>19467.2</v>
      </c>
      <c r="J168" s="54" t="s">
        <v>17</v>
      </c>
      <c r="K168" s="57">
        <v>40</v>
      </c>
    </row>
    <row r="169" spans="1:11">
      <c r="A169" s="31">
        <v>156</v>
      </c>
      <c r="B169" s="54"/>
      <c r="C169" s="32" t="s">
        <v>133</v>
      </c>
      <c r="D169" s="33">
        <v>38717</v>
      </c>
      <c r="E169" s="38">
        <v>37310</v>
      </c>
      <c r="F169" s="38">
        <v>11659.5</v>
      </c>
      <c r="G169" s="38">
        <v>932.75</v>
      </c>
      <c r="H169" s="38">
        <v>12592.25</v>
      </c>
      <c r="I169" s="38">
        <v>24717.75</v>
      </c>
      <c r="J169" s="54" t="s">
        <v>17</v>
      </c>
      <c r="K169" s="57">
        <v>40</v>
      </c>
    </row>
    <row r="170" spans="1:11">
      <c r="A170" s="31">
        <v>158</v>
      </c>
      <c r="B170" s="54"/>
      <c r="C170" s="32" t="s">
        <v>102</v>
      </c>
      <c r="D170" s="33">
        <v>39141</v>
      </c>
      <c r="E170" s="34">
        <v>19900</v>
      </c>
      <c r="F170" s="34">
        <v>6834.06</v>
      </c>
      <c r="G170" s="34">
        <v>603.03</v>
      </c>
      <c r="H170" s="34">
        <v>7437.09</v>
      </c>
      <c r="I170" s="34">
        <v>12462.91</v>
      </c>
      <c r="J170" s="54" t="s">
        <v>17</v>
      </c>
      <c r="K170" s="57">
        <v>33</v>
      </c>
    </row>
    <row r="171" spans="1:11">
      <c r="A171" s="31">
        <v>157</v>
      </c>
      <c r="B171" s="54"/>
      <c r="C171" s="32" t="s">
        <v>67</v>
      </c>
      <c r="D171" s="33">
        <v>39263</v>
      </c>
      <c r="E171" s="34">
        <v>12148</v>
      </c>
      <c r="F171" s="34">
        <v>3340.4</v>
      </c>
      <c r="G171" s="34">
        <v>303.7</v>
      </c>
      <c r="H171" s="34">
        <v>3644.1</v>
      </c>
      <c r="I171" s="34">
        <v>8503.9</v>
      </c>
      <c r="J171" s="54" t="s">
        <v>17</v>
      </c>
      <c r="K171" s="57">
        <v>40</v>
      </c>
    </row>
    <row r="172" spans="1:11">
      <c r="A172" s="31">
        <v>159</v>
      </c>
      <c r="B172" s="54"/>
      <c r="C172" s="32" t="s">
        <v>134</v>
      </c>
      <c r="D172" s="33">
        <v>39263</v>
      </c>
      <c r="E172" s="34">
        <v>6533</v>
      </c>
      <c r="F172" s="34">
        <v>2177.94</v>
      </c>
      <c r="G172" s="34">
        <v>197.97</v>
      </c>
      <c r="H172" s="34">
        <v>2375.91</v>
      </c>
      <c r="I172" s="34">
        <v>4157.09</v>
      </c>
      <c r="J172" s="54" t="s">
        <v>17</v>
      </c>
      <c r="K172" s="57">
        <v>33</v>
      </c>
    </row>
    <row r="173" spans="1:11">
      <c r="A173" s="31">
        <v>160</v>
      </c>
      <c r="B173" s="54"/>
      <c r="C173" s="32" t="s">
        <v>135</v>
      </c>
      <c r="D173" s="33">
        <v>39263</v>
      </c>
      <c r="E173" s="34">
        <v>214979</v>
      </c>
      <c r="F173" s="34">
        <v>71660.039999999994</v>
      </c>
      <c r="G173" s="34">
        <v>6514.52</v>
      </c>
      <c r="H173" s="34">
        <v>78174.559999999998</v>
      </c>
      <c r="I173" s="34">
        <v>136804.44</v>
      </c>
      <c r="J173" s="54" t="s">
        <v>17</v>
      </c>
      <c r="K173" s="57">
        <v>33</v>
      </c>
    </row>
    <row r="174" spans="1:11">
      <c r="A174" s="31">
        <v>170</v>
      </c>
      <c r="B174" s="54"/>
      <c r="C174" s="32" t="s">
        <v>140</v>
      </c>
      <c r="D174" s="33">
        <v>39264</v>
      </c>
      <c r="E174" s="34">
        <v>33912</v>
      </c>
      <c r="F174" s="34">
        <v>11304.28</v>
      </c>
      <c r="G174" s="34">
        <v>1027.6400000000001</v>
      </c>
      <c r="H174" s="34">
        <v>12331.92</v>
      </c>
      <c r="I174" s="34">
        <v>21580.080000000002</v>
      </c>
      <c r="J174" s="54" t="s">
        <v>17</v>
      </c>
      <c r="K174" s="57">
        <v>33</v>
      </c>
    </row>
    <row r="175" spans="1:11">
      <c r="A175" s="31">
        <v>729</v>
      </c>
      <c r="C175" s="32" t="s">
        <v>625</v>
      </c>
      <c r="D175" s="33">
        <v>39294</v>
      </c>
      <c r="E175" s="34">
        <v>4823</v>
      </c>
      <c r="F175" s="34">
        <v>1754.54</v>
      </c>
      <c r="G175" s="34">
        <v>160.77000000000001</v>
      </c>
      <c r="H175" s="34">
        <v>1915.31</v>
      </c>
      <c r="I175" s="34">
        <v>2907.69</v>
      </c>
      <c r="J175" s="54" t="s">
        <v>17</v>
      </c>
      <c r="K175" s="57">
        <v>30</v>
      </c>
    </row>
    <row r="176" spans="1:11">
      <c r="A176" s="31">
        <v>730</v>
      </c>
      <c r="C176" s="32" t="s">
        <v>626</v>
      </c>
      <c r="D176" s="33">
        <v>39325</v>
      </c>
      <c r="E176" s="34">
        <v>3824</v>
      </c>
      <c r="F176" s="34">
        <v>1035.2</v>
      </c>
      <c r="G176" s="34">
        <v>95.6</v>
      </c>
      <c r="H176" s="34">
        <v>1130.8</v>
      </c>
      <c r="I176" s="34">
        <v>2693.2</v>
      </c>
      <c r="J176" s="54" t="s">
        <v>17</v>
      </c>
      <c r="K176" s="57">
        <v>40</v>
      </c>
    </row>
    <row r="177" spans="1:11">
      <c r="A177" s="31">
        <v>161</v>
      </c>
      <c r="B177" s="54"/>
      <c r="C177" s="32" t="s">
        <v>136</v>
      </c>
      <c r="D177" s="33">
        <v>39360</v>
      </c>
      <c r="E177" s="34">
        <v>1957</v>
      </c>
      <c r="F177" s="34">
        <v>1957</v>
      </c>
      <c r="G177" s="34">
        <v>0</v>
      </c>
      <c r="H177" s="34">
        <v>1957</v>
      </c>
      <c r="I177" s="34">
        <v>0</v>
      </c>
      <c r="J177" s="54" t="s">
        <v>17</v>
      </c>
      <c r="K177" s="57">
        <v>10</v>
      </c>
    </row>
    <row r="178" spans="1:11">
      <c r="A178" s="31">
        <v>162</v>
      </c>
      <c r="B178" s="54"/>
      <c r="C178" s="32" t="s">
        <v>137</v>
      </c>
      <c r="D178" s="33">
        <v>39386</v>
      </c>
      <c r="E178" s="34">
        <v>538</v>
      </c>
      <c r="F178" s="34">
        <v>190.86</v>
      </c>
      <c r="G178" s="34">
        <v>17.93</v>
      </c>
      <c r="H178" s="34">
        <v>208.79</v>
      </c>
      <c r="I178" s="34">
        <v>329.21</v>
      </c>
      <c r="J178" s="54" t="s">
        <v>17</v>
      </c>
      <c r="K178" s="57">
        <v>30</v>
      </c>
    </row>
    <row r="179" spans="1:11">
      <c r="A179" s="31">
        <v>163</v>
      </c>
      <c r="B179" s="54"/>
      <c r="C179" s="32" t="s">
        <v>138</v>
      </c>
      <c r="D179" s="33">
        <v>39447</v>
      </c>
      <c r="E179" s="34">
        <v>1139</v>
      </c>
      <c r="F179" s="34">
        <v>398.94</v>
      </c>
      <c r="G179" s="34">
        <v>37.97</v>
      </c>
      <c r="H179" s="34">
        <v>436.91</v>
      </c>
      <c r="I179" s="34">
        <v>702.09</v>
      </c>
      <c r="J179" s="54" t="s">
        <v>17</v>
      </c>
      <c r="K179" s="57">
        <v>30</v>
      </c>
    </row>
    <row r="180" spans="1:11">
      <c r="A180" s="31">
        <v>164</v>
      </c>
      <c r="B180" s="54"/>
      <c r="C180" s="32" t="s">
        <v>138</v>
      </c>
      <c r="D180" s="33">
        <v>39478</v>
      </c>
      <c r="E180" s="34">
        <v>1842</v>
      </c>
      <c r="F180" s="34">
        <v>639.79999999999995</v>
      </c>
      <c r="G180" s="34">
        <v>61.4</v>
      </c>
      <c r="H180" s="34">
        <v>701.2</v>
      </c>
      <c r="I180" s="34">
        <v>1140.8</v>
      </c>
      <c r="J180" s="54" t="s">
        <v>17</v>
      </c>
      <c r="K180" s="57">
        <v>30</v>
      </c>
    </row>
    <row r="181" spans="1:11">
      <c r="A181" s="31">
        <v>165</v>
      </c>
      <c r="B181" s="54"/>
      <c r="C181" s="32" t="s">
        <v>139</v>
      </c>
      <c r="D181" s="33">
        <v>39507</v>
      </c>
      <c r="E181" s="34">
        <v>707</v>
      </c>
      <c r="F181" s="34">
        <v>707</v>
      </c>
      <c r="G181" s="34">
        <v>0</v>
      </c>
      <c r="H181" s="34">
        <v>707</v>
      </c>
      <c r="I181" s="34">
        <v>0</v>
      </c>
      <c r="J181" s="54" t="s">
        <v>17</v>
      </c>
      <c r="K181" s="57">
        <v>10</v>
      </c>
    </row>
    <row r="182" spans="1:11">
      <c r="A182" s="31">
        <v>166</v>
      </c>
      <c r="B182" s="54"/>
      <c r="C182" s="32" t="s">
        <v>138</v>
      </c>
      <c r="D182" s="33">
        <v>39507</v>
      </c>
      <c r="E182" s="34">
        <v>834</v>
      </c>
      <c r="F182" s="34">
        <v>287.60000000000002</v>
      </c>
      <c r="G182" s="34">
        <v>27.8</v>
      </c>
      <c r="H182" s="34">
        <v>315.39999999999998</v>
      </c>
      <c r="I182" s="34">
        <v>518.6</v>
      </c>
      <c r="J182" s="54" t="s">
        <v>17</v>
      </c>
      <c r="K182" s="57">
        <v>30</v>
      </c>
    </row>
    <row r="183" spans="1:11">
      <c r="A183" s="31">
        <v>167</v>
      </c>
      <c r="B183" s="54"/>
      <c r="C183" s="32" t="s">
        <v>140</v>
      </c>
      <c r="D183" s="33">
        <v>39507</v>
      </c>
      <c r="E183" s="34">
        <v>9642</v>
      </c>
      <c r="F183" s="34">
        <v>3019.36</v>
      </c>
      <c r="G183" s="34">
        <v>292.18</v>
      </c>
      <c r="H183" s="34">
        <v>3311.54</v>
      </c>
      <c r="I183" s="34">
        <v>6330.46</v>
      </c>
      <c r="J183" s="54" t="s">
        <v>17</v>
      </c>
      <c r="K183" s="57">
        <v>33</v>
      </c>
    </row>
    <row r="184" spans="1:11">
      <c r="A184" s="31">
        <v>168</v>
      </c>
      <c r="B184" s="54"/>
      <c r="C184" s="32" t="s">
        <v>138</v>
      </c>
      <c r="D184" s="33">
        <v>39538</v>
      </c>
      <c r="E184" s="34">
        <v>4956</v>
      </c>
      <c r="F184" s="34">
        <v>1693.4</v>
      </c>
      <c r="G184" s="34">
        <v>165.2</v>
      </c>
      <c r="H184" s="34">
        <v>1858.6</v>
      </c>
      <c r="I184" s="34">
        <v>3097.4</v>
      </c>
      <c r="J184" s="54" t="s">
        <v>17</v>
      </c>
      <c r="K184" s="57">
        <v>30</v>
      </c>
    </row>
    <row r="185" spans="1:11">
      <c r="A185" s="31">
        <v>169</v>
      </c>
      <c r="B185" s="54"/>
      <c r="C185" s="32" t="s">
        <v>138</v>
      </c>
      <c r="D185" s="33">
        <v>39568</v>
      </c>
      <c r="E185" s="34">
        <v>1104</v>
      </c>
      <c r="F185" s="34">
        <v>374.6</v>
      </c>
      <c r="G185" s="34">
        <v>36.799999999999997</v>
      </c>
      <c r="H185" s="34">
        <v>411.4</v>
      </c>
      <c r="I185" s="34">
        <v>692.6</v>
      </c>
      <c r="J185" s="54" t="s">
        <v>17</v>
      </c>
      <c r="K185" s="57">
        <v>30</v>
      </c>
    </row>
    <row r="186" spans="1:11">
      <c r="A186" s="31">
        <v>171</v>
      </c>
      <c r="B186" s="54"/>
      <c r="C186" s="32" t="s">
        <v>141</v>
      </c>
      <c r="D186" s="33">
        <v>39813</v>
      </c>
      <c r="E186" s="34">
        <v>42736</v>
      </c>
      <c r="F186" s="34">
        <v>13533.06</v>
      </c>
      <c r="G186" s="34">
        <v>1424.53</v>
      </c>
      <c r="H186" s="34">
        <v>14957.59</v>
      </c>
      <c r="I186" s="34">
        <v>27778.41</v>
      </c>
      <c r="J186" s="54" t="s">
        <v>17</v>
      </c>
      <c r="K186" s="57">
        <v>30</v>
      </c>
    </row>
    <row r="187" spans="1:11">
      <c r="A187" s="31">
        <v>172</v>
      </c>
      <c r="B187" s="54"/>
      <c r="C187" s="32" t="s">
        <v>141</v>
      </c>
      <c r="D187" s="33">
        <v>40179</v>
      </c>
      <c r="E187" s="34">
        <v>20736</v>
      </c>
      <c r="F187" s="34">
        <v>5875.4</v>
      </c>
      <c r="G187" s="34">
        <v>691.2</v>
      </c>
      <c r="H187" s="34">
        <v>6566.6</v>
      </c>
      <c r="I187" s="34">
        <v>14169.4</v>
      </c>
      <c r="J187" s="54" t="s">
        <v>17</v>
      </c>
      <c r="K187" s="57">
        <v>30</v>
      </c>
    </row>
    <row r="188" spans="1:11">
      <c r="A188" s="31">
        <v>173</v>
      </c>
      <c r="B188" s="54"/>
      <c r="C188" s="32" t="s">
        <v>142</v>
      </c>
      <c r="D188" s="33">
        <v>40558</v>
      </c>
      <c r="E188" s="34">
        <v>1733</v>
      </c>
      <c r="F188" s="34">
        <v>433.54</v>
      </c>
      <c r="G188" s="34">
        <v>57.77</v>
      </c>
      <c r="H188" s="34">
        <v>491.31</v>
      </c>
      <c r="I188" s="34">
        <v>1241.69</v>
      </c>
      <c r="J188" s="54" t="s">
        <v>17</v>
      </c>
      <c r="K188" s="57">
        <v>30</v>
      </c>
    </row>
    <row r="189" spans="1:11">
      <c r="A189" s="31">
        <v>174</v>
      </c>
      <c r="B189" s="54"/>
      <c r="C189" s="32" t="s">
        <v>143</v>
      </c>
      <c r="D189" s="33">
        <v>40558</v>
      </c>
      <c r="E189" s="34">
        <v>46488</v>
      </c>
      <c r="F189" s="34">
        <v>11622.2</v>
      </c>
      <c r="G189" s="34">
        <v>1549.6</v>
      </c>
      <c r="H189" s="34">
        <v>13171.8</v>
      </c>
      <c r="I189" s="34">
        <v>33316.199999999997</v>
      </c>
      <c r="J189" s="54" t="s">
        <v>17</v>
      </c>
      <c r="K189" s="57">
        <v>30</v>
      </c>
    </row>
    <row r="190" spans="1:11">
      <c r="A190" s="31">
        <v>176</v>
      </c>
      <c r="B190" s="54"/>
      <c r="C190" s="32" t="s">
        <v>145</v>
      </c>
      <c r="D190" s="33">
        <v>41075</v>
      </c>
      <c r="E190" s="34">
        <v>33101</v>
      </c>
      <c r="F190" s="34">
        <v>6711.74</v>
      </c>
      <c r="G190" s="34">
        <v>1103.3699999999999</v>
      </c>
      <c r="H190" s="34">
        <v>7815.11</v>
      </c>
      <c r="I190" s="34">
        <v>25285.89</v>
      </c>
      <c r="J190" s="54" t="s">
        <v>17</v>
      </c>
      <c r="K190" s="57">
        <v>30</v>
      </c>
    </row>
    <row r="191" spans="1:11">
      <c r="A191" s="31">
        <v>177</v>
      </c>
      <c r="B191" s="54"/>
      <c r="C191" s="32" t="s">
        <v>146</v>
      </c>
      <c r="D191" s="33">
        <v>41075</v>
      </c>
      <c r="E191" s="34">
        <v>15267</v>
      </c>
      <c r="F191" s="34">
        <v>3095.8</v>
      </c>
      <c r="G191" s="34">
        <v>508.9</v>
      </c>
      <c r="H191" s="34">
        <v>3604.7</v>
      </c>
      <c r="I191" s="34">
        <v>11662.3</v>
      </c>
      <c r="J191" s="54" t="s">
        <v>17</v>
      </c>
      <c r="K191" s="57">
        <v>30</v>
      </c>
    </row>
    <row r="192" spans="1:11">
      <c r="A192" s="31">
        <v>175</v>
      </c>
      <c r="B192" s="54"/>
      <c r="C192" s="32" t="s">
        <v>144</v>
      </c>
      <c r="D192" s="33">
        <v>41090</v>
      </c>
      <c r="E192" s="34">
        <v>488948</v>
      </c>
      <c r="F192" s="34">
        <v>97789.54</v>
      </c>
      <c r="G192" s="34">
        <v>16298.27</v>
      </c>
      <c r="H192" s="34">
        <v>114087.81</v>
      </c>
      <c r="I192" s="34">
        <v>374860.19</v>
      </c>
      <c r="J192" s="54" t="s">
        <v>17</v>
      </c>
      <c r="K192" s="57">
        <v>30</v>
      </c>
    </row>
    <row r="193" spans="1:11">
      <c r="A193" s="31">
        <v>180</v>
      </c>
      <c r="B193" s="54"/>
      <c r="C193" s="32" t="s">
        <v>149</v>
      </c>
      <c r="D193" s="33">
        <v>41228</v>
      </c>
      <c r="E193" s="34">
        <v>7457</v>
      </c>
      <c r="F193" s="34">
        <v>1280.94</v>
      </c>
      <c r="G193" s="34">
        <v>225.97</v>
      </c>
      <c r="H193" s="34">
        <v>1506.91</v>
      </c>
      <c r="I193" s="34">
        <v>5950.09</v>
      </c>
      <c r="J193" s="54" t="s">
        <v>17</v>
      </c>
      <c r="K193" s="57">
        <v>33</v>
      </c>
    </row>
    <row r="194" spans="1:11">
      <c r="A194" s="31">
        <v>178</v>
      </c>
      <c r="B194" s="54"/>
      <c r="C194" s="32" t="s">
        <v>147</v>
      </c>
      <c r="D194" s="33">
        <v>41455</v>
      </c>
      <c r="E194" s="34">
        <v>26418</v>
      </c>
      <c r="F194" s="34">
        <v>4003.1</v>
      </c>
      <c r="G194" s="34">
        <v>800.55</v>
      </c>
      <c r="H194" s="34">
        <v>4803.6499999999996</v>
      </c>
      <c r="I194" s="34">
        <v>21614.35</v>
      </c>
      <c r="J194" s="54" t="s">
        <v>17</v>
      </c>
      <c r="K194" s="57">
        <v>33</v>
      </c>
    </row>
    <row r="195" spans="1:11">
      <c r="A195" s="31">
        <v>179</v>
      </c>
      <c r="B195" s="54"/>
      <c r="C195" s="32" t="s">
        <v>148</v>
      </c>
      <c r="D195" s="33">
        <v>41455</v>
      </c>
      <c r="E195" s="34">
        <v>20526</v>
      </c>
      <c r="F195" s="34">
        <v>3110</v>
      </c>
      <c r="G195" s="34">
        <v>622</v>
      </c>
      <c r="H195" s="34">
        <v>3732</v>
      </c>
      <c r="I195" s="34">
        <v>16794</v>
      </c>
      <c r="J195" s="54" t="s">
        <v>17</v>
      </c>
      <c r="K195" s="57">
        <v>33</v>
      </c>
    </row>
    <row r="196" spans="1:11">
      <c r="A196" s="31">
        <v>181</v>
      </c>
      <c r="B196" s="54"/>
      <c r="C196" s="32" t="s">
        <v>150</v>
      </c>
      <c r="D196" s="33">
        <v>41455</v>
      </c>
      <c r="E196" s="34">
        <v>132121</v>
      </c>
      <c r="F196" s="34">
        <v>20018.34</v>
      </c>
      <c r="G196" s="34">
        <v>4003.67</v>
      </c>
      <c r="H196" s="34">
        <v>24022.01</v>
      </c>
      <c r="I196" s="34">
        <v>108098.99</v>
      </c>
      <c r="J196" s="54" t="s">
        <v>17</v>
      </c>
      <c r="K196" s="57">
        <v>33</v>
      </c>
    </row>
    <row r="197" spans="1:11">
      <c r="A197" s="31">
        <v>182</v>
      </c>
      <c r="B197" s="54"/>
      <c r="C197" s="32" t="s">
        <v>151</v>
      </c>
      <c r="D197" s="33">
        <v>41578</v>
      </c>
      <c r="E197" s="34">
        <v>1785</v>
      </c>
      <c r="F197" s="34">
        <v>1190</v>
      </c>
      <c r="G197" s="34">
        <v>255</v>
      </c>
      <c r="H197" s="34">
        <v>1445</v>
      </c>
      <c r="I197" s="34">
        <v>340</v>
      </c>
      <c r="J197" s="54" t="s">
        <v>17</v>
      </c>
      <c r="K197" s="57">
        <v>7</v>
      </c>
    </row>
    <row r="198" spans="1:11">
      <c r="A198" s="31">
        <v>183</v>
      </c>
      <c r="B198" s="54"/>
      <c r="C198" s="39" t="s">
        <v>152</v>
      </c>
      <c r="D198" s="33">
        <v>41759</v>
      </c>
      <c r="E198" s="34">
        <v>1838</v>
      </c>
      <c r="F198" s="34">
        <v>765.6</v>
      </c>
      <c r="G198" s="34">
        <v>183.8</v>
      </c>
      <c r="H198" s="34">
        <v>949.4</v>
      </c>
      <c r="I198" s="34">
        <v>888.6</v>
      </c>
      <c r="J198" s="54" t="s">
        <v>17</v>
      </c>
      <c r="K198" s="57">
        <v>10</v>
      </c>
    </row>
    <row r="199" spans="1:11">
      <c r="A199" s="31">
        <v>184</v>
      </c>
      <c r="B199" s="54"/>
      <c r="C199" s="32" t="s">
        <v>153</v>
      </c>
      <c r="D199" s="33">
        <v>42185</v>
      </c>
      <c r="E199" s="34">
        <v>13516</v>
      </c>
      <c r="F199" s="34">
        <v>1229.1600000000001</v>
      </c>
      <c r="G199" s="34">
        <v>409.58</v>
      </c>
      <c r="H199" s="34">
        <v>1638.74</v>
      </c>
      <c r="I199" s="34">
        <v>11877.26</v>
      </c>
      <c r="J199" s="54" t="s">
        <v>17</v>
      </c>
      <c r="K199" s="57">
        <v>33</v>
      </c>
    </row>
    <row r="200" spans="1:11">
      <c r="A200" s="31">
        <v>185</v>
      </c>
      <c r="B200" s="54"/>
      <c r="C200" s="32" t="s">
        <v>154</v>
      </c>
      <c r="D200" s="33">
        <v>42551</v>
      </c>
      <c r="E200" s="34">
        <v>20358</v>
      </c>
      <c r="F200" s="34">
        <v>1357.2</v>
      </c>
      <c r="G200" s="34">
        <v>678.6</v>
      </c>
      <c r="H200" s="34">
        <v>2035.8</v>
      </c>
      <c r="I200" s="34">
        <v>18322.2</v>
      </c>
      <c r="J200" s="54" t="s">
        <v>17</v>
      </c>
      <c r="K200" s="57">
        <v>30</v>
      </c>
    </row>
    <row r="201" spans="1:11" ht="13.5" thickBot="1">
      <c r="A201" s="44" t="s">
        <v>655</v>
      </c>
      <c r="E201" s="43">
        <f>SUM(E56:E200)</f>
        <v>4269089</v>
      </c>
      <c r="F201" s="43">
        <f t="shared" ref="F201:I201" si="4">SUM(F56:F200)</f>
        <v>2933562.9200000009</v>
      </c>
      <c r="G201" s="43">
        <f t="shared" si="4"/>
        <v>78312.87999999999</v>
      </c>
      <c r="H201" s="43">
        <f t="shared" si="4"/>
        <v>3011875.7999999993</v>
      </c>
      <c r="I201" s="43">
        <f t="shared" si="4"/>
        <v>1257213.2</v>
      </c>
    </row>
    <row r="202" spans="1:11" ht="13.5" thickTop="1"/>
    <row r="203" spans="1:11">
      <c r="A203" s="30" t="s">
        <v>661</v>
      </c>
    </row>
    <row r="204" spans="1:11">
      <c r="A204" s="31">
        <v>187</v>
      </c>
      <c r="C204" s="32" t="s">
        <v>156</v>
      </c>
      <c r="D204" s="33">
        <v>18264</v>
      </c>
      <c r="E204" s="34">
        <v>125009</v>
      </c>
      <c r="F204" s="34">
        <v>125009</v>
      </c>
      <c r="G204" s="34">
        <v>0</v>
      </c>
      <c r="H204" s="34">
        <v>125009</v>
      </c>
      <c r="I204" s="34">
        <v>0</v>
      </c>
      <c r="J204" s="54" t="s">
        <v>17</v>
      </c>
      <c r="K204" s="57">
        <v>50</v>
      </c>
    </row>
    <row r="205" spans="1:11">
      <c r="A205" s="31">
        <v>474</v>
      </c>
      <c r="C205" s="32" t="s">
        <v>426</v>
      </c>
      <c r="D205" s="33">
        <v>28825</v>
      </c>
      <c r="E205" s="34">
        <v>7794</v>
      </c>
      <c r="F205" s="34">
        <v>7794</v>
      </c>
      <c r="G205" s="34">
        <v>0</v>
      </c>
      <c r="H205" s="34">
        <v>7794</v>
      </c>
      <c r="I205" s="34">
        <v>0</v>
      </c>
      <c r="J205" s="54" t="s">
        <v>17</v>
      </c>
      <c r="K205" s="57">
        <v>10</v>
      </c>
    </row>
    <row r="206" spans="1:11">
      <c r="A206" s="31">
        <v>475</v>
      </c>
      <c r="C206" s="32" t="s">
        <v>427</v>
      </c>
      <c r="D206" s="33">
        <v>29952</v>
      </c>
      <c r="E206" s="34">
        <v>31382</v>
      </c>
      <c r="F206" s="34">
        <v>31382</v>
      </c>
      <c r="G206" s="34">
        <v>0</v>
      </c>
      <c r="H206" s="34">
        <v>31382</v>
      </c>
      <c r="I206" s="34">
        <v>0</v>
      </c>
      <c r="J206" s="54" t="s">
        <v>17</v>
      </c>
      <c r="K206" s="57">
        <v>20</v>
      </c>
    </row>
    <row r="207" spans="1:11">
      <c r="A207" s="31">
        <v>476</v>
      </c>
      <c r="C207" s="32" t="s">
        <v>428</v>
      </c>
      <c r="D207" s="33">
        <v>30317</v>
      </c>
      <c r="E207" s="34">
        <v>26646</v>
      </c>
      <c r="F207" s="34">
        <v>26646</v>
      </c>
      <c r="G207" s="34">
        <v>0</v>
      </c>
      <c r="H207" s="34">
        <v>26646</v>
      </c>
      <c r="I207" s="34">
        <v>0</v>
      </c>
      <c r="J207" s="54" t="s">
        <v>17</v>
      </c>
      <c r="K207" s="57">
        <v>20</v>
      </c>
    </row>
    <row r="208" spans="1:11">
      <c r="A208" s="31">
        <v>188</v>
      </c>
      <c r="C208" s="32" t="s">
        <v>157</v>
      </c>
      <c r="D208" s="33">
        <v>31413</v>
      </c>
      <c r="E208" s="34">
        <v>18776</v>
      </c>
      <c r="F208" s="34">
        <v>18776</v>
      </c>
      <c r="G208" s="34">
        <v>0</v>
      </c>
      <c r="H208" s="34">
        <v>18776</v>
      </c>
      <c r="I208" s="34">
        <v>0</v>
      </c>
      <c r="J208" s="54" t="s">
        <v>17</v>
      </c>
      <c r="K208" s="57">
        <v>20</v>
      </c>
    </row>
    <row r="209" spans="1:11">
      <c r="A209" s="31">
        <v>186</v>
      </c>
      <c r="C209" s="32" t="s">
        <v>155</v>
      </c>
      <c r="D209" s="33">
        <v>31958</v>
      </c>
      <c r="E209" s="34">
        <v>2188</v>
      </c>
      <c r="F209" s="34">
        <v>2188</v>
      </c>
      <c r="G209" s="34">
        <v>0</v>
      </c>
      <c r="H209" s="34">
        <v>2188</v>
      </c>
      <c r="I209" s="34">
        <v>0</v>
      </c>
      <c r="J209" s="54" t="s">
        <v>17</v>
      </c>
      <c r="K209" s="57">
        <v>20</v>
      </c>
    </row>
    <row r="210" spans="1:11">
      <c r="A210" s="31">
        <v>614</v>
      </c>
      <c r="C210" s="39" t="s">
        <v>539</v>
      </c>
      <c r="D210" s="33">
        <v>32749</v>
      </c>
      <c r="E210" s="34">
        <v>15379</v>
      </c>
      <c r="F210" s="34">
        <v>15379</v>
      </c>
      <c r="G210" s="34">
        <v>0</v>
      </c>
      <c r="H210" s="34">
        <v>15379</v>
      </c>
      <c r="I210" s="34">
        <v>0</v>
      </c>
      <c r="J210" s="54" t="s">
        <v>17</v>
      </c>
      <c r="K210" s="57">
        <v>7</v>
      </c>
    </row>
    <row r="211" spans="1:11">
      <c r="A211" s="31">
        <v>189</v>
      </c>
      <c r="C211" s="32" t="s">
        <v>158</v>
      </c>
      <c r="D211" s="33">
        <v>33913</v>
      </c>
      <c r="E211" s="34">
        <v>5080</v>
      </c>
      <c r="F211" s="34">
        <v>5080</v>
      </c>
      <c r="G211" s="34">
        <v>0</v>
      </c>
      <c r="H211" s="34">
        <v>5080</v>
      </c>
      <c r="I211" s="34">
        <v>0</v>
      </c>
      <c r="J211" s="54" t="s">
        <v>17</v>
      </c>
      <c r="K211" s="57">
        <v>20</v>
      </c>
    </row>
    <row r="212" spans="1:11">
      <c r="A212" s="31">
        <v>191</v>
      </c>
      <c r="C212" s="32" t="s">
        <v>159</v>
      </c>
      <c r="D212" s="33">
        <v>34516</v>
      </c>
      <c r="E212" s="34">
        <v>5416</v>
      </c>
      <c r="F212" s="34">
        <v>3939.24</v>
      </c>
      <c r="G212" s="34">
        <v>164.12</v>
      </c>
      <c r="H212" s="34">
        <v>4103.3599999999997</v>
      </c>
      <c r="I212" s="34">
        <v>1312.64</v>
      </c>
      <c r="J212" s="54" t="s">
        <v>17</v>
      </c>
      <c r="K212" s="57">
        <v>33</v>
      </c>
    </row>
    <row r="213" spans="1:11">
      <c r="A213" s="31">
        <v>190</v>
      </c>
      <c r="C213" s="32" t="s">
        <v>44</v>
      </c>
      <c r="D213" s="33">
        <v>34878</v>
      </c>
      <c r="E213" s="34">
        <v>8875</v>
      </c>
      <c r="F213" s="34">
        <v>8875</v>
      </c>
      <c r="G213" s="34">
        <v>0</v>
      </c>
      <c r="H213" s="34">
        <v>8875</v>
      </c>
      <c r="I213" s="34">
        <v>0</v>
      </c>
      <c r="J213" s="54" t="s">
        <v>17</v>
      </c>
      <c r="K213" s="57">
        <v>20</v>
      </c>
    </row>
    <row r="214" spans="1:11">
      <c r="A214" s="31">
        <v>192</v>
      </c>
      <c r="C214" s="32" t="s">
        <v>160</v>
      </c>
      <c r="D214" s="33">
        <v>35922</v>
      </c>
      <c r="E214" s="34">
        <v>3875</v>
      </c>
      <c r="F214" s="34">
        <v>3875</v>
      </c>
      <c r="G214" s="34">
        <v>0</v>
      </c>
      <c r="H214" s="34">
        <v>3875</v>
      </c>
      <c r="I214" s="34">
        <v>0</v>
      </c>
      <c r="J214" s="54" t="s">
        <v>17</v>
      </c>
      <c r="K214" s="57">
        <v>10</v>
      </c>
    </row>
    <row r="215" spans="1:11">
      <c r="A215" s="31">
        <v>193</v>
      </c>
      <c r="C215" s="32" t="s">
        <v>161</v>
      </c>
      <c r="D215" s="33">
        <v>36017</v>
      </c>
      <c r="E215" s="34">
        <v>1690</v>
      </c>
      <c r="F215" s="34">
        <v>1690</v>
      </c>
      <c r="G215" s="34">
        <v>0</v>
      </c>
      <c r="H215" s="34">
        <v>1690</v>
      </c>
      <c r="I215" s="34">
        <v>0</v>
      </c>
      <c r="J215" s="54" t="s">
        <v>17</v>
      </c>
      <c r="K215" s="57">
        <v>10</v>
      </c>
    </row>
    <row r="216" spans="1:11">
      <c r="A216" s="31">
        <v>194</v>
      </c>
      <c r="C216" s="32" t="s">
        <v>162</v>
      </c>
      <c r="D216" s="33">
        <v>36024</v>
      </c>
      <c r="E216" s="34">
        <v>907</v>
      </c>
      <c r="F216" s="34">
        <v>907</v>
      </c>
      <c r="G216" s="34">
        <v>0</v>
      </c>
      <c r="H216" s="34">
        <v>907</v>
      </c>
      <c r="I216" s="34">
        <v>0</v>
      </c>
      <c r="J216" s="54" t="s">
        <v>17</v>
      </c>
      <c r="K216" s="57">
        <v>10</v>
      </c>
    </row>
    <row r="217" spans="1:11">
      <c r="A217" s="31">
        <v>195</v>
      </c>
      <c r="C217" s="32" t="s">
        <v>163</v>
      </c>
      <c r="D217" s="33">
        <v>36361</v>
      </c>
      <c r="E217" s="34">
        <v>3000</v>
      </c>
      <c r="F217" s="34">
        <v>3000</v>
      </c>
      <c r="G217" s="34">
        <v>0</v>
      </c>
      <c r="H217" s="34">
        <v>3000</v>
      </c>
      <c r="I217" s="34">
        <v>0</v>
      </c>
      <c r="J217" s="54" t="s">
        <v>17</v>
      </c>
      <c r="K217" s="57">
        <v>10</v>
      </c>
    </row>
    <row r="218" spans="1:11">
      <c r="A218" s="31">
        <v>420</v>
      </c>
      <c r="C218" s="39" t="s">
        <v>375</v>
      </c>
      <c r="D218" s="33">
        <v>36526</v>
      </c>
      <c r="E218" s="34">
        <v>11747</v>
      </c>
      <c r="F218" s="34">
        <v>11747</v>
      </c>
      <c r="G218" s="34">
        <v>0</v>
      </c>
      <c r="H218" s="34">
        <v>11747</v>
      </c>
      <c r="I218" s="34">
        <v>0</v>
      </c>
      <c r="J218" s="54" t="s">
        <v>17</v>
      </c>
      <c r="K218" s="57">
        <v>10</v>
      </c>
    </row>
    <row r="219" spans="1:11">
      <c r="A219" s="31">
        <v>208</v>
      </c>
      <c r="C219" s="32" t="s">
        <v>176</v>
      </c>
      <c r="D219" s="33">
        <v>37196</v>
      </c>
      <c r="E219" s="34">
        <v>1136</v>
      </c>
      <c r="F219" s="34">
        <v>1136</v>
      </c>
      <c r="G219" s="34">
        <v>0</v>
      </c>
      <c r="H219" s="34">
        <v>1136</v>
      </c>
      <c r="I219" s="34">
        <v>0</v>
      </c>
      <c r="J219" s="54" t="s">
        <v>17</v>
      </c>
      <c r="K219" s="57">
        <v>10</v>
      </c>
    </row>
    <row r="220" spans="1:11">
      <c r="A220" s="31">
        <v>196</v>
      </c>
      <c r="C220" s="32" t="s">
        <v>164</v>
      </c>
      <c r="D220" s="33">
        <v>37233</v>
      </c>
      <c r="E220" s="34">
        <v>1495402</v>
      </c>
      <c r="F220" s="34">
        <v>619969.1</v>
      </c>
      <c r="G220" s="34">
        <v>37385.050000000003</v>
      </c>
      <c r="H220" s="34">
        <v>657354.15</v>
      </c>
      <c r="I220" s="34">
        <v>838047.85</v>
      </c>
      <c r="J220" s="54" t="s">
        <v>17</v>
      </c>
      <c r="K220" s="57">
        <v>40</v>
      </c>
    </row>
    <row r="221" spans="1:11">
      <c r="A221" s="31">
        <v>197</v>
      </c>
      <c r="C221" s="32" t="s">
        <v>165</v>
      </c>
      <c r="D221" s="33">
        <v>37233</v>
      </c>
      <c r="E221" s="34">
        <v>216200</v>
      </c>
      <c r="F221" s="34">
        <v>89633</v>
      </c>
      <c r="G221" s="34">
        <v>5405</v>
      </c>
      <c r="H221" s="34">
        <v>95038</v>
      </c>
      <c r="I221" s="34">
        <v>121162</v>
      </c>
      <c r="J221" s="54" t="s">
        <v>17</v>
      </c>
      <c r="K221" s="57">
        <v>40</v>
      </c>
    </row>
    <row r="222" spans="1:11">
      <c r="A222" s="31">
        <v>198</v>
      </c>
      <c r="C222" s="32" t="s">
        <v>166</v>
      </c>
      <c r="D222" s="33">
        <v>37233</v>
      </c>
      <c r="E222" s="34">
        <v>24000</v>
      </c>
      <c r="F222" s="34">
        <v>9950</v>
      </c>
      <c r="G222" s="34">
        <v>600</v>
      </c>
      <c r="H222" s="34">
        <v>10550</v>
      </c>
      <c r="I222" s="34">
        <v>13450</v>
      </c>
      <c r="J222" s="54" t="s">
        <v>17</v>
      </c>
      <c r="K222" s="57">
        <v>40</v>
      </c>
    </row>
    <row r="223" spans="1:11">
      <c r="A223" s="31">
        <v>199</v>
      </c>
      <c r="C223" s="32" t="s">
        <v>167</v>
      </c>
      <c r="D223" s="33">
        <v>37233</v>
      </c>
      <c r="E223" s="34">
        <v>153000</v>
      </c>
      <c r="F223" s="34">
        <v>63431</v>
      </c>
      <c r="G223" s="34">
        <v>3825</v>
      </c>
      <c r="H223" s="34">
        <v>67256</v>
      </c>
      <c r="I223" s="34">
        <v>85744</v>
      </c>
      <c r="J223" s="54" t="s">
        <v>17</v>
      </c>
      <c r="K223" s="57">
        <v>40</v>
      </c>
    </row>
    <row r="224" spans="1:11">
      <c r="A224" s="31">
        <v>200</v>
      </c>
      <c r="C224" s="32" t="s">
        <v>168</v>
      </c>
      <c r="D224" s="33">
        <v>37233</v>
      </c>
      <c r="E224" s="34">
        <v>209200</v>
      </c>
      <c r="F224" s="34">
        <v>86731</v>
      </c>
      <c r="G224" s="34">
        <v>5230</v>
      </c>
      <c r="H224" s="34">
        <v>91961</v>
      </c>
      <c r="I224" s="34">
        <v>117239</v>
      </c>
      <c r="J224" s="54" t="s">
        <v>17</v>
      </c>
      <c r="K224" s="57">
        <v>40</v>
      </c>
    </row>
    <row r="225" spans="1:11">
      <c r="A225" s="31">
        <v>201</v>
      </c>
      <c r="C225" s="32" t="s">
        <v>169</v>
      </c>
      <c r="D225" s="33">
        <v>37233</v>
      </c>
      <c r="E225" s="34">
        <v>542200</v>
      </c>
      <c r="F225" s="34">
        <v>224787</v>
      </c>
      <c r="G225" s="34">
        <v>13555</v>
      </c>
      <c r="H225" s="34">
        <v>238342</v>
      </c>
      <c r="I225" s="34">
        <v>303858</v>
      </c>
      <c r="J225" s="54" t="s">
        <v>17</v>
      </c>
      <c r="K225" s="57">
        <v>40</v>
      </c>
    </row>
    <row r="226" spans="1:11">
      <c r="A226" s="31">
        <v>202</v>
      </c>
      <c r="C226" s="32" t="s">
        <v>170</v>
      </c>
      <c r="D226" s="33">
        <v>37233</v>
      </c>
      <c r="E226" s="34">
        <v>122900</v>
      </c>
      <c r="F226" s="34">
        <v>50952</v>
      </c>
      <c r="G226" s="34">
        <v>3072.5</v>
      </c>
      <c r="H226" s="34">
        <v>54024.5</v>
      </c>
      <c r="I226" s="34">
        <v>68875.5</v>
      </c>
      <c r="J226" s="54" t="s">
        <v>17</v>
      </c>
      <c r="K226" s="57">
        <v>40</v>
      </c>
    </row>
    <row r="227" spans="1:11">
      <c r="A227" s="31">
        <v>203</v>
      </c>
      <c r="C227" s="32" t="s">
        <v>171</v>
      </c>
      <c r="D227" s="33">
        <v>37233</v>
      </c>
      <c r="E227" s="34">
        <v>85900</v>
      </c>
      <c r="F227" s="34">
        <v>35613</v>
      </c>
      <c r="G227" s="34">
        <v>2147.5</v>
      </c>
      <c r="H227" s="34">
        <v>37760.5</v>
      </c>
      <c r="I227" s="34">
        <v>48139.5</v>
      </c>
      <c r="J227" s="54" t="s">
        <v>17</v>
      </c>
      <c r="K227" s="57">
        <v>40</v>
      </c>
    </row>
    <row r="228" spans="1:11">
      <c r="A228" s="31">
        <v>204</v>
      </c>
      <c r="C228" s="32" t="s">
        <v>172</v>
      </c>
      <c r="D228" s="33">
        <v>37233</v>
      </c>
      <c r="E228" s="34">
        <v>490800</v>
      </c>
      <c r="F228" s="34">
        <v>203478</v>
      </c>
      <c r="G228" s="34">
        <v>12270</v>
      </c>
      <c r="H228" s="34">
        <v>215748</v>
      </c>
      <c r="I228" s="34">
        <v>275052</v>
      </c>
      <c r="J228" s="54" t="s">
        <v>17</v>
      </c>
      <c r="K228" s="57">
        <v>40</v>
      </c>
    </row>
    <row r="229" spans="1:11">
      <c r="A229" s="31">
        <v>205</v>
      </c>
      <c r="C229" s="32" t="s">
        <v>173</v>
      </c>
      <c r="D229" s="33">
        <v>37233</v>
      </c>
      <c r="E229" s="34">
        <v>302500</v>
      </c>
      <c r="F229" s="34">
        <v>125411</v>
      </c>
      <c r="G229" s="34">
        <v>7562.5</v>
      </c>
      <c r="H229" s="34">
        <v>132973.5</v>
      </c>
      <c r="I229" s="34">
        <v>169526.5</v>
      </c>
      <c r="J229" s="54" t="s">
        <v>17</v>
      </c>
      <c r="K229" s="57">
        <v>40</v>
      </c>
    </row>
    <row r="230" spans="1:11">
      <c r="A230" s="31">
        <v>206</v>
      </c>
      <c r="C230" s="32" t="s">
        <v>174</v>
      </c>
      <c r="D230" s="33">
        <v>37233</v>
      </c>
      <c r="E230" s="34">
        <v>21021</v>
      </c>
      <c r="F230" s="34">
        <v>17430.099999999999</v>
      </c>
      <c r="G230" s="34">
        <v>1051.05</v>
      </c>
      <c r="H230" s="34">
        <v>18481.150000000001</v>
      </c>
      <c r="I230" s="34">
        <v>2539.85</v>
      </c>
      <c r="J230" s="54" t="s">
        <v>17</v>
      </c>
      <c r="K230" s="57">
        <v>20</v>
      </c>
    </row>
    <row r="231" spans="1:11">
      <c r="A231" s="31">
        <v>207</v>
      </c>
      <c r="C231" s="32" t="s">
        <v>175</v>
      </c>
      <c r="D231" s="33">
        <v>37233</v>
      </c>
      <c r="E231" s="34">
        <v>122257</v>
      </c>
      <c r="F231" s="34">
        <v>101371.7</v>
      </c>
      <c r="G231" s="34">
        <v>6112.85</v>
      </c>
      <c r="H231" s="34">
        <v>107484.55</v>
      </c>
      <c r="I231" s="34">
        <v>14772.45</v>
      </c>
      <c r="J231" s="54" t="s">
        <v>17</v>
      </c>
      <c r="K231" s="57">
        <v>20</v>
      </c>
    </row>
    <row r="232" spans="1:11">
      <c r="A232" s="31">
        <v>305</v>
      </c>
      <c r="C232" s="39" t="s">
        <v>268</v>
      </c>
      <c r="D232" s="33">
        <v>37362</v>
      </c>
      <c r="E232" s="34">
        <v>1912</v>
      </c>
      <c r="F232" s="34">
        <v>1912</v>
      </c>
      <c r="G232" s="34">
        <v>0</v>
      </c>
      <c r="H232" s="34">
        <v>1912</v>
      </c>
      <c r="I232" s="34">
        <v>0</v>
      </c>
      <c r="J232" s="54" t="s">
        <v>17</v>
      </c>
      <c r="K232" s="57">
        <v>10</v>
      </c>
    </row>
    <row r="233" spans="1:11">
      <c r="A233" s="31">
        <v>303</v>
      </c>
      <c r="C233" s="39" t="s">
        <v>266</v>
      </c>
      <c r="D233" s="33">
        <v>37377</v>
      </c>
      <c r="E233" s="34">
        <v>825</v>
      </c>
      <c r="F233" s="34">
        <v>825</v>
      </c>
      <c r="G233" s="34">
        <v>0</v>
      </c>
      <c r="H233" s="34">
        <v>825</v>
      </c>
      <c r="I233" s="34">
        <v>0</v>
      </c>
      <c r="J233" s="54" t="s">
        <v>17</v>
      </c>
      <c r="K233" s="57">
        <v>10</v>
      </c>
    </row>
    <row r="234" spans="1:11">
      <c r="A234" s="31">
        <v>209</v>
      </c>
      <c r="C234" s="32" t="s">
        <v>177</v>
      </c>
      <c r="D234" s="33">
        <v>37455</v>
      </c>
      <c r="E234" s="34">
        <v>9199</v>
      </c>
      <c r="F234" s="34">
        <v>9199</v>
      </c>
      <c r="G234" s="34">
        <v>0</v>
      </c>
      <c r="H234" s="34">
        <v>9199</v>
      </c>
      <c r="I234" s="34">
        <v>0</v>
      </c>
      <c r="J234" s="54" t="s">
        <v>17</v>
      </c>
      <c r="K234" s="57">
        <v>10</v>
      </c>
    </row>
    <row r="235" spans="1:11">
      <c r="A235" s="31">
        <v>210</v>
      </c>
      <c r="C235" s="32" t="s">
        <v>178</v>
      </c>
      <c r="D235" s="33">
        <v>37608</v>
      </c>
      <c r="E235" s="34">
        <v>18268</v>
      </c>
      <c r="F235" s="34">
        <v>18268</v>
      </c>
      <c r="G235" s="34">
        <v>0</v>
      </c>
      <c r="H235" s="34">
        <v>18268</v>
      </c>
      <c r="I235" s="34">
        <v>0</v>
      </c>
      <c r="J235" s="54" t="s">
        <v>17</v>
      </c>
      <c r="K235" s="57">
        <v>10</v>
      </c>
    </row>
    <row r="236" spans="1:11">
      <c r="A236" s="31">
        <v>211</v>
      </c>
      <c r="C236" s="32" t="s">
        <v>179</v>
      </c>
      <c r="D236" s="33">
        <v>37727</v>
      </c>
      <c r="E236" s="34">
        <v>2780</v>
      </c>
      <c r="F236" s="34">
        <v>2780</v>
      </c>
      <c r="G236" s="34">
        <v>0</v>
      </c>
      <c r="H236" s="34">
        <v>2780</v>
      </c>
      <c r="I236" s="34">
        <v>0</v>
      </c>
      <c r="J236" s="54" t="s">
        <v>17</v>
      </c>
      <c r="K236" s="57">
        <v>10</v>
      </c>
    </row>
    <row r="237" spans="1:11">
      <c r="A237" s="31">
        <v>311</v>
      </c>
      <c r="C237" s="39" t="s">
        <v>274</v>
      </c>
      <c r="D237" s="33">
        <v>38967</v>
      </c>
      <c r="E237" s="34">
        <v>4600</v>
      </c>
      <c r="F237" s="34">
        <v>2722</v>
      </c>
      <c r="G237" s="34">
        <v>230</v>
      </c>
      <c r="H237" s="34">
        <v>2952</v>
      </c>
      <c r="I237" s="34">
        <v>1648</v>
      </c>
      <c r="J237" s="54" t="s">
        <v>17</v>
      </c>
      <c r="K237" s="57">
        <v>20</v>
      </c>
    </row>
    <row r="238" spans="1:11">
      <c r="A238" s="31">
        <v>312</v>
      </c>
      <c r="C238" s="39" t="s">
        <v>275</v>
      </c>
      <c r="D238" s="33">
        <v>39022</v>
      </c>
      <c r="E238" s="34">
        <v>19241</v>
      </c>
      <c r="F238" s="34">
        <v>5612.06</v>
      </c>
      <c r="G238" s="34">
        <v>481.03</v>
      </c>
      <c r="H238" s="34">
        <v>6093.09</v>
      </c>
      <c r="I238" s="34">
        <v>13147.91</v>
      </c>
      <c r="J238" s="54" t="s">
        <v>17</v>
      </c>
      <c r="K238" s="57">
        <v>40</v>
      </c>
    </row>
    <row r="239" spans="1:11">
      <c r="A239" s="31">
        <v>212</v>
      </c>
      <c r="C239" s="32" t="s">
        <v>180</v>
      </c>
      <c r="D239" s="33">
        <v>39260</v>
      </c>
      <c r="E239" s="34">
        <v>20928</v>
      </c>
      <c r="F239" s="34">
        <v>11510.8</v>
      </c>
      <c r="G239" s="34">
        <v>1046.4000000000001</v>
      </c>
      <c r="H239" s="34">
        <v>12557.2</v>
      </c>
      <c r="I239" s="34">
        <v>8370.7999999999993</v>
      </c>
      <c r="J239" s="54" t="s">
        <v>17</v>
      </c>
      <c r="K239" s="57">
        <v>20</v>
      </c>
    </row>
    <row r="240" spans="1:11">
      <c r="A240" s="31">
        <v>433</v>
      </c>
      <c r="C240" s="39" t="s">
        <v>385</v>
      </c>
      <c r="D240" s="33">
        <v>39372</v>
      </c>
      <c r="E240" s="34">
        <v>1080</v>
      </c>
      <c r="F240" s="34">
        <v>1080</v>
      </c>
      <c r="G240" s="34">
        <v>0</v>
      </c>
      <c r="H240" s="34">
        <v>1080</v>
      </c>
      <c r="I240" s="34">
        <v>0</v>
      </c>
      <c r="J240" s="54" t="s">
        <v>17</v>
      </c>
      <c r="K240" s="57">
        <v>5</v>
      </c>
    </row>
    <row r="241" spans="1:11">
      <c r="A241" s="31">
        <v>434</v>
      </c>
      <c r="C241" s="39" t="s">
        <v>386</v>
      </c>
      <c r="D241" s="33">
        <v>39372</v>
      </c>
      <c r="E241" s="34">
        <v>2800</v>
      </c>
      <c r="F241" s="34">
        <v>2800</v>
      </c>
      <c r="G241" s="34">
        <v>0</v>
      </c>
      <c r="H241" s="34">
        <v>2800</v>
      </c>
      <c r="I241" s="34">
        <v>0</v>
      </c>
      <c r="J241" s="54" t="s">
        <v>17</v>
      </c>
      <c r="K241" s="57">
        <v>5</v>
      </c>
    </row>
    <row r="242" spans="1:11">
      <c r="A242" s="31">
        <v>431</v>
      </c>
      <c r="C242" s="39" t="s">
        <v>383</v>
      </c>
      <c r="D242" s="33">
        <v>39386</v>
      </c>
      <c r="E242" s="34">
        <v>2510</v>
      </c>
      <c r="F242" s="34">
        <v>2510</v>
      </c>
      <c r="G242" s="34">
        <v>0</v>
      </c>
      <c r="H242" s="34">
        <v>2510</v>
      </c>
      <c r="I242" s="34">
        <v>0</v>
      </c>
      <c r="J242" s="54" t="s">
        <v>17</v>
      </c>
      <c r="K242" s="57">
        <v>5</v>
      </c>
    </row>
    <row r="243" spans="1:11">
      <c r="A243" s="31">
        <v>432</v>
      </c>
      <c r="C243" s="39" t="s">
        <v>384</v>
      </c>
      <c r="D243" s="33">
        <v>39386</v>
      </c>
      <c r="E243" s="34">
        <v>2262</v>
      </c>
      <c r="F243" s="34">
        <v>2262</v>
      </c>
      <c r="G243" s="34">
        <v>0</v>
      </c>
      <c r="H243" s="34">
        <v>2262</v>
      </c>
      <c r="I243" s="34">
        <v>0</v>
      </c>
      <c r="J243" s="54" t="s">
        <v>17</v>
      </c>
      <c r="K243" s="57">
        <v>5</v>
      </c>
    </row>
    <row r="244" spans="1:11">
      <c r="A244" s="31">
        <v>435</v>
      </c>
      <c r="C244" s="39" t="s">
        <v>387</v>
      </c>
      <c r="D244" s="33">
        <v>39416</v>
      </c>
      <c r="E244" s="34">
        <v>2016</v>
      </c>
      <c r="F244" s="34">
        <v>2016</v>
      </c>
      <c r="G244" s="34">
        <v>0</v>
      </c>
      <c r="H244" s="34">
        <v>2016</v>
      </c>
      <c r="I244" s="34">
        <v>0</v>
      </c>
      <c r="J244" s="54" t="s">
        <v>17</v>
      </c>
      <c r="K244" s="57">
        <v>10</v>
      </c>
    </row>
    <row r="245" spans="1:11">
      <c r="A245" s="31">
        <v>436</v>
      </c>
      <c r="C245" s="39" t="s">
        <v>388</v>
      </c>
      <c r="D245" s="33">
        <v>39447</v>
      </c>
      <c r="E245" s="34">
        <v>1200</v>
      </c>
      <c r="F245" s="34">
        <v>1200</v>
      </c>
      <c r="G245" s="34">
        <v>0</v>
      </c>
      <c r="H245" s="34">
        <v>1200</v>
      </c>
      <c r="I245" s="34">
        <v>0</v>
      </c>
      <c r="J245" s="54" t="s">
        <v>17</v>
      </c>
      <c r="K245" s="57">
        <v>5</v>
      </c>
    </row>
    <row r="246" spans="1:11">
      <c r="A246" s="31">
        <v>437</v>
      </c>
      <c r="C246" s="39" t="s">
        <v>389</v>
      </c>
      <c r="D246" s="33">
        <v>39531</v>
      </c>
      <c r="E246" s="34">
        <v>4960</v>
      </c>
      <c r="F246" s="34">
        <v>3389.34</v>
      </c>
      <c r="G246" s="34">
        <v>330.67</v>
      </c>
      <c r="H246" s="34">
        <v>3720.01</v>
      </c>
      <c r="I246" s="34">
        <v>1239.99</v>
      </c>
      <c r="J246" s="54" t="s">
        <v>17</v>
      </c>
      <c r="K246" s="57">
        <v>15</v>
      </c>
    </row>
    <row r="247" spans="1:11">
      <c r="A247" s="31">
        <v>702</v>
      </c>
      <c r="C247" s="39" t="s">
        <v>592</v>
      </c>
      <c r="D247" s="33">
        <v>39591</v>
      </c>
      <c r="E247" s="34">
        <v>28020</v>
      </c>
      <c r="F247" s="34">
        <v>11301.6</v>
      </c>
      <c r="G247" s="34">
        <v>1120.8</v>
      </c>
      <c r="H247" s="34">
        <v>12422.4</v>
      </c>
      <c r="I247" s="34">
        <v>15597.6</v>
      </c>
      <c r="J247" s="54" t="s">
        <v>17</v>
      </c>
      <c r="K247" s="57">
        <v>25</v>
      </c>
    </row>
    <row r="248" spans="1:11">
      <c r="A248" s="31">
        <v>213</v>
      </c>
      <c r="C248" s="32" t="s">
        <v>181</v>
      </c>
      <c r="D248" s="33">
        <v>39630</v>
      </c>
      <c r="E248" s="34">
        <v>2800</v>
      </c>
      <c r="F248" s="34">
        <v>2800</v>
      </c>
      <c r="G248" s="34">
        <v>0</v>
      </c>
      <c r="H248" s="34">
        <v>2800</v>
      </c>
      <c r="I248" s="34">
        <v>0</v>
      </c>
      <c r="J248" s="54" t="s">
        <v>17</v>
      </c>
      <c r="K248" s="57">
        <v>10</v>
      </c>
    </row>
    <row r="249" spans="1:11">
      <c r="A249" s="31">
        <v>217</v>
      </c>
      <c r="C249" s="32" t="s">
        <v>185</v>
      </c>
      <c r="D249" s="33">
        <v>39630</v>
      </c>
      <c r="E249" s="34">
        <v>850</v>
      </c>
      <c r="F249" s="34">
        <v>850</v>
      </c>
      <c r="G249" s="34">
        <v>0</v>
      </c>
      <c r="H249" s="34">
        <v>850</v>
      </c>
      <c r="I249" s="34">
        <v>0</v>
      </c>
      <c r="J249" s="54" t="s">
        <v>17</v>
      </c>
      <c r="K249" s="57">
        <v>1</v>
      </c>
    </row>
    <row r="250" spans="1:11">
      <c r="A250" s="31">
        <v>314</v>
      </c>
      <c r="C250" s="39" t="s">
        <v>277</v>
      </c>
      <c r="D250" s="33">
        <v>39630</v>
      </c>
      <c r="E250" s="34">
        <v>4558</v>
      </c>
      <c r="F250" s="34">
        <v>4558</v>
      </c>
      <c r="G250" s="34">
        <v>0</v>
      </c>
      <c r="H250" s="34">
        <v>4558</v>
      </c>
      <c r="I250" s="34">
        <v>0</v>
      </c>
      <c r="J250" s="54" t="s">
        <v>17</v>
      </c>
      <c r="K250" s="57">
        <v>8</v>
      </c>
    </row>
    <row r="251" spans="1:11">
      <c r="A251" s="31">
        <v>214</v>
      </c>
      <c r="C251" s="32" t="s">
        <v>182</v>
      </c>
      <c r="D251" s="33">
        <v>39661</v>
      </c>
      <c r="E251" s="34">
        <v>17651</v>
      </c>
      <c r="F251" s="34">
        <v>11669.46</v>
      </c>
      <c r="G251" s="34">
        <v>1176.73</v>
      </c>
      <c r="H251" s="34">
        <v>12846.19</v>
      </c>
      <c r="I251" s="34">
        <v>4804.8100000000004</v>
      </c>
      <c r="J251" s="54" t="s">
        <v>17</v>
      </c>
      <c r="K251" s="57">
        <v>15</v>
      </c>
    </row>
    <row r="252" spans="1:11">
      <c r="A252" s="31">
        <v>215</v>
      </c>
      <c r="C252" s="32" t="s">
        <v>183</v>
      </c>
      <c r="D252" s="33">
        <v>39661</v>
      </c>
      <c r="E252" s="34">
        <v>705</v>
      </c>
      <c r="F252" s="34">
        <v>705</v>
      </c>
      <c r="G252" s="34">
        <v>0</v>
      </c>
      <c r="H252" s="34">
        <v>705</v>
      </c>
      <c r="I252" s="34">
        <v>0</v>
      </c>
      <c r="J252" s="54" t="s">
        <v>17</v>
      </c>
      <c r="K252" s="57">
        <v>5</v>
      </c>
    </row>
    <row r="253" spans="1:11">
      <c r="A253" s="31">
        <v>216</v>
      </c>
      <c r="C253" s="32" t="s">
        <v>184</v>
      </c>
      <c r="D253" s="33">
        <v>39692</v>
      </c>
      <c r="E253" s="34">
        <v>2000</v>
      </c>
      <c r="F253" s="34">
        <v>1310.6600000000001</v>
      </c>
      <c r="G253" s="34">
        <v>133.33000000000001</v>
      </c>
      <c r="H253" s="34">
        <v>1443.99</v>
      </c>
      <c r="I253" s="34">
        <v>556.01</v>
      </c>
      <c r="J253" s="54" t="s">
        <v>17</v>
      </c>
      <c r="K253" s="57">
        <v>15</v>
      </c>
    </row>
    <row r="254" spans="1:11">
      <c r="A254" s="31">
        <v>439</v>
      </c>
      <c r="C254" s="32" t="s">
        <v>391</v>
      </c>
      <c r="D254" s="33">
        <v>39692</v>
      </c>
      <c r="E254" s="34">
        <v>9890</v>
      </c>
      <c r="F254" s="34">
        <v>6483.66</v>
      </c>
      <c r="G254" s="34">
        <v>659.33</v>
      </c>
      <c r="H254" s="34">
        <v>7142.99</v>
      </c>
      <c r="I254" s="34">
        <v>2747.01</v>
      </c>
      <c r="J254" s="54" t="s">
        <v>17</v>
      </c>
      <c r="K254" s="57">
        <v>15</v>
      </c>
    </row>
    <row r="255" spans="1:11">
      <c r="A255" s="31">
        <v>218</v>
      </c>
      <c r="C255" s="32" t="s">
        <v>186</v>
      </c>
      <c r="D255" s="33">
        <v>39814</v>
      </c>
      <c r="E255" s="34">
        <v>16065</v>
      </c>
      <c r="F255" s="34">
        <v>10175</v>
      </c>
      <c r="G255" s="34">
        <v>1071</v>
      </c>
      <c r="H255" s="34">
        <v>11246</v>
      </c>
      <c r="I255" s="34">
        <v>4819</v>
      </c>
      <c r="J255" s="54" t="s">
        <v>17</v>
      </c>
      <c r="K255" s="57">
        <v>15</v>
      </c>
    </row>
    <row r="256" spans="1:11">
      <c r="A256" s="31">
        <v>29</v>
      </c>
      <c r="C256" s="32" t="s">
        <v>46</v>
      </c>
      <c r="D256" s="33">
        <v>40162</v>
      </c>
      <c r="E256" s="34">
        <v>2950</v>
      </c>
      <c r="F256" s="34">
        <v>1266</v>
      </c>
      <c r="G256" s="34">
        <v>147.5</v>
      </c>
      <c r="H256" s="34">
        <v>1413.5</v>
      </c>
      <c r="I256" s="34">
        <v>1536.5</v>
      </c>
      <c r="J256" s="54" t="s">
        <v>17</v>
      </c>
      <c r="K256" s="57">
        <v>20</v>
      </c>
    </row>
    <row r="257" spans="1:11">
      <c r="A257" s="31">
        <v>450</v>
      </c>
      <c r="C257" s="32" t="s">
        <v>402</v>
      </c>
      <c r="D257" s="33">
        <v>40709</v>
      </c>
      <c r="E257" s="34">
        <v>1592</v>
      </c>
      <c r="F257" s="34">
        <v>752.26</v>
      </c>
      <c r="G257" s="34">
        <v>106.13</v>
      </c>
      <c r="H257" s="34">
        <v>858.39</v>
      </c>
      <c r="I257" s="34">
        <v>733.61</v>
      </c>
      <c r="J257" s="54" t="s">
        <v>17</v>
      </c>
      <c r="K257" s="57">
        <v>15</v>
      </c>
    </row>
    <row r="258" spans="1:11">
      <c r="A258" s="31">
        <v>219</v>
      </c>
      <c r="C258" s="32" t="s">
        <v>187</v>
      </c>
      <c r="D258" s="33">
        <v>40724</v>
      </c>
      <c r="E258" s="34">
        <v>399962</v>
      </c>
      <c r="F258" s="34">
        <v>69993.100000000006</v>
      </c>
      <c r="G258" s="34">
        <v>9999.0499999999993</v>
      </c>
      <c r="H258" s="34">
        <v>79992.149999999994</v>
      </c>
      <c r="I258" s="34">
        <v>319969.84999999998</v>
      </c>
      <c r="J258" s="54" t="s">
        <v>17</v>
      </c>
      <c r="K258" s="57">
        <v>40</v>
      </c>
    </row>
    <row r="259" spans="1:11">
      <c r="A259" s="31">
        <v>30</v>
      </c>
      <c r="C259" s="32" t="s">
        <v>47</v>
      </c>
      <c r="D259" s="33">
        <v>40770</v>
      </c>
      <c r="E259" s="34">
        <v>30500</v>
      </c>
      <c r="F259" s="34">
        <v>10548</v>
      </c>
      <c r="G259" s="34">
        <v>1525</v>
      </c>
      <c r="H259" s="34">
        <v>12073</v>
      </c>
      <c r="I259" s="34">
        <v>18427</v>
      </c>
      <c r="J259" s="54" t="s">
        <v>17</v>
      </c>
      <c r="K259" s="57">
        <v>20</v>
      </c>
    </row>
    <row r="260" spans="1:11">
      <c r="A260" s="31">
        <v>220</v>
      </c>
      <c r="C260" s="32" t="s">
        <v>188</v>
      </c>
      <c r="D260" s="33">
        <v>41379</v>
      </c>
      <c r="E260" s="34">
        <v>18500</v>
      </c>
      <c r="F260" s="34">
        <v>6474.66</v>
      </c>
      <c r="G260" s="34">
        <v>1233.33</v>
      </c>
      <c r="H260" s="34">
        <v>7707.99</v>
      </c>
      <c r="I260" s="34">
        <v>10792.01</v>
      </c>
      <c r="J260" s="54" t="s">
        <v>17</v>
      </c>
      <c r="K260" s="57">
        <v>15</v>
      </c>
    </row>
    <row r="261" spans="1:11">
      <c r="A261" s="31">
        <v>458</v>
      </c>
      <c r="C261" s="32" t="s">
        <v>410</v>
      </c>
      <c r="D261" s="33">
        <v>41379</v>
      </c>
      <c r="E261" s="34">
        <v>8321</v>
      </c>
      <c r="F261" s="34">
        <v>4368.2</v>
      </c>
      <c r="G261" s="34">
        <v>832.1</v>
      </c>
      <c r="H261" s="34">
        <v>5200.3</v>
      </c>
      <c r="I261" s="34">
        <v>3120.7</v>
      </c>
      <c r="J261" s="54" t="s">
        <v>17</v>
      </c>
      <c r="K261" s="57">
        <v>10</v>
      </c>
    </row>
    <row r="262" spans="1:11">
      <c r="A262" s="31">
        <v>459</v>
      </c>
      <c r="C262" s="32" t="s">
        <v>411</v>
      </c>
      <c r="D262" s="33">
        <v>41409</v>
      </c>
      <c r="E262" s="34">
        <v>3000</v>
      </c>
      <c r="F262" s="34">
        <v>1550</v>
      </c>
      <c r="G262" s="34">
        <v>300</v>
      </c>
      <c r="H262" s="34">
        <v>1850</v>
      </c>
      <c r="I262" s="34">
        <v>1150</v>
      </c>
      <c r="J262" s="54" t="s">
        <v>17</v>
      </c>
      <c r="K262" s="57">
        <v>10</v>
      </c>
    </row>
    <row r="263" spans="1:11">
      <c r="A263" s="31">
        <v>221</v>
      </c>
      <c r="C263" s="32" t="s">
        <v>189</v>
      </c>
      <c r="D263" s="33">
        <v>41440</v>
      </c>
      <c r="E263" s="34">
        <v>65450</v>
      </c>
      <c r="F263" s="34">
        <v>10081.66</v>
      </c>
      <c r="G263" s="34">
        <v>1983.33</v>
      </c>
      <c r="H263" s="34">
        <v>12064.99</v>
      </c>
      <c r="I263" s="34">
        <v>53385.01</v>
      </c>
      <c r="J263" s="54" t="s">
        <v>17</v>
      </c>
      <c r="K263" s="57">
        <v>33</v>
      </c>
    </row>
    <row r="264" spans="1:11">
      <c r="A264" s="31">
        <v>461</v>
      </c>
      <c r="C264" s="32" t="s">
        <v>413</v>
      </c>
      <c r="D264" s="33">
        <v>41440</v>
      </c>
      <c r="E264" s="34">
        <v>9139</v>
      </c>
      <c r="F264" s="34">
        <v>4645.8</v>
      </c>
      <c r="G264" s="34">
        <v>913.9</v>
      </c>
      <c r="H264" s="34">
        <v>5559.7</v>
      </c>
      <c r="I264" s="34">
        <v>3579.3</v>
      </c>
      <c r="J264" s="54" t="s">
        <v>17</v>
      </c>
      <c r="K264" s="57">
        <v>10</v>
      </c>
    </row>
    <row r="265" spans="1:11">
      <c r="A265" s="31">
        <v>222</v>
      </c>
      <c r="C265" s="32" t="s">
        <v>190</v>
      </c>
      <c r="D265" s="33">
        <v>41516</v>
      </c>
      <c r="E265" s="34">
        <v>76190</v>
      </c>
      <c r="F265" s="34">
        <v>18413</v>
      </c>
      <c r="G265" s="34">
        <v>3809.5</v>
      </c>
      <c r="H265" s="34">
        <v>22222.5</v>
      </c>
      <c r="I265" s="34">
        <v>53967.5</v>
      </c>
      <c r="J265" s="54" t="s">
        <v>17</v>
      </c>
      <c r="K265" s="57">
        <v>20</v>
      </c>
    </row>
    <row r="266" spans="1:11">
      <c r="A266" s="31">
        <v>224</v>
      </c>
      <c r="C266" s="32" t="s">
        <v>192</v>
      </c>
      <c r="D266" s="33">
        <v>41608</v>
      </c>
      <c r="E266" s="34">
        <v>5358</v>
      </c>
      <c r="F266" s="34">
        <v>3507.86</v>
      </c>
      <c r="G266" s="34">
        <v>765.43</v>
      </c>
      <c r="H266" s="34">
        <v>4273.29</v>
      </c>
      <c r="I266" s="34">
        <v>1084.71</v>
      </c>
      <c r="J266" s="54" t="s">
        <v>17</v>
      </c>
      <c r="K266" s="57">
        <v>7</v>
      </c>
    </row>
    <row r="267" spans="1:11">
      <c r="A267" s="31">
        <v>223</v>
      </c>
      <c r="C267" s="32" t="s">
        <v>191</v>
      </c>
      <c r="D267" s="33">
        <v>41789</v>
      </c>
      <c r="E267" s="34">
        <v>28420</v>
      </c>
      <c r="F267" s="34">
        <v>5802</v>
      </c>
      <c r="G267" s="34">
        <v>1421</v>
      </c>
      <c r="H267" s="34">
        <v>7223</v>
      </c>
      <c r="I267" s="34">
        <v>21197</v>
      </c>
      <c r="J267" s="54" t="s">
        <v>17</v>
      </c>
      <c r="K267" s="57">
        <v>20</v>
      </c>
    </row>
    <row r="268" spans="1:11">
      <c r="A268" s="31">
        <v>225</v>
      </c>
      <c r="C268" s="32" t="s">
        <v>193</v>
      </c>
      <c r="D268" s="33">
        <v>42004</v>
      </c>
      <c r="E268" s="34">
        <v>1285</v>
      </c>
      <c r="F268" s="34">
        <v>450</v>
      </c>
      <c r="G268" s="34">
        <v>128.5</v>
      </c>
      <c r="H268" s="34">
        <v>578.5</v>
      </c>
      <c r="I268" s="34">
        <v>706.5</v>
      </c>
      <c r="J268" s="54" t="s">
        <v>17</v>
      </c>
      <c r="K268" s="57">
        <v>10</v>
      </c>
    </row>
    <row r="269" spans="1:11">
      <c r="A269" s="31">
        <v>226</v>
      </c>
      <c r="C269" s="32" t="s">
        <v>194</v>
      </c>
      <c r="D269" s="33">
        <v>42004</v>
      </c>
      <c r="E269" s="34">
        <v>17957</v>
      </c>
      <c r="F269" s="34">
        <v>6285.4</v>
      </c>
      <c r="G269" s="34">
        <v>1795.7</v>
      </c>
      <c r="H269" s="34">
        <v>8081.1</v>
      </c>
      <c r="I269" s="34">
        <v>9875.9</v>
      </c>
      <c r="J269" s="54" t="s">
        <v>17</v>
      </c>
      <c r="K269" s="57">
        <v>10</v>
      </c>
    </row>
    <row r="270" spans="1:11">
      <c r="A270" s="31">
        <v>319</v>
      </c>
      <c r="C270" s="39" t="s">
        <v>282</v>
      </c>
      <c r="D270" s="33">
        <v>42063</v>
      </c>
      <c r="E270" s="34">
        <v>5334</v>
      </c>
      <c r="F270" s="34">
        <v>1777.8</v>
      </c>
      <c r="G270" s="34">
        <v>533.4</v>
      </c>
      <c r="H270" s="34">
        <v>2311.1999999999998</v>
      </c>
      <c r="I270" s="34">
        <v>3022.8</v>
      </c>
      <c r="J270" s="54" t="s">
        <v>17</v>
      </c>
      <c r="K270" s="57">
        <v>10</v>
      </c>
    </row>
    <row r="271" spans="1:11">
      <c r="A271" s="31">
        <v>320</v>
      </c>
      <c r="C271" s="39" t="s">
        <v>283</v>
      </c>
      <c r="D271" s="33">
        <v>42063</v>
      </c>
      <c r="E271" s="34">
        <v>7150</v>
      </c>
      <c r="F271" s="34">
        <v>1589.34</v>
      </c>
      <c r="G271" s="34">
        <v>476.67</v>
      </c>
      <c r="H271" s="34">
        <v>2066.0100000000002</v>
      </c>
      <c r="I271" s="34">
        <v>5083.99</v>
      </c>
      <c r="J271" s="54" t="s">
        <v>17</v>
      </c>
      <c r="K271" s="57">
        <v>15</v>
      </c>
    </row>
    <row r="272" spans="1:11">
      <c r="A272" s="31">
        <v>321</v>
      </c>
      <c r="C272" s="39" t="s">
        <v>284</v>
      </c>
      <c r="D272" s="33">
        <v>42063</v>
      </c>
      <c r="E272" s="34">
        <v>7176</v>
      </c>
      <c r="F272" s="34">
        <v>1594.8</v>
      </c>
      <c r="G272" s="34">
        <v>478.4</v>
      </c>
      <c r="H272" s="34">
        <v>2073.1999999999998</v>
      </c>
      <c r="I272" s="34">
        <v>5102.8</v>
      </c>
      <c r="J272" s="54" t="s">
        <v>17</v>
      </c>
      <c r="K272" s="57">
        <v>15</v>
      </c>
    </row>
    <row r="273" spans="1:11">
      <c r="A273" s="31">
        <v>227</v>
      </c>
      <c r="C273" s="32" t="s">
        <v>195</v>
      </c>
      <c r="D273" s="33">
        <v>42155</v>
      </c>
      <c r="E273" s="34">
        <v>10194</v>
      </c>
      <c r="F273" s="34">
        <v>2095.1999999999998</v>
      </c>
      <c r="G273" s="34">
        <v>679.6</v>
      </c>
      <c r="H273" s="34">
        <v>2774.8</v>
      </c>
      <c r="I273" s="34">
        <v>7419.2</v>
      </c>
      <c r="J273" s="54" t="s">
        <v>17</v>
      </c>
      <c r="K273" s="57">
        <v>15</v>
      </c>
    </row>
    <row r="274" spans="1:11">
      <c r="A274" s="31">
        <v>228</v>
      </c>
      <c r="C274" s="32" t="s">
        <v>196</v>
      </c>
      <c r="D274" s="33">
        <v>42185</v>
      </c>
      <c r="E274" s="34">
        <v>4638</v>
      </c>
      <c r="F274" s="34">
        <v>1391.6</v>
      </c>
      <c r="G274" s="34">
        <v>463.8</v>
      </c>
      <c r="H274" s="34">
        <v>1855.4</v>
      </c>
      <c r="I274" s="34">
        <v>2782.6</v>
      </c>
      <c r="J274" s="54" t="s">
        <v>17</v>
      </c>
      <c r="K274" s="57">
        <v>10</v>
      </c>
    </row>
    <row r="275" spans="1:11">
      <c r="A275" s="31">
        <v>229</v>
      </c>
      <c r="C275" s="32" t="s">
        <v>197</v>
      </c>
      <c r="D275" s="33">
        <v>42185</v>
      </c>
      <c r="E275" s="34">
        <v>2498</v>
      </c>
      <c r="F275" s="34">
        <v>749.6</v>
      </c>
      <c r="G275" s="34">
        <v>249.8</v>
      </c>
      <c r="H275" s="34">
        <v>999.4</v>
      </c>
      <c r="I275" s="34">
        <v>1498.6</v>
      </c>
      <c r="J275" s="54" t="s">
        <v>17</v>
      </c>
      <c r="K275" s="57">
        <v>10</v>
      </c>
    </row>
    <row r="276" spans="1:11">
      <c r="A276" s="31">
        <v>230</v>
      </c>
      <c r="C276" s="32" t="s">
        <v>198</v>
      </c>
      <c r="D276" s="33">
        <v>42185</v>
      </c>
      <c r="E276" s="34">
        <v>185</v>
      </c>
      <c r="F276" s="34">
        <v>111</v>
      </c>
      <c r="G276" s="34">
        <v>37</v>
      </c>
      <c r="H276" s="34">
        <v>148</v>
      </c>
      <c r="I276" s="34">
        <v>37</v>
      </c>
      <c r="J276" s="54" t="s">
        <v>17</v>
      </c>
      <c r="K276" s="57">
        <v>5</v>
      </c>
    </row>
    <row r="277" spans="1:11">
      <c r="A277" s="31">
        <v>231</v>
      </c>
      <c r="C277" s="32" t="s">
        <v>199</v>
      </c>
      <c r="D277" s="33">
        <v>42551</v>
      </c>
      <c r="E277" s="34">
        <v>10891</v>
      </c>
      <c r="F277" s="34">
        <v>2178.1999999999998</v>
      </c>
      <c r="G277" s="34">
        <v>1089.0999999999999</v>
      </c>
      <c r="H277" s="34">
        <v>3267.3</v>
      </c>
      <c r="I277" s="34">
        <v>7623.7</v>
      </c>
      <c r="J277" s="54" t="s">
        <v>17</v>
      </c>
      <c r="K277" s="57">
        <v>10</v>
      </c>
    </row>
    <row r="278" spans="1:11">
      <c r="A278" s="31">
        <v>232</v>
      </c>
      <c r="C278" s="32" t="s">
        <v>200</v>
      </c>
      <c r="D278" s="33">
        <v>42551</v>
      </c>
      <c r="E278" s="34">
        <v>5940</v>
      </c>
      <c r="F278" s="34">
        <v>1697.14</v>
      </c>
      <c r="G278" s="34">
        <v>848.57</v>
      </c>
      <c r="H278" s="34">
        <v>2545.71</v>
      </c>
      <c r="I278" s="34">
        <v>3394.29</v>
      </c>
      <c r="J278" s="54" t="s">
        <v>17</v>
      </c>
      <c r="K278" s="57">
        <v>7</v>
      </c>
    </row>
    <row r="279" spans="1:11">
      <c r="A279" s="31">
        <v>330</v>
      </c>
      <c r="C279" s="39" t="s">
        <v>293</v>
      </c>
      <c r="D279" s="33">
        <v>42551</v>
      </c>
      <c r="E279" s="34">
        <v>6895</v>
      </c>
      <c r="F279" s="34">
        <v>1379</v>
      </c>
      <c r="G279" s="34">
        <v>689.5</v>
      </c>
      <c r="H279" s="34">
        <v>2068.5</v>
      </c>
      <c r="I279" s="34">
        <v>4826.5</v>
      </c>
      <c r="J279" s="54" t="s">
        <v>17</v>
      </c>
      <c r="K279" s="57">
        <v>10</v>
      </c>
    </row>
    <row r="280" spans="1:11">
      <c r="A280" s="31">
        <v>331</v>
      </c>
      <c r="C280" s="39" t="s">
        <v>294</v>
      </c>
      <c r="D280" s="33">
        <v>42551</v>
      </c>
      <c r="E280" s="34">
        <v>6101</v>
      </c>
      <c r="F280" s="34">
        <v>1220.2</v>
      </c>
      <c r="G280" s="34">
        <v>610.1</v>
      </c>
      <c r="H280" s="34">
        <v>1830.3</v>
      </c>
      <c r="I280" s="34">
        <v>4270.7</v>
      </c>
      <c r="J280" s="54" t="s">
        <v>17</v>
      </c>
      <c r="K280" s="57">
        <v>10</v>
      </c>
    </row>
    <row r="281" spans="1:11">
      <c r="A281" s="31">
        <v>332</v>
      </c>
      <c r="C281" s="39" t="s">
        <v>295</v>
      </c>
      <c r="D281" s="33">
        <v>42551</v>
      </c>
      <c r="E281" s="34">
        <v>4908</v>
      </c>
      <c r="F281" s="34">
        <v>981.6</v>
      </c>
      <c r="G281" s="34">
        <v>490.8</v>
      </c>
      <c r="H281" s="34">
        <v>1472.4</v>
      </c>
      <c r="I281" s="34">
        <v>3435.6</v>
      </c>
      <c r="J281" s="54" t="s">
        <v>17</v>
      </c>
      <c r="K281" s="57">
        <v>10</v>
      </c>
    </row>
    <row r="282" spans="1:11">
      <c r="A282" s="31">
        <v>333</v>
      </c>
      <c r="C282" s="39" t="s">
        <v>296</v>
      </c>
      <c r="D282" s="33">
        <v>42551</v>
      </c>
      <c r="E282" s="34">
        <v>6925</v>
      </c>
      <c r="F282" s="34">
        <v>692.5</v>
      </c>
      <c r="G282" s="34">
        <v>346.25</v>
      </c>
      <c r="H282" s="34">
        <v>1038.75</v>
      </c>
      <c r="I282" s="34">
        <v>5886.25</v>
      </c>
      <c r="J282" s="54" t="s">
        <v>17</v>
      </c>
      <c r="K282" s="57">
        <v>20</v>
      </c>
    </row>
    <row r="283" spans="1:11">
      <c r="A283" s="31">
        <v>39</v>
      </c>
      <c r="C283" s="32" t="s">
        <v>55</v>
      </c>
      <c r="D283" s="33">
        <v>42551</v>
      </c>
      <c r="E283" s="34">
        <v>11542</v>
      </c>
      <c r="F283" s="34">
        <v>1154.2</v>
      </c>
      <c r="G283" s="34">
        <v>577.1</v>
      </c>
      <c r="H283" s="34">
        <v>1731.3</v>
      </c>
      <c r="I283" s="34">
        <v>9810.7000000000007</v>
      </c>
      <c r="J283" s="54" t="s">
        <v>17</v>
      </c>
      <c r="K283" s="57">
        <v>20</v>
      </c>
    </row>
    <row r="284" spans="1:11">
      <c r="A284" s="31">
        <v>465</v>
      </c>
      <c r="C284" s="39" t="s">
        <v>416</v>
      </c>
      <c r="D284" s="33">
        <v>42551</v>
      </c>
      <c r="E284" s="34">
        <v>1433</v>
      </c>
      <c r="F284" s="34">
        <v>191.06</v>
      </c>
      <c r="G284" s="34">
        <v>95.53</v>
      </c>
      <c r="H284" s="34">
        <v>286.58999999999997</v>
      </c>
      <c r="I284" s="34">
        <v>1146.4100000000001</v>
      </c>
      <c r="J284" s="54" t="s">
        <v>17</v>
      </c>
      <c r="K284" s="57">
        <v>15</v>
      </c>
    </row>
    <row r="285" spans="1:11">
      <c r="A285" s="31">
        <v>466</v>
      </c>
      <c r="C285" s="39" t="s">
        <v>417</v>
      </c>
      <c r="D285" s="33">
        <v>42551</v>
      </c>
      <c r="E285" s="34">
        <v>2704</v>
      </c>
      <c r="F285" s="34">
        <v>360.54</v>
      </c>
      <c r="G285" s="34">
        <v>180.27</v>
      </c>
      <c r="H285" s="34">
        <v>540.80999999999995</v>
      </c>
      <c r="I285" s="34">
        <v>2163.19</v>
      </c>
      <c r="J285" s="54" t="s">
        <v>17</v>
      </c>
      <c r="K285" s="57">
        <v>15</v>
      </c>
    </row>
    <row r="286" spans="1:11">
      <c r="A286" s="31">
        <v>467</v>
      </c>
      <c r="C286" s="39" t="s">
        <v>417</v>
      </c>
      <c r="D286" s="33">
        <v>42551</v>
      </c>
      <c r="E286" s="34">
        <v>11446</v>
      </c>
      <c r="F286" s="34">
        <v>1526.14</v>
      </c>
      <c r="G286" s="34">
        <v>763.07</v>
      </c>
      <c r="H286" s="34">
        <v>2289.21</v>
      </c>
      <c r="I286" s="34">
        <v>9156.7900000000009</v>
      </c>
      <c r="J286" s="54" t="s">
        <v>17</v>
      </c>
      <c r="K286" s="57">
        <v>15</v>
      </c>
    </row>
    <row r="287" spans="1:11">
      <c r="A287" s="31">
        <v>738</v>
      </c>
      <c r="C287" s="39" t="s">
        <v>419</v>
      </c>
      <c r="D287" s="33">
        <v>42620</v>
      </c>
      <c r="E287" s="34">
        <v>17610.8</v>
      </c>
      <c r="F287" s="34">
        <v>3228.65</v>
      </c>
      <c r="G287" s="34">
        <v>1761.08</v>
      </c>
      <c r="H287" s="34">
        <v>4989.7299999999996</v>
      </c>
      <c r="I287" s="34">
        <v>12621.07</v>
      </c>
      <c r="J287" s="54" t="s">
        <v>17</v>
      </c>
      <c r="K287" s="57">
        <v>10</v>
      </c>
    </row>
    <row r="288" spans="1:11">
      <c r="A288" s="31">
        <v>741</v>
      </c>
      <c r="C288" s="32" t="s">
        <v>420</v>
      </c>
      <c r="D288" s="33">
        <v>42681</v>
      </c>
      <c r="E288" s="34">
        <v>68708</v>
      </c>
      <c r="F288" s="34">
        <v>7634.22</v>
      </c>
      <c r="G288" s="34">
        <v>4580.53</v>
      </c>
      <c r="H288" s="34">
        <v>12214.75</v>
      </c>
      <c r="I288" s="34">
        <v>56493.25</v>
      </c>
      <c r="J288" s="54" t="s">
        <v>17</v>
      </c>
      <c r="K288" s="57">
        <v>15</v>
      </c>
    </row>
    <row r="289" spans="1:11">
      <c r="A289" s="31">
        <v>743</v>
      </c>
      <c r="C289" s="32" t="s">
        <v>421</v>
      </c>
      <c r="D289" s="33">
        <v>42696</v>
      </c>
      <c r="E289" s="34">
        <v>4645</v>
      </c>
      <c r="F289" s="34">
        <v>735.46</v>
      </c>
      <c r="G289" s="34">
        <v>464.5</v>
      </c>
      <c r="H289" s="34">
        <v>1199.96</v>
      </c>
      <c r="I289" s="34">
        <v>3445.04</v>
      </c>
      <c r="J289" s="54" t="s">
        <v>17</v>
      </c>
      <c r="K289" s="57">
        <v>10</v>
      </c>
    </row>
    <row r="290" spans="1:11">
      <c r="A290" s="31">
        <v>749</v>
      </c>
      <c r="C290" s="32" t="s">
        <v>58</v>
      </c>
      <c r="D290" s="33">
        <v>42787</v>
      </c>
      <c r="E290" s="34">
        <v>76800</v>
      </c>
      <c r="F290" s="34">
        <v>3792.59</v>
      </c>
      <c r="G290" s="34">
        <v>2844.44</v>
      </c>
      <c r="H290" s="34">
        <v>6637.03</v>
      </c>
      <c r="I290" s="34">
        <v>70162.97</v>
      </c>
      <c r="J290" s="54" t="s">
        <v>17</v>
      </c>
      <c r="K290" s="57">
        <v>27</v>
      </c>
    </row>
    <row r="291" spans="1:11">
      <c r="A291" s="31">
        <v>751</v>
      </c>
      <c r="C291" s="32" t="s">
        <v>201</v>
      </c>
      <c r="D291" s="33">
        <v>42907</v>
      </c>
      <c r="E291" s="34">
        <v>7257</v>
      </c>
      <c r="F291" s="34">
        <v>1451.4</v>
      </c>
      <c r="G291" s="34">
        <v>1451.4</v>
      </c>
      <c r="H291" s="34">
        <v>2902.8</v>
      </c>
      <c r="I291" s="34">
        <v>4354.2</v>
      </c>
      <c r="J291" s="54" t="s">
        <v>17</v>
      </c>
      <c r="K291" s="57">
        <v>5</v>
      </c>
    </row>
    <row r="292" spans="1:11">
      <c r="A292" s="31">
        <v>758</v>
      </c>
      <c r="C292" s="39" t="s">
        <v>636</v>
      </c>
      <c r="D292" s="33">
        <v>42979</v>
      </c>
      <c r="E292" s="34">
        <v>2965</v>
      </c>
      <c r="F292" s="34">
        <v>494.17</v>
      </c>
      <c r="G292" s="34">
        <v>593</v>
      </c>
      <c r="H292" s="34">
        <v>1087.17</v>
      </c>
      <c r="I292" s="34">
        <v>1877.83</v>
      </c>
      <c r="J292" s="54" t="s">
        <v>17</v>
      </c>
      <c r="K292" s="57">
        <v>5</v>
      </c>
    </row>
    <row r="293" spans="1:11">
      <c r="A293" s="31">
        <v>760</v>
      </c>
      <c r="C293" s="39" t="s">
        <v>621</v>
      </c>
      <c r="D293" s="33">
        <v>43069</v>
      </c>
      <c r="E293" s="34">
        <v>15914.48</v>
      </c>
      <c r="F293" s="34">
        <v>1856.69</v>
      </c>
      <c r="G293" s="34">
        <v>3182.9</v>
      </c>
      <c r="H293" s="34">
        <v>5039.59</v>
      </c>
      <c r="I293" s="34">
        <v>10874.89</v>
      </c>
      <c r="J293" s="54" t="s">
        <v>17</v>
      </c>
      <c r="K293" s="57">
        <v>5</v>
      </c>
    </row>
    <row r="294" spans="1:11">
      <c r="A294" s="31">
        <v>761</v>
      </c>
      <c r="C294" s="39" t="s">
        <v>622</v>
      </c>
      <c r="D294" s="33">
        <v>43158</v>
      </c>
      <c r="E294" s="34">
        <v>16052.2</v>
      </c>
      <c r="F294" s="34">
        <v>535.07000000000005</v>
      </c>
      <c r="G294" s="34">
        <v>1605.22</v>
      </c>
      <c r="H294" s="34">
        <v>2140.29</v>
      </c>
      <c r="I294" s="34">
        <v>13911.91</v>
      </c>
      <c r="J294" s="54" t="s">
        <v>17</v>
      </c>
      <c r="K294" s="57">
        <v>10</v>
      </c>
    </row>
    <row r="295" spans="1:11">
      <c r="A295" s="31">
        <v>763</v>
      </c>
      <c r="C295" s="32" t="s">
        <v>202</v>
      </c>
      <c r="D295" s="33">
        <v>43563</v>
      </c>
      <c r="E295" s="34">
        <v>27411</v>
      </c>
      <c r="F295" s="34">
        <v>0</v>
      </c>
      <c r="G295" s="34">
        <v>685.28</v>
      </c>
      <c r="H295" s="34">
        <v>685.28</v>
      </c>
      <c r="I295" s="34">
        <v>26725.72</v>
      </c>
      <c r="J295" s="54" t="s">
        <v>17</v>
      </c>
      <c r="K295" s="57">
        <v>10</v>
      </c>
    </row>
    <row r="296" spans="1:11" ht="13.5" thickBot="1">
      <c r="A296" s="45" t="s">
        <v>662</v>
      </c>
      <c r="B296" s="45"/>
      <c r="C296" s="45"/>
      <c r="D296" s="45"/>
      <c r="E296" s="46">
        <f>SUM(E204:E295)</f>
        <v>5243347.4800000004</v>
      </c>
      <c r="F296" s="46">
        <f t="shared" ref="F296:I296" si="5">SUM(F204:F295)</f>
        <v>2198675.8300000005</v>
      </c>
      <c r="G296" s="46">
        <f t="shared" si="5"/>
        <v>155367.63999999998</v>
      </c>
      <c r="H296" s="46">
        <f t="shared" si="5"/>
        <v>2354043.4699999993</v>
      </c>
      <c r="I296" s="46">
        <f t="shared" si="5"/>
        <v>2889304.0100000007</v>
      </c>
      <c r="J296" s="54"/>
      <c r="K296" s="57"/>
    </row>
    <row r="297" spans="1:11" ht="13.5" thickTop="1">
      <c r="B297" s="54"/>
      <c r="C297" s="32"/>
      <c r="D297" s="33"/>
      <c r="E297" s="34"/>
      <c r="F297" s="34"/>
      <c r="G297" s="34"/>
      <c r="H297" s="34"/>
      <c r="I297" s="34"/>
      <c r="J297" s="54"/>
      <c r="K297" s="57"/>
    </row>
    <row r="298" spans="1:11">
      <c r="A298" s="30" t="s">
        <v>203</v>
      </c>
    </row>
    <row r="299" spans="1:11">
      <c r="A299" s="31">
        <v>234</v>
      </c>
      <c r="B299" s="54" t="s">
        <v>634</v>
      </c>
      <c r="C299" s="32" t="s">
        <v>204</v>
      </c>
      <c r="D299" s="33">
        <v>27760</v>
      </c>
      <c r="E299" s="34">
        <v>4916</v>
      </c>
      <c r="F299" s="34">
        <v>4916</v>
      </c>
      <c r="G299" s="34">
        <v>0</v>
      </c>
      <c r="H299" s="34">
        <v>4916</v>
      </c>
      <c r="I299" s="34">
        <v>0</v>
      </c>
      <c r="J299" s="54" t="s">
        <v>17</v>
      </c>
      <c r="K299" s="57">
        <v>20</v>
      </c>
    </row>
    <row r="300" spans="1:11">
      <c r="A300" s="31">
        <v>235</v>
      </c>
      <c r="B300" s="54" t="s">
        <v>634</v>
      </c>
      <c r="C300" s="32" t="s">
        <v>204</v>
      </c>
      <c r="D300" s="33">
        <v>28522</v>
      </c>
      <c r="E300" s="34">
        <v>10826</v>
      </c>
      <c r="F300" s="34">
        <v>10826</v>
      </c>
      <c r="G300" s="34">
        <v>0</v>
      </c>
      <c r="H300" s="34">
        <v>10826</v>
      </c>
      <c r="I300" s="34">
        <v>0</v>
      </c>
      <c r="J300" s="54" t="s">
        <v>17</v>
      </c>
      <c r="K300" s="57">
        <v>20</v>
      </c>
    </row>
    <row r="301" spans="1:11">
      <c r="A301" s="31">
        <v>236</v>
      </c>
      <c r="B301" s="54" t="s">
        <v>634</v>
      </c>
      <c r="C301" s="32" t="s">
        <v>204</v>
      </c>
      <c r="D301" s="33">
        <v>28491</v>
      </c>
      <c r="E301" s="34">
        <v>4916</v>
      </c>
      <c r="F301" s="34">
        <v>4916</v>
      </c>
      <c r="G301" s="34">
        <v>0</v>
      </c>
      <c r="H301" s="34">
        <v>4916</v>
      </c>
      <c r="I301" s="34">
        <v>0</v>
      </c>
      <c r="J301" s="54" t="s">
        <v>17</v>
      </c>
      <c r="K301" s="57">
        <v>20</v>
      </c>
    </row>
    <row r="302" spans="1:11">
      <c r="A302" s="31">
        <v>237</v>
      </c>
      <c r="B302" s="54" t="s">
        <v>634</v>
      </c>
      <c r="C302" s="32" t="s">
        <v>204</v>
      </c>
      <c r="D302" s="33">
        <v>28908</v>
      </c>
      <c r="E302" s="34">
        <v>9228</v>
      </c>
      <c r="F302" s="34">
        <v>9228</v>
      </c>
      <c r="G302" s="34">
        <v>0</v>
      </c>
      <c r="H302" s="34">
        <v>9228</v>
      </c>
      <c r="I302" s="34">
        <v>0</v>
      </c>
      <c r="J302" s="54" t="s">
        <v>17</v>
      </c>
      <c r="K302" s="57">
        <v>20</v>
      </c>
    </row>
    <row r="303" spans="1:11">
      <c r="A303" s="31">
        <v>238</v>
      </c>
      <c r="B303" s="54" t="s">
        <v>634</v>
      </c>
      <c r="C303" s="32" t="s">
        <v>204</v>
      </c>
      <c r="D303" s="33">
        <v>28856</v>
      </c>
      <c r="E303" s="34">
        <v>6289</v>
      </c>
      <c r="F303" s="34">
        <v>6289</v>
      </c>
      <c r="G303" s="34">
        <v>0</v>
      </c>
      <c r="H303" s="34">
        <v>6289</v>
      </c>
      <c r="I303" s="34">
        <v>0</v>
      </c>
      <c r="J303" s="54" t="s">
        <v>17</v>
      </c>
      <c r="K303" s="57">
        <v>20</v>
      </c>
    </row>
    <row r="304" spans="1:11">
      <c r="A304" s="31">
        <v>239</v>
      </c>
      <c r="B304" s="54" t="s">
        <v>634</v>
      </c>
      <c r="C304" s="32" t="s">
        <v>204</v>
      </c>
      <c r="D304" s="33">
        <v>29221</v>
      </c>
      <c r="E304" s="34">
        <v>6684</v>
      </c>
      <c r="F304" s="34">
        <v>6684</v>
      </c>
      <c r="G304" s="34">
        <v>0</v>
      </c>
      <c r="H304" s="34">
        <v>6684</v>
      </c>
      <c r="I304" s="34">
        <v>0</v>
      </c>
      <c r="J304" s="54" t="s">
        <v>17</v>
      </c>
      <c r="K304" s="57">
        <v>20</v>
      </c>
    </row>
    <row r="305" spans="1:11">
      <c r="A305" s="31">
        <v>240</v>
      </c>
      <c r="B305" s="54" t="s">
        <v>634</v>
      </c>
      <c r="C305" s="32" t="s">
        <v>204</v>
      </c>
      <c r="D305" s="33">
        <v>29587</v>
      </c>
      <c r="E305" s="34">
        <v>836</v>
      </c>
      <c r="F305" s="34">
        <v>836</v>
      </c>
      <c r="G305" s="34">
        <v>0</v>
      </c>
      <c r="H305" s="34">
        <v>836</v>
      </c>
      <c r="I305" s="34">
        <v>0</v>
      </c>
      <c r="J305" s="54" t="s">
        <v>17</v>
      </c>
      <c r="K305" s="57">
        <v>20</v>
      </c>
    </row>
    <row r="306" spans="1:11">
      <c r="A306" s="31">
        <v>241</v>
      </c>
      <c r="B306" s="54" t="s">
        <v>634</v>
      </c>
      <c r="C306" s="32" t="s">
        <v>204</v>
      </c>
      <c r="D306" s="33">
        <v>29952</v>
      </c>
      <c r="E306" s="34">
        <v>473</v>
      </c>
      <c r="F306" s="34">
        <v>473</v>
      </c>
      <c r="G306" s="34">
        <v>0</v>
      </c>
      <c r="H306" s="34">
        <v>473</v>
      </c>
      <c r="I306" s="34">
        <v>0</v>
      </c>
      <c r="J306" s="54" t="s">
        <v>17</v>
      </c>
      <c r="K306" s="57">
        <v>20</v>
      </c>
    </row>
    <row r="307" spans="1:11">
      <c r="A307" s="31">
        <v>242</v>
      </c>
      <c r="B307" s="54" t="s">
        <v>634</v>
      </c>
      <c r="C307" s="32" t="s">
        <v>70</v>
      </c>
      <c r="D307" s="33">
        <v>30682</v>
      </c>
      <c r="E307" s="34">
        <v>2587</v>
      </c>
      <c r="F307" s="34">
        <v>2587</v>
      </c>
      <c r="G307" s="34">
        <v>0</v>
      </c>
      <c r="H307" s="34">
        <v>2587</v>
      </c>
      <c r="I307" s="34">
        <v>0</v>
      </c>
      <c r="J307" s="54" t="s">
        <v>17</v>
      </c>
      <c r="K307" s="57">
        <v>20</v>
      </c>
    </row>
    <row r="308" spans="1:11">
      <c r="A308" s="31">
        <v>243</v>
      </c>
      <c r="B308" s="54" t="s">
        <v>634</v>
      </c>
      <c r="C308" s="32" t="s">
        <v>205</v>
      </c>
      <c r="D308" s="33">
        <v>32385</v>
      </c>
      <c r="E308" s="34">
        <v>964</v>
      </c>
      <c r="F308" s="34">
        <v>861.42</v>
      </c>
      <c r="G308" s="34">
        <v>29.21</v>
      </c>
      <c r="H308" s="34">
        <v>890.63</v>
      </c>
      <c r="I308" s="34">
        <v>73.37</v>
      </c>
      <c r="J308" s="54" t="s">
        <v>17</v>
      </c>
      <c r="K308" s="57">
        <v>33</v>
      </c>
    </row>
    <row r="309" spans="1:11">
      <c r="A309" s="31">
        <v>244</v>
      </c>
      <c r="B309" s="54" t="s">
        <v>634</v>
      </c>
      <c r="C309" s="32" t="s">
        <v>206</v>
      </c>
      <c r="D309" s="33">
        <v>32038</v>
      </c>
      <c r="E309" s="34">
        <v>4193</v>
      </c>
      <c r="F309" s="34">
        <v>4193</v>
      </c>
      <c r="G309" s="34">
        <v>0</v>
      </c>
      <c r="H309" s="34">
        <v>4193</v>
      </c>
      <c r="I309" s="34">
        <v>0</v>
      </c>
      <c r="J309" s="54" t="s">
        <v>17</v>
      </c>
      <c r="K309" s="57">
        <v>20</v>
      </c>
    </row>
    <row r="310" spans="1:11">
      <c r="A310" s="31">
        <v>245</v>
      </c>
      <c r="B310" s="54" t="s">
        <v>634</v>
      </c>
      <c r="C310" s="32" t="s">
        <v>205</v>
      </c>
      <c r="D310" s="33">
        <v>42551</v>
      </c>
      <c r="E310" s="34">
        <v>7148</v>
      </c>
      <c r="F310" s="34">
        <v>810.8</v>
      </c>
      <c r="G310" s="34">
        <v>357.4</v>
      </c>
      <c r="H310" s="34">
        <v>1168.2</v>
      </c>
      <c r="I310" s="34">
        <v>5979.8</v>
      </c>
      <c r="J310" s="54" t="s">
        <v>17</v>
      </c>
      <c r="K310" s="57">
        <v>20</v>
      </c>
    </row>
    <row r="311" spans="1:11">
      <c r="A311" s="31">
        <v>740</v>
      </c>
      <c r="B311" s="54" t="s">
        <v>634</v>
      </c>
      <c r="C311" s="32" t="s">
        <v>207</v>
      </c>
      <c r="D311" s="33">
        <v>42669</v>
      </c>
      <c r="E311" s="35">
        <v>5399.85</v>
      </c>
      <c r="F311" s="35">
        <v>599.98</v>
      </c>
      <c r="G311" s="35">
        <v>359.99</v>
      </c>
      <c r="H311" s="35">
        <v>959.97</v>
      </c>
      <c r="I311" s="35">
        <v>4439.88</v>
      </c>
      <c r="J311" s="54" t="s">
        <v>17</v>
      </c>
      <c r="K311" s="57">
        <v>15</v>
      </c>
    </row>
    <row r="312" spans="1:11" ht="13.5" thickBot="1">
      <c r="C312" s="40" t="s">
        <v>653</v>
      </c>
      <c r="D312" s="40"/>
      <c r="E312" s="37">
        <f>SUM(E299:E311)</f>
        <v>64459.85</v>
      </c>
      <c r="F312" s="37">
        <f t="shared" ref="F312:I312" si="6">SUM(F299:F311)</f>
        <v>53220.200000000004</v>
      </c>
      <c r="G312" s="37">
        <f t="shared" si="6"/>
        <v>746.59999999999991</v>
      </c>
      <c r="H312" s="37">
        <f t="shared" si="6"/>
        <v>53966.799999999996</v>
      </c>
      <c r="I312" s="37">
        <f t="shared" si="6"/>
        <v>10493.05</v>
      </c>
    </row>
    <row r="313" spans="1:11" ht="13.5" thickTop="1"/>
    <row r="314" spans="1:11">
      <c r="A314" s="30" t="s">
        <v>660</v>
      </c>
    </row>
    <row r="315" spans="1:11">
      <c r="A315" s="31">
        <v>469</v>
      </c>
      <c r="C315" s="32" t="s">
        <v>423</v>
      </c>
      <c r="D315" s="33">
        <v>17533</v>
      </c>
      <c r="E315" s="34">
        <v>24222</v>
      </c>
      <c r="F315" s="34">
        <v>24222</v>
      </c>
      <c r="G315" s="34">
        <v>0</v>
      </c>
      <c r="H315" s="34">
        <v>24222</v>
      </c>
      <c r="I315" s="34">
        <v>0</v>
      </c>
      <c r="J315" s="54" t="s">
        <v>17</v>
      </c>
      <c r="K315" s="57">
        <v>33</v>
      </c>
    </row>
    <row r="316" spans="1:11">
      <c r="A316" s="31">
        <v>473</v>
      </c>
      <c r="C316" s="32" t="s">
        <v>425</v>
      </c>
      <c r="D316" s="33">
        <v>20090</v>
      </c>
      <c r="E316" s="34">
        <v>271305</v>
      </c>
      <c r="F316" s="34">
        <v>271305</v>
      </c>
      <c r="G316" s="34">
        <v>0</v>
      </c>
      <c r="H316" s="34">
        <v>271305</v>
      </c>
      <c r="I316" s="34">
        <v>0</v>
      </c>
      <c r="J316" s="54" t="s">
        <v>17</v>
      </c>
      <c r="K316" s="57">
        <v>33</v>
      </c>
    </row>
    <row r="317" spans="1:11">
      <c r="A317" s="31">
        <v>470</v>
      </c>
      <c r="C317" s="32" t="s">
        <v>423</v>
      </c>
      <c r="D317" s="33">
        <v>24473</v>
      </c>
      <c r="E317" s="34">
        <v>723985</v>
      </c>
      <c r="F317" s="34">
        <v>723985</v>
      </c>
      <c r="G317" s="34">
        <v>0</v>
      </c>
      <c r="H317" s="34">
        <v>723985</v>
      </c>
      <c r="I317" s="34">
        <v>0</v>
      </c>
      <c r="J317" s="54" t="s">
        <v>17</v>
      </c>
      <c r="K317" s="57">
        <v>33</v>
      </c>
    </row>
    <row r="318" spans="1:11">
      <c r="A318" s="31">
        <v>411</v>
      </c>
      <c r="C318" s="32" t="s">
        <v>366</v>
      </c>
      <c r="D318" s="33">
        <v>29013</v>
      </c>
      <c r="E318" s="34">
        <v>2725</v>
      </c>
      <c r="F318" s="34">
        <v>2725</v>
      </c>
      <c r="G318" s="34">
        <v>0</v>
      </c>
      <c r="H318" s="34">
        <v>2725</v>
      </c>
      <c r="I318" s="34">
        <v>0</v>
      </c>
      <c r="J318" s="54" t="s">
        <v>17</v>
      </c>
      <c r="K318" s="57">
        <v>20</v>
      </c>
    </row>
    <row r="319" spans="1:11">
      <c r="A319" s="31">
        <v>412</v>
      </c>
      <c r="C319" s="32" t="s">
        <v>367</v>
      </c>
      <c r="D319" s="33">
        <v>29221</v>
      </c>
      <c r="E319" s="34">
        <v>3374</v>
      </c>
      <c r="F319" s="34">
        <v>3374</v>
      </c>
      <c r="G319" s="34">
        <v>0</v>
      </c>
      <c r="H319" s="34">
        <v>3374</v>
      </c>
      <c r="I319" s="34">
        <v>0</v>
      </c>
      <c r="J319" s="54" t="s">
        <v>17</v>
      </c>
      <c r="K319" s="57">
        <v>5</v>
      </c>
    </row>
    <row r="320" spans="1:11">
      <c r="A320" s="31">
        <v>413</v>
      </c>
      <c r="C320" s="32" t="s">
        <v>368</v>
      </c>
      <c r="D320" s="33">
        <v>29587</v>
      </c>
      <c r="E320" s="34">
        <v>7186</v>
      </c>
      <c r="F320" s="34">
        <v>7186</v>
      </c>
      <c r="G320" s="34">
        <v>0</v>
      </c>
      <c r="H320" s="34">
        <v>7186</v>
      </c>
      <c r="I320" s="34">
        <v>0</v>
      </c>
      <c r="J320" s="54" t="s">
        <v>17</v>
      </c>
      <c r="K320" s="57">
        <v>4</v>
      </c>
    </row>
    <row r="321" spans="1:11">
      <c r="A321" s="31">
        <v>246</v>
      </c>
      <c r="C321" s="32" t="s">
        <v>210</v>
      </c>
      <c r="D321" s="33">
        <v>31291</v>
      </c>
      <c r="E321" s="34">
        <v>5899</v>
      </c>
      <c r="F321" s="34">
        <v>5899</v>
      </c>
      <c r="G321" s="34">
        <v>0</v>
      </c>
      <c r="H321" s="34">
        <v>5899</v>
      </c>
      <c r="I321" s="34">
        <v>0</v>
      </c>
      <c r="J321" s="54" t="s">
        <v>17</v>
      </c>
      <c r="K321" s="57">
        <v>5</v>
      </c>
    </row>
    <row r="322" spans="1:11">
      <c r="A322" s="31">
        <v>247</v>
      </c>
      <c r="C322" s="32" t="s">
        <v>211</v>
      </c>
      <c r="D322" s="33">
        <v>31291</v>
      </c>
      <c r="E322" s="34">
        <v>850</v>
      </c>
      <c r="F322" s="34">
        <v>850</v>
      </c>
      <c r="G322" s="34">
        <v>0</v>
      </c>
      <c r="H322" s="34">
        <v>850</v>
      </c>
      <c r="I322" s="34">
        <v>0</v>
      </c>
      <c r="J322" s="54" t="s">
        <v>17</v>
      </c>
      <c r="K322" s="57">
        <v>5</v>
      </c>
    </row>
    <row r="323" spans="1:11">
      <c r="A323" s="31">
        <v>248</v>
      </c>
      <c r="C323" s="32" t="s">
        <v>212</v>
      </c>
      <c r="D323" s="33">
        <v>31291</v>
      </c>
      <c r="E323" s="34">
        <v>782</v>
      </c>
      <c r="F323" s="34">
        <v>782</v>
      </c>
      <c r="G323" s="34">
        <v>0</v>
      </c>
      <c r="H323" s="34">
        <v>782</v>
      </c>
      <c r="I323" s="34">
        <v>0</v>
      </c>
      <c r="J323" s="54" t="s">
        <v>17</v>
      </c>
      <c r="K323" s="57">
        <v>5</v>
      </c>
    </row>
    <row r="324" spans="1:11">
      <c r="A324" s="31">
        <v>249</v>
      </c>
      <c r="C324" s="32" t="s">
        <v>213</v>
      </c>
      <c r="D324" s="33">
        <v>31291</v>
      </c>
      <c r="E324" s="34">
        <v>275</v>
      </c>
      <c r="F324" s="34">
        <v>275</v>
      </c>
      <c r="G324" s="34">
        <v>0</v>
      </c>
      <c r="H324" s="34">
        <v>275</v>
      </c>
      <c r="I324" s="34">
        <v>0</v>
      </c>
      <c r="J324" s="54" t="s">
        <v>17</v>
      </c>
      <c r="K324" s="57">
        <v>5</v>
      </c>
    </row>
    <row r="325" spans="1:11">
      <c r="A325" s="31">
        <v>250</v>
      </c>
      <c r="C325" s="32" t="s">
        <v>214</v>
      </c>
      <c r="D325" s="33">
        <v>31291</v>
      </c>
      <c r="E325" s="34">
        <v>1960</v>
      </c>
      <c r="F325" s="34">
        <v>1960</v>
      </c>
      <c r="G325" s="34">
        <v>0</v>
      </c>
      <c r="H325" s="34">
        <v>1960</v>
      </c>
      <c r="I325" s="34">
        <v>0</v>
      </c>
      <c r="J325" s="54" t="s">
        <v>17</v>
      </c>
      <c r="K325" s="57">
        <v>5</v>
      </c>
    </row>
    <row r="326" spans="1:11">
      <c r="A326" s="31">
        <v>251</v>
      </c>
      <c r="C326" s="32" t="s">
        <v>215</v>
      </c>
      <c r="D326" s="33">
        <v>31291</v>
      </c>
      <c r="E326" s="34">
        <v>916</v>
      </c>
      <c r="F326" s="34">
        <v>916</v>
      </c>
      <c r="G326" s="34">
        <v>0</v>
      </c>
      <c r="H326" s="34">
        <v>916</v>
      </c>
      <c r="I326" s="34">
        <v>0</v>
      </c>
      <c r="J326" s="54" t="s">
        <v>17</v>
      </c>
      <c r="K326" s="57">
        <v>5</v>
      </c>
    </row>
    <row r="327" spans="1:11">
      <c r="A327" s="31">
        <v>252</v>
      </c>
      <c r="C327" s="32" t="s">
        <v>216</v>
      </c>
      <c r="D327" s="33">
        <v>31291</v>
      </c>
      <c r="E327" s="34">
        <v>3000</v>
      </c>
      <c r="F327" s="34">
        <v>3000</v>
      </c>
      <c r="G327" s="34">
        <v>0</v>
      </c>
      <c r="H327" s="34">
        <v>3000</v>
      </c>
      <c r="I327" s="34">
        <v>0</v>
      </c>
      <c r="J327" s="54" t="s">
        <v>17</v>
      </c>
      <c r="K327" s="57">
        <v>5</v>
      </c>
    </row>
    <row r="328" spans="1:11">
      <c r="A328" s="31">
        <v>253</v>
      </c>
      <c r="C328" s="32" t="s">
        <v>217</v>
      </c>
      <c r="D328" s="33">
        <v>31291</v>
      </c>
      <c r="E328" s="34">
        <v>375</v>
      </c>
      <c r="F328" s="34">
        <v>375</v>
      </c>
      <c r="G328" s="34">
        <v>0</v>
      </c>
      <c r="H328" s="34">
        <v>375</v>
      </c>
      <c r="I328" s="34">
        <v>0</v>
      </c>
      <c r="J328" s="54" t="s">
        <v>17</v>
      </c>
      <c r="K328" s="57">
        <v>5</v>
      </c>
    </row>
    <row r="329" spans="1:11">
      <c r="A329" s="31">
        <v>254</v>
      </c>
      <c r="C329" s="32" t="s">
        <v>218</v>
      </c>
      <c r="D329" s="33">
        <v>31291</v>
      </c>
      <c r="E329" s="34">
        <v>304</v>
      </c>
      <c r="F329" s="34">
        <v>304</v>
      </c>
      <c r="G329" s="34">
        <v>0</v>
      </c>
      <c r="H329" s="34">
        <v>304</v>
      </c>
      <c r="I329" s="34">
        <v>0</v>
      </c>
      <c r="J329" s="54" t="s">
        <v>17</v>
      </c>
      <c r="K329" s="57">
        <v>5</v>
      </c>
    </row>
    <row r="330" spans="1:11">
      <c r="A330" s="31">
        <v>255</v>
      </c>
      <c r="C330" s="32" t="s">
        <v>219</v>
      </c>
      <c r="D330" s="33">
        <v>31291</v>
      </c>
      <c r="E330" s="34">
        <v>315</v>
      </c>
      <c r="F330" s="34">
        <v>315</v>
      </c>
      <c r="G330" s="34">
        <v>0</v>
      </c>
      <c r="H330" s="34">
        <v>315</v>
      </c>
      <c r="I330" s="34">
        <v>0</v>
      </c>
      <c r="J330" s="54" t="s">
        <v>17</v>
      </c>
      <c r="K330" s="57">
        <v>5</v>
      </c>
    </row>
    <row r="331" spans="1:11">
      <c r="A331" s="31">
        <v>256</v>
      </c>
      <c r="C331" s="32" t="s">
        <v>220</v>
      </c>
      <c r="D331" s="33">
        <v>31291</v>
      </c>
      <c r="E331" s="34">
        <v>1545</v>
      </c>
      <c r="F331" s="34">
        <v>1545</v>
      </c>
      <c r="G331" s="34">
        <v>0</v>
      </c>
      <c r="H331" s="34">
        <v>1545</v>
      </c>
      <c r="I331" s="34">
        <v>0</v>
      </c>
      <c r="J331" s="54" t="s">
        <v>17</v>
      </c>
      <c r="K331" s="57">
        <v>5</v>
      </c>
    </row>
    <row r="332" spans="1:11">
      <c r="A332" s="31">
        <v>257</v>
      </c>
      <c r="C332" s="32" t="s">
        <v>221</v>
      </c>
      <c r="D332" s="33">
        <v>31291</v>
      </c>
      <c r="E332" s="34">
        <v>440</v>
      </c>
      <c r="F332" s="34">
        <v>440</v>
      </c>
      <c r="G332" s="34">
        <v>0</v>
      </c>
      <c r="H332" s="34">
        <v>440</v>
      </c>
      <c r="I332" s="34">
        <v>0</v>
      </c>
      <c r="J332" s="54" t="s">
        <v>17</v>
      </c>
      <c r="K332" s="57">
        <v>5</v>
      </c>
    </row>
    <row r="333" spans="1:11">
      <c r="A333" s="31">
        <v>258</v>
      </c>
      <c r="C333" s="32" t="s">
        <v>222</v>
      </c>
      <c r="D333" s="33">
        <v>31291</v>
      </c>
      <c r="E333" s="34">
        <v>2042</v>
      </c>
      <c r="F333" s="34">
        <v>2042</v>
      </c>
      <c r="G333" s="34">
        <v>0</v>
      </c>
      <c r="H333" s="34">
        <v>2042</v>
      </c>
      <c r="I333" s="34">
        <v>0</v>
      </c>
      <c r="J333" s="54" t="s">
        <v>17</v>
      </c>
      <c r="K333" s="57">
        <v>5</v>
      </c>
    </row>
    <row r="334" spans="1:11">
      <c r="A334" s="31">
        <v>259</v>
      </c>
      <c r="C334" s="32" t="s">
        <v>223</v>
      </c>
      <c r="D334" s="33">
        <v>31291</v>
      </c>
      <c r="E334" s="34">
        <v>3532</v>
      </c>
      <c r="F334" s="34">
        <v>3532</v>
      </c>
      <c r="G334" s="34">
        <v>0</v>
      </c>
      <c r="H334" s="34">
        <v>3532</v>
      </c>
      <c r="I334" s="34">
        <v>0</v>
      </c>
      <c r="J334" s="54" t="s">
        <v>17</v>
      </c>
      <c r="K334" s="57">
        <v>5</v>
      </c>
    </row>
    <row r="335" spans="1:11">
      <c r="A335" s="31">
        <v>260</v>
      </c>
      <c r="C335" s="32" t="s">
        <v>224</v>
      </c>
      <c r="D335" s="33">
        <v>31291</v>
      </c>
      <c r="E335" s="34">
        <v>1452</v>
      </c>
      <c r="F335" s="34">
        <v>1452</v>
      </c>
      <c r="G335" s="34">
        <v>0</v>
      </c>
      <c r="H335" s="34">
        <v>1452</v>
      </c>
      <c r="I335" s="34">
        <v>0</v>
      </c>
      <c r="J335" s="54" t="s">
        <v>17</v>
      </c>
      <c r="K335" s="57">
        <v>5</v>
      </c>
    </row>
    <row r="336" spans="1:11">
      <c r="A336" s="31">
        <v>261</v>
      </c>
      <c r="C336" s="32" t="s">
        <v>225</v>
      </c>
      <c r="D336" s="33">
        <v>31291</v>
      </c>
      <c r="E336" s="34">
        <v>925</v>
      </c>
      <c r="F336" s="34">
        <v>925</v>
      </c>
      <c r="G336" s="34">
        <v>0</v>
      </c>
      <c r="H336" s="34">
        <v>925</v>
      </c>
      <c r="I336" s="34">
        <v>0</v>
      </c>
      <c r="J336" s="54" t="s">
        <v>17</v>
      </c>
      <c r="K336" s="57">
        <v>5</v>
      </c>
    </row>
    <row r="337" spans="1:11">
      <c r="A337" s="31">
        <v>262</v>
      </c>
      <c r="C337" s="32" t="s">
        <v>226</v>
      </c>
      <c r="D337" s="33">
        <v>31291</v>
      </c>
      <c r="E337" s="34">
        <v>2249</v>
      </c>
      <c r="F337" s="34">
        <v>2249</v>
      </c>
      <c r="G337" s="34">
        <v>0</v>
      </c>
      <c r="H337" s="34">
        <v>2249</v>
      </c>
      <c r="I337" s="34">
        <v>0</v>
      </c>
      <c r="J337" s="54" t="s">
        <v>17</v>
      </c>
      <c r="K337" s="57">
        <v>5</v>
      </c>
    </row>
    <row r="338" spans="1:11">
      <c r="A338" s="31">
        <v>263</v>
      </c>
      <c r="C338" s="32" t="s">
        <v>227</v>
      </c>
      <c r="D338" s="33">
        <v>31291</v>
      </c>
      <c r="E338" s="34">
        <v>1175</v>
      </c>
      <c r="F338" s="34">
        <v>1175</v>
      </c>
      <c r="G338" s="34">
        <v>0</v>
      </c>
      <c r="H338" s="34">
        <v>1175</v>
      </c>
      <c r="I338" s="34">
        <v>0</v>
      </c>
      <c r="J338" s="54" t="s">
        <v>17</v>
      </c>
      <c r="K338" s="57">
        <v>5</v>
      </c>
    </row>
    <row r="339" spans="1:11">
      <c r="A339" s="31">
        <v>264</v>
      </c>
      <c r="C339" s="32" t="s">
        <v>228</v>
      </c>
      <c r="D339" s="33">
        <v>31291</v>
      </c>
      <c r="E339" s="34">
        <v>4366</v>
      </c>
      <c r="F339" s="34">
        <v>4366</v>
      </c>
      <c r="G339" s="34">
        <v>0</v>
      </c>
      <c r="H339" s="34">
        <v>4366</v>
      </c>
      <c r="I339" s="34">
        <v>0</v>
      </c>
      <c r="J339" s="54" t="s">
        <v>17</v>
      </c>
      <c r="K339" s="57">
        <v>5</v>
      </c>
    </row>
    <row r="340" spans="1:11">
      <c r="A340" s="31">
        <v>265</v>
      </c>
      <c r="C340" s="32" t="s">
        <v>229</v>
      </c>
      <c r="D340" s="33">
        <v>31291</v>
      </c>
      <c r="E340" s="34">
        <v>2000</v>
      </c>
      <c r="F340" s="34">
        <v>2000</v>
      </c>
      <c r="G340" s="34">
        <v>0</v>
      </c>
      <c r="H340" s="34">
        <v>2000</v>
      </c>
      <c r="I340" s="34">
        <v>0</v>
      </c>
      <c r="J340" s="54" t="s">
        <v>17</v>
      </c>
      <c r="K340" s="57">
        <v>5</v>
      </c>
    </row>
    <row r="341" spans="1:11">
      <c r="A341" s="31">
        <v>266</v>
      </c>
      <c r="C341" s="32" t="s">
        <v>230</v>
      </c>
      <c r="D341" s="33">
        <v>31291</v>
      </c>
      <c r="E341" s="34">
        <v>400</v>
      </c>
      <c r="F341" s="34">
        <v>400</v>
      </c>
      <c r="G341" s="34">
        <v>0</v>
      </c>
      <c r="H341" s="34">
        <v>400</v>
      </c>
      <c r="I341" s="34">
        <v>0</v>
      </c>
      <c r="J341" s="54" t="s">
        <v>17</v>
      </c>
      <c r="K341" s="57">
        <v>5</v>
      </c>
    </row>
    <row r="342" spans="1:11">
      <c r="A342" s="31">
        <v>267</v>
      </c>
      <c r="C342" s="32" t="s">
        <v>231</v>
      </c>
      <c r="D342" s="33">
        <v>31291</v>
      </c>
      <c r="E342" s="34">
        <v>425</v>
      </c>
      <c r="F342" s="34">
        <v>425</v>
      </c>
      <c r="G342" s="34">
        <v>0</v>
      </c>
      <c r="H342" s="34">
        <v>425</v>
      </c>
      <c r="I342" s="34">
        <v>0</v>
      </c>
      <c r="J342" s="54" t="s">
        <v>17</v>
      </c>
      <c r="K342" s="57">
        <v>5</v>
      </c>
    </row>
    <row r="343" spans="1:11">
      <c r="A343" s="31">
        <v>268</v>
      </c>
      <c r="C343" s="32" t="s">
        <v>232</v>
      </c>
      <c r="D343" s="33">
        <v>31291</v>
      </c>
      <c r="E343" s="34">
        <v>325</v>
      </c>
      <c r="F343" s="34">
        <v>325</v>
      </c>
      <c r="G343" s="34">
        <v>0</v>
      </c>
      <c r="H343" s="34">
        <v>325</v>
      </c>
      <c r="I343" s="34">
        <v>0</v>
      </c>
      <c r="J343" s="54" t="s">
        <v>17</v>
      </c>
      <c r="K343" s="57">
        <v>5</v>
      </c>
    </row>
    <row r="344" spans="1:11">
      <c r="A344" s="31">
        <v>269</v>
      </c>
      <c r="C344" s="32" t="s">
        <v>233</v>
      </c>
      <c r="D344" s="33">
        <v>31291</v>
      </c>
      <c r="E344" s="34">
        <v>350</v>
      </c>
      <c r="F344" s="34">
        <v>350</v>
      </c>
      <c r="G344" s="34">
        <v>0</v>
      </c>
      <c r="H344" s="34">
        <v>350</v>
      </c>
      <c r="I344" s="34">
        <v>0</v>
      </c>
      <c r="J344" s="54" t="s">
        <v>17</v>
      </c>
      <c r="K344" s="57">
        <v>5</v>
      </c>
    </row>
    <row r="345" spans="1:11">
      <c r="A345" s="31">
        <v>270</v>
      </c>
      <c r="C345" s="32" t="s">
        <v>234</v>
      </c>
      <c r="D345" s="33">
        <v>31291</v>
      </c>
      <c r="E345" s="34">
        <v>375</v>
      </c>
      <c r="F345" s="34">
        <v>375</v>
      </c>
      <c r="G345" s="34">
        <v>0</v>
      </c>
      <c r="H345" s="34">
        <v>375</v>
      </c>
      <c r="I345" s="34">
        <v>0</v>
      </c>
      <c r="J345" s="54" t="s">
        <v>17</v>
      </c>
      <c r="K345" s="57">
        <v>5</v>
      </c>
    </row>
    <row r="346" spans="1:11">
      <c r="A346" s="31">
        <v>271</v>
      </c>
      <c r="C346" s="32" t="s">
        <v>235</v>
      </c>
      <c r="D346" s="33">
        <v>31291</v>
      </c>
      <c r="E346" s="34">
        <v>332797</v>
      </c>
      <c r="F346" s="34">
        <v>273170.86</v>
      </c>
      <c r="G346" s="34">
        <v>8319.93</v>
      </c>
      <c r="H346" s="34">
        <v>281490.78999999998</v>
      </c>
      <c r="I346" s="34">
        <v>51306.21</v>
      </c>
      <c r="J346" s="54" t="s">
        <v>17</v>
      </c>
      <c r="K346" s="57">
        <v>40</v>
      </c>
    </row>
    <row r="347" spans="1:11">
      <c r="A347" s="31">
        <v>272</v>
      </c>
      <c r="C347" s="32" t="s">
        <v>236</v>
      </c>
      <c r="D347" s="33">
        <v>31291</v>
      </c>
      <c r="E347" s="34">
        <v>283683</v>
      </c>
      <c r="F347" s="34">
        <v>232857.16</v>
      </c>
      <c r="G347" s="34">
        <v>7092.08</v>
      </c>
      <c r="H347" s="34">
        <v>239949.24</v>
      </c>
      <c r="I347" s="34">
        <v>43733.760000000002</v>
      </c>
      <c r="J347" s="54" t="s">
        <v>17</v>
      </c>
      <c r="K347" s="57">
        <v>40</v>
      </c>
    </row>
    <row r="348" spans="1:11">
      <c r="A348" s="31">
        <v>273</v>
      </c>
      <c r="C348" s="32" t="s">
        <v>237</v>
      </c>
      <c r="D348" s="33">
        <v>31291</v>
      </c>
      <c r="E348" s="34">
        <v>44516</v>
      </c>
      <c r="F348" s="34">
        <v>36539.800000000003</v>
      </c>
      <c r="G348" s="34">
        <v>1112.9000000000001</v>
      </c>
      <c r="H348" s="34">
        <v>37652.699999999997</v>
      </c>
      <c r="I348" s="34">
        <v>6863.3</v>
      </c>
      <c r="J348" s="54" t="s">
        <v>17</v>
      </c>
      <c r="K348" s="57">
        <v>40</v>
      </c>
    </row>
    <row r="349" spans="1:11">
      <c r="A349" s="31">
        <v>274</v>
      </c>
      <c r="C349" s="32" t="s">
        <v>238</v>
      </c>
      <c r="D349" s="33">
        <v>31291</v>
      </c>
      <c r="E349" s="34">
        <v>206145</v>
      </c>
      <c r="F349" s="34">
        <v>169210.26</v>
      </c>
      <c r="G349" s="34">
        <v>5153.63</v>
      </c>
      <c r="H349" s="34">
        <v>174363.89</v>
      </c>
      <c r="I349" s="34">
        <v>31781.11</v>
      </c>
      <c r="J349" s="54" t="s">
        <v>17</v>
      </c>
      <c r="K349" s="57">
        <v>40</v>
      </c>
    </row>
    <row r="350" spans="1:11">
      <c r="A350" s="31">
        <v>275</v>
      </c>
      <c r="C350" s="32" t="s">
        <v>239</v>
      </c>
      <c r="D350" s="33">
        <v>31291</v>
      </c>
      <c r="E350" s="34">
        <v>417427</v>
      </c>
      <c r="F350" s="34">
        <v>342638.36</v>
      </c>
      <c r="G350" s="34">
        <v>10435.68</v>
      </c>
      <c r="H350" s="34">
        <v>353074.04</v>
      </c>
      <c r="I350" s="34">
        <v>64352.959999999999</v>
      </c>
      <c r="J350" s="54" t="s">
        <v>17</v>
      </c>
      <c r="K350" s="57">
        <v>40</v>
      </c>
    </row>
    <row r="351" spans="1:11">
      <c r="A351" s="31">
        <v>276</v>
      </c>
      <c r="C351" s="32" t="s">
        <v>240</v>
      </c>
      <c r="D351" s="33">
        <v>31291</v>
      </c>
      <c r="E351" s="34">
        <v>272104</v>
      </c>
      <c r="F351" s="34">
        <v>223352.2</v>
      </c>
      <c r="G351" s="34">
        <v>6802.6</v>
      </c>
      <c r="H351" s="34">
        <v>230154.8</v>
      </c>
      <c r="I351" s="34">
        <v>41949.2</v>
      </c>
      <c r="J351" s="54" t="s">
        <v>17</v>
      </c>
      <c r="K351" s="57">
        <v>40</v>
      </c>
    </row>
    <row r="352" spans="1:11">
      <c r="A352" s="31">
        <v>277</v>
      </c>
      <c r="C352" s="32" t="s">
        <v>241</v>
      </c>
      <c r="D352" s="33">
        <v>31291</v>
      </c>
      <c r="E352" s="34">
        <v>659707</v>
      </c>
      <c r="F352" s="34">
        <v>541510.36</v>
      </c>
      <c r="G352" s="34">
        <v>16492.68</v>
      </c>
      <c r="H352" s="34">
        <v>558003.04</v>
      </c>
      <c r="I352" s="34">
        <v>101703.96</v>
      </c>
      <c r="J352" s="54" t="s">
        <v>17</v>
      </c>
      <c r="K352" s="57">
        <v>40</v>
      </c>
    </row>
    <row r="353" spans="1:11">
      <c r="A353" s="31">
        <v>278</v>
      </c>
      <c r="C353" s="32" t="s">
        <v>242</v>
      </c>
      <c r="D353" s="33">
        <v>31291</v>
      </c>
      <c r="E353" s="34">
        <v>26277</v>
      </c>
      <c r="F353" s="34">
        <v>21568.86</v>
      </c>
      <c r="G353" s="34">
        <v>656.93</v>
      </c>
      <c r="H353" s="34">
        <v>22225.79</v>
      </c>
      <c r="I353" s="34">
        <v>4051.21</v>
      </c>
      <c r="J353" s="54" t="s">
        <v>17</v>
      </c>
      <c r="K353" s="57">
        <v>40</v>
      </c>
    </row>
    <row r="354" spans="1:11">
      <c r="A354" s="31">
        <v>279</v>
      </c>
      <c r="C354" s="32" t="s">
        <v>243</v>
      </c>
      <c r="D354" s="33">
        <v>31291</v>
      </c>
      <c r="E354" s="34">
        <v>19033</v>
      </c>
      <c r="F354" s="34">
        <v>15622.66</v>
      </c>
      <c r="G354" s="34">
        <v>475.83</v>
      </c>
      <c r="H354" s="34">
        <v>16098.49</v>
      </c>
      <c r="I354" s="34">
        <v>2934.51</v>
      </c>
      <c r="J354" s="54" t="s">
        <v>17</v>
      </c>
      <c r="K354" s="57">
        <v>40</v>
      </c>
    </row>
    <row r="355" spans="1:11">
      <c r="A355" s="31">
        <v>280</v>
      </c>
      <c r="C355" s="32" t="s">
        <v>244</v>
      </c>
      <c r="D355" s="33">
        <v>31291</v>
      </c>
      <c r="E355" s="34">
        <v>24516</v>
      </c>
      <c r="F355" s="34">
        <v>20123.8</v>
      </c>
      <c r="G355" s="34">
        <v>612.9</v>
      </c>
      <c r="H355" s="34">
        <v>20736.7</v>
      </c>
      <c r="I355" s="34">
        <v>3779.3</v>
      </c>
      <c r="J355" s="54" t="s">
        <v>17</v>
      </c>
      <c r="K355" s="57">
        <v>40</v>
      </c>
    </row>
    <row r="356" spans="1:11">
      <c r="A356" s="31">
        <v>281</v>
      </c>
      <c r="C356" s="32" t="s">
        <v>245</v>
      </c>
      <c r="D356" s="33">
        <v>31291</v>
      </c>
      <c r="E356" s="34">
        <v>92130</v>
      </c>
      <c r="F356" s="34">
        <v>75623.5</v>
      </c>
      <c r="G356" s="34">
        <v>2303.25</v>
      </c>
      <c r="H356" s="34">
        <v>77926.75</v>
      </c>
      <c r="I356" s="34">
        <v>14203.25</v>
      </c>
      <c r="J356" s="54" t="s">
        <v>17</v>
      </c>
      <c r="K356" s="57">
        <v>40</v>
      </c>
    </row>
    <row r="357" spans="1:11">
      <c r="A357" s="31">
        <v>282</v>
      </c>
      <c r="C357" s="32" t="s">
        <v>246</v>
      </c>
      <c r="D357" s="33">
        <v>31291</v>
      </c>
      <c r="E357" s="34">
        <v>104568</v>
      </c>
      <c r="F357" s="34">
        <v>85833.4</v>
      </c>
      <c r="G357" s="34">
        <v>2614.1999999999998</v>
      </c>
      <c r="H357" s="34">
        <v>88447.6</v>
      </c>
      <c r="I357" s="34">
        <v>16120.4</v>
      </c>
      <c r="J357" s="54" t="s">
        <v>17</v>
      </c>
      <c r="K357" s="57">
        <v>40</v>
      </c>
    </row>
    <row r="358" spans="1:11">
      <c r="A358" s="31">
        <v>283</v>
      </c>
      <c r="C358" s="32" t="s">
        <v>247</v>
      </c>
      <c r="D358" s="33">
        <v>31291</v>
      </c>
      <c r="E358" s="34">
        <v>5824</v>
      </c>
      <c r="F358" s="34">
        <v>4780.2</v>
      </c>
      <c r="G358" s="34">
        <v>145.6</v>
      </c>
      <c r="H358" s="34">
        <v>4925.8</v>
      </c>
      <c r="I358" s="34">
        <v>898.2</v>
      </c>
      <c r="J358" s="54" t="s">
        <v>17</v>
      </c>
      <c r="K358" s="57">
        <v>40</v>
      </c>
    </row>
    <row r="359" spans="1:11">
      <c r="A359" s="31">
        <v>284</v>
      </c>
      <c r="C359" s="32" t="s">
        <v>248</v>
      </c>
      <c r="D359" s="33">
        <v>31291</v>
      </c>
      <c r="E359" s="34">
        <v>756918</v>
      </c>
      <c r="F359" s="34">
        <v>621302.9</v>
      </c>
      <c r="G359" s="34">
        <v>18922.95</v>
      </c>
      <c r="H359" s="34">
        <v>640225.85</v>
      </c>
      <c r="I359" s="34">
        <v>116692.15</v>
      </c>
      <c r="J359" s="54" t="s">
        <v>17</v>
      </c>
      <c r="K359" s="57">
        <v>40</v>
      </c>
    </row>
    <row r="360" spans="1:11">
      <c r="A360" s="31">
        <v>285</v>
      </c>
      <c r="C360" s="32" t="s">
        <v>249</v>
      </c>
      <c r="D360" s="33">
        <v>31291</v>
      </c>
      <c r="E360" s="34">
        <v>311743</v>
      </c>
      <c r="F360" s="34">
        <v>255889.16</v>
      </c>
      <c r="G360" s="34">
        <v>7793.58</v>
      </c>
      <c r="H360" s="34">
        <v>263682.74</v>
      </c>
      <c r="I360" s="34">
        <v>48060.26</v>
      </c>
      <c r="J360" s="54" t="s">
        <v>17</v>
      </c>
      <c r="K360" s="57">
        <v>40</v>
      </c>
    </row>
    <row r="361" spans="1:11">
      <c r="A361" s="31">
        <v>286</v>
      </c>
      <c r="C361" s="32" t="s">
        <v>250</v>
      </c>
      <c r="D361" s="33">
        <v>31291</v>
      </c>
      <c r="E361" s="34">
        <v>91900</v>
      </c>
      <c r="F361" s="34">
        <v>75435</v>
      </c>
      <c r="G361" s="34">
        <v>2297.5</v>
      </c>
      <c r="H361" s="34">
        <v>77732.5</v>
      </c>
      <c r="I361" s="34">
        <v>14167.5</v>
      </c>
      <c r="J361" s="54" t="s">
        <v>17</v>
      </c>
      <c r="K361" s="57">
        <v>40</v>
      </c>
    </row>
    <row r="362" spans="1:11">
      <c r="A362" s="31">
        <v>287</v>
      </c>
      <c r="C362" s="32" t="s">
        <v>251</v>
      </c>
      <c r="D362" s="33">
        <v>31291</v>
      </c>
      <c r="E362" s="34">
        <v>12558</v>
      </c>
      <c r="F362" s="34">
        <v>10307.9</v>
      </c>
      <c r="G362" s="34">
        <v>313.95</v>
      </c>
      <c r="H362" s="34">
        <v>10621.85</v>
      </c>
      <c r="I362" s="34">
        <v>1936.15</v>
      </c>
      <c r="J362" s="54" t="s">
        <v>17</v>
      </c>
      <c r="K362" s="57">
        <v>40</v>
      </c>
    </row>
    <row r="363" spans="1:11">
      <c r="A363" s="31">
        <v>288</v>
      </c>
      <c r="C363" s="32" t="s">
        <v>252</v>
      </c>
      <c r="D363" s="33">
        <v>31291</v>
      </c>
      <c r="E363" s="34">
        <v>53490</v>
      </c>
      <c r="F363" s="34">
        <v>43906.5</v>
      </c>
      <c r="G363" s="34">
        <v>1337.25</v>
      </c>
      <c r="H363" s="34">
        <v>45243.75</v>
      </c>
      <c r="I363" s="34">
        <v>8246.25</v>
      </c>
      <c r="J363" s="54" t="s">
        <v>17</v>
      </c>
      <c r="K363" s="57">
        <v>40</v>
      </c>
    </row>
    <row r="364" spans="1:11">
      <c r="A364" s="31">
        <v>289</v>
      </c>
      <c r="C364" s="32" t="s">
        <v>253</v>
      </c>
      <c r="D364" s="33">
        <v>31291</v>
      </c>
      <c r="E364" s="34">
        <v>17457</v>
      </c>
      <c r="F364" s="34">
        <v>14329.86</v>
      </c>
      <c r="G364" s="34">
        <v>436.43</v>
      </c>
      <c r="H364" s="34">
        <v>14766.29</v>
      </c>
      <c r="I364" s="34">
        <v>2690.71</v>
      </c>
      <c r="J364" s="54" t="s">
        <v>17</v>
      </c>
      <c r="K364" s="57">
        <v>40</v>
      </c>
    </row>
    <row r="365" spans="1:11">
      <c r="A365" s="31">
        <v>290</v>
      </c>
      <c r="C365" s="32" t="s">
        <v>254</v>
      </c>
      <c r="D365" s="33">
        <v>31291</v>
      </c>
      <c r="E365" s="34">
        <v>74037</v>
      </c>
      <c r="F365" s="34">
        <v>60771.86</v>
      </c>
      <c r="G365" s="34">
        <v>1850.93</v>
      </c>
      <c r="H365" s="34">
        <v>62622.79</v>
      </c>
      <c r="I365" s="34">
        <v>11414.21</v>
      </c>
      <c r="J365" s="54" t="s">
        <v>17</v>
      </c>
      <c r="K365" s="57">
        <v>40</v>
      </c>
    </row>
    <row r="366" spans="1:11">
      <c r="A366" s="31">
        <v>291</v>
      </c>
      <c r="C366" s="32" t="s">
        <v>255</v>
      </c>
      <c r="D366" s="33">
        <v>31291</v>
      </c>
      <c r="E366" s="34">
        <v>21078</v>
      </c>
      <c r="F366" s="34">
        <v>17300.900000000001</v>
      </c>
      <c r="G366" s="34">
        <v>526.95000000000005</v>
      </c>
      <c r="H366" s="34">
        <v>17827.849999999999</v>
      </c>
      <c r="I366" s="34">
        <v>3250.15</v>
      </c>
      <c r="J366" s="54" t="s">
        <v>17</v>
      </c>
      <c r="K366" s="57">
        <v>40</v>
      </c>
    </row>
    <row r="367" spans="1:11">
      <c r="A367" s="31">
        <v>292</v>
      </c>
      <c r="C367" s="32" t="s">
        <v>256</v>
      </c>
      <c r="D367" s="33">
        <v>31291</v>
      </c>
      <c r="E367" s="34">
        <v>108776</v>
      </c>
      <c r="F367" s="34">
        <v>89286.8</v>
      </c>
      <c r="G367" s="34">
        <v>2719.4</v>
      </c>
      <c r="H367" s="34">
        <v>92006.2</v>
      </c>
      <c r="I367" s="34">
        <v>16769.8</v>
      </c>
      <c r="J367" s="54" t="s">
        <v>17</v>
      </c>
      <c r="K367" s="57">
        <v>40</v>
      </c>
    </row>
    <row r="368" spans="1:11">
      <c r="A368" s="31">
        <v>293</v>
      </c>
      <c r="C368" s="32" t="s">
        <v>257</v>
      </c>
      <c r="D368" s="33">
        <v>31291</v>
      </c>
      <c r="E368" s="34">
        <v>36844</v>
      </c>
      <c r="F368" s="34">
        <v>30243.200000000001</v>
      </c>
      <c r="G368" s="34">
        <v>921.1</v>
      </c>
      <c r="H368" s="34">
        <v>31164.3</v>
      </c>
      <c r="I368" s="34">
        <v>5679.7</v>
      </c>
      <c r="J368" s="54" t="s">
        <v>17</v>
      </c>
      <c r="K368" s="57">
        <v>40</v>
      </c>
    </row>
    <row r="369" spans="1:11">
      <c r="A369" s="31">
        <v>294</v>
      </c>
      <c r="C369" s="32" t="s">
        <v>258</v>
      </c>
      <c r="D369" s="33">
        <v>31291</v>
      </c>
      <c r="E369" s="34">
        <v>154580</v>
      </c>
      <c r="F369" s="34">
        <v>126884</v>
      </c>
      <c r="G369" s="34">
        <v>3864.5</v>
      </c>
      <c r="H369" s="34">
        <v>130748.5</v>
      </c>
      <c r="I369" s="34">
        <v>23831.5</v>
      </c>
      <c r="J369" s="54" t="s">
        <v>17</v>
      </c>
      <c r="K369" s="57">
        <v>40</v>
      </c>
    </row>
    <row r="370" spans="1:11">
      <c r="A370" s="31">
        <v>295</v>
      </c>
      <c r="C370" s="32" t="s">
        <v>259</v>
      </c>
      <c r="D370" s="33">
        <v>31291</v>
      </c>
      <c r="E370" s="34">
        <v>458828</v>
      </c>
      <c r="F370" s="34">
        <v>376621.4</v>
      </c>
      <c r="G370" s="34">
        <v>11470.7</v>
      </c>
      <c r="H370" s="34">
        <v>388092.1</v>
      </c>
      <c r="I370" s="34">
        <v>70735.899999999994</v>
      </c>
      <c r="J370" s="54" t="s">
        <v>17</v>
      </c>
      <c r="K370" s="57">
        <v>40</v>
      </c>
    </row>
    <row r="371" spans="1:11">
      <c r="A371" s="31">
        <v>296</v>
      </c>
      <c r="C371" s="32" t="s">
        <v>260</v>
      </c>
      <c r="D371" s="33">
        <v>31291</v>
      </c>
      <c r="E371" s="34">
        <v>636669</v>
      </c>
      <c r="F371" s="34">
        <v>522599.46</v>
      </c>
      <c r="G371" s="34">
        <v>15916.73</v>
      </c>
      <c r="H371" s="34">
        <v>538516.18999999994</v>
      </c>
      <c r="I371" s="34">
        <v>98152.81</v>
      </c>
      <c r="J371" s="54" t="s">
        <v>17</v>
      </c>
      <c r="K371" s="57">
        <v>40</v>
      </c>
    </row>
    <row r="372" spans="1:11">
      <c r="A372" s="31">
        <v>297</v>
      </c>
      <c r="C372" s="32" t="s">
        <v>261</v>
      </c>
      <c r="D372" s="33">
        <v>31291</v>
      </c>
      <c r="E372" s="34">
        <v>885148</v>
      </c>
      <c r="F372" s="34">
        <v>726558.4</v>
      </c>
      <c r="G372" s="34">
        <v>22128.7</v>
      </c>
      <c r="H372" s="34">
        <v>748687.1</v>
      </c>
      <c r="I372" s="34">
        <v>136460.9</v>
      </c>
      <c r="J372" s="54" t="s">
        <v>17</v>
      </c>
      <c r="K372" s="57">
        <v>40</v>
      </c>
    </row>
    <row r="373" spans="1:11">
      <c r="A373" s="31">
        <v>414</v>
      </c>
      <c r="C373" s="32" t="s">
        <v>369</v>
      </c>
      <c r="D373" s="33">
        <v>31413</v>
      </c>
      <c r="E373" s="34">
        <v>1875</v>
      </c>
      <c r="F373" s="34">
        <v>1875</v>
      </c>
      <c r="G373" s="34">
        <v>0</v>
      </c>
      <c r="H373" s="34">
        <v>1875</v>
      </c>
      <c r="I373" s="34">
        <v>0</v>
      </c>
      <c r="J373" s="54" t="s">
        <v>17</v>
      </c>
      <c r="K373" s="57">
        <v>15</v>
      </c>
    </row>
    <row r="374" spans="1:11">
      <c r="A374" s="31">
        <v>298</v>
      </c>
      <c r="C374" s="32" t="s">
        <v>647</v>
      </c>
      <c r="D374" s="33">
        <v>31778</v>
      </c>
      <c r="E374" s="34">
        <v>38937</v>
      </c>
      <c r="F374" s="34">
        <v>30662.86</v>
      </c>
      <c r="G374" s="34">
        <v>973.43</v>
      </c>
      <c r="H374" s="34">
        <v>31636.29</v>
      </c>
      <c r="I374" s="34">
        <v>7300.71</v>
      </c>
      <c r="J374" s="54" t="s">
        <v>17</v>
      </c>
      <c r="K374" s="57">
        <v>40</v>
      </c>
    </row>
    <row r="375" spans="1:11">
      <c r="A375" s="31">
        <v>299</v>
      </c>
      <c r="C375" s="32" t="s">
        <v>262</v>
      </c>
      <c r="D375" s="33">
        <v>31778</v>
      </c>
      <c r="E375" s="34">
        <v>4849</v>
      </c>
      <c r="F375" s="34">
        <v>4849</v>
      </c>
      <c r="G375" s="34">
        <v>0</v>
      </c>
      <c r="H375" s="34">
        <v>4849</v>
      </c>
      <c r="I375" s="34">
        <v>0</v>
      </c>
      <c r="J375" s="54" t="s">
        <v>17</v>
      </c>
      <c r="K375" s="57">
        <v>10</v>
      </c>
    </row>
    <row r="376" spans="1:11">
      <c r="A376" s="31">
        <v>478</v>
      </c>
      <c r="C376" s="32" t="s">
        <v>430</v>
      </c>
      <c r="D376" s="33">
        <v>32576</v>
      </c>
      <c r="E376" s="34">
        <v>485</v>
      </c>
      <c r="F376" s="34">
        <v>485</v>
      </c>
      <c r="G376" s="34">
        <v>0</v>
      </c>
      <c r="H376" s="34">
        <v>485</v>
      </c>
      <c r="I376" s="34">
        <v>0</v>
      </c>
      <c r="J376" s="54" t="s">
        <v>17</v>
      </c>
      <c r="K376" s="57">
        <v>10</v>
      </c>
    </row>
    <row r="377" spans="1:11">
      <c r="A377" s="31">
        <v>479</v>
      </c>
      <c r="C377" s="32" t="s">
        <v>431</v>
      </c>
      <c r="D377" s="33">
        <v>32623</v>
      </c>
      <c r="E377" s="34">
        <v>788</v>
      </c>
      <c r="F377" s="34">
        <v>788</v>
      </c>
      <c r="G377" s="34">
        <v>0</v>
      </c>
      <c r="H377" s="34">
        <v>788</v>
      </c>
      <c r="I377" s="34">
        <v>0</v>
      </c>
      <c r="J377" s="54" t="s">
        <v>17</v>
      </c>
      <c r="K377" s="57">
        <v>10</v>
      </c>
    </row>
    <row r="378" spans="1:11">
      <c r="A378" s="31">
        <v>477</v>
      </c>
      <c r="C378" s="32" t="s">
        <v>429</v>
      </c>
      <c r="D378" s="33">
        <v>32626</v>
      </c>
      <c r="E378" s="34">
        <v>342</v>
      </c>
      <c r="F378" s="34">
        <v>342</v>
      </c>
      <c r="G378" s="34">
        <v>0</v>
      </c>
      <c r="H378" s="34">
        <v>342</v>
      </c>
      <c r="I378" s="34">
        <v>0</v>
      </c>
      <c r="J378" s="54" t="s">
        <v>17</v>
      </c>
      <c r="K378" s="57">
        <v>10</v>
      </c>
    </row>
    <row r="379" spans="1:11">
      <c r="A379" s="31">
        <v>23</v>
      </c>
      <c r="C379" s="39" t="s">
        <v>40</v>
      </c>
      <c r="D379" s="33">
        <v>32659</v>
      </c>
      <c r="E379" s="34">
        <v>3513</v>
      </c>
      <c r="F379" s="34">
        <v>2590.66</v>
      </c>
      <c r="G379" s="34">
        <v>87.83</v>
      </c>
      <c r="H379" s="34">
        <v>2678.49</v>
      </c>
      <c r="I379" s="34">
        <v>834.51</v>
      </c>
      <c r="J379" s="54" t="s">
        <v>17</v>
      </c>
      <c r="K379" s="57">
        <v>40</v>
      </c>
    </row>
    <row r="380" spans="1:11">
      <c r="A380" s="31">
        <v>480</v>
      </c>
      <c r="C380" s="32" t="s">
        <v>432</v>
      </c>
      <c r="D380" s="33">
        <v>33239</v>
      </c>
      <c r="E380" s="34">
        <v>38007</v>
      </c>
      <c r="F380" s="34">
        <v>31672.46</v>
      </c>
      <c r="G380" s="34">
        <v>1151.73</v>
      </c>
      <c r="H380" s="34">
        <v>32824.19</v>
      </c>
      <c r="I380" s="34">
        <v>5182.8100000000004</v>
      </c>
      <c r="J380" s="54" t="s">
        <v>17</v>
      </c>
      <c r="K380" s="57">
        <v>33</v>
      </c>
    </row>
    <row r="381" spans="1:11">
      <c r="A381" s="31">
        <v>415</v>
      </c>
      <c r="C381" s="32" t="s">
        <v>370</v>
      </c>
      <c r="D381" s="33">
        <v>33666</v>
      </c>
      <c r="E381" s="34">
        <v>2455</v>
      </c>
      <c r="F381" s="34">
        <v>2455</v>
      </c>
      <c r="G381" s="34">
        <v>0</v>
      </c>
      <c r="H381" s="34">
        <v>2455</v>
      </c>
      <c r="I381" s="34">
        <v>0</v>
      </c>
      <c r="J381" s="54" t="s">
        <v>17</v>
      </c>
      <c r="K381" s="57">
        <v>15</v>
      </c>
    </row>
    <row r="382" spans="1:11">
      <c r="A382" s="31">
        <v>416</v>
      </c>
      <c r="C382" s="39" t="s">
        <v>371</v>
      </c>
      <c r="D382" s="33">
        <v>33913</v>
      </c>
      <c r="E382" s="34">
        <v>852</v>
      </c>
      <c r="F382" s="34">
        <v>852</v>
      </c>
      <c r="G382" s="34">
        <v>0</v>
      </c>
      <c r="H382" s="34">
        <v>852</v>
      </c>
      <c r="I382" s="34">
        <v>0</v>
      </c>
      <c r="J382" s="54" t="s">
        <v>17</v>
      </c>
      <c r="K382" s="57">
        <v>15</v>
      </c>
    </row>
    <row r="383" spans="1:11">
      <c r="A383" s="31">
        <v>417</v>
      </c>
      <c r="C383" s="39" t="s">
        <v>372</v>
      </c>
      <c r="D383" s="33">
        <v>34191</v>
      </c>
      <c r="E383" s="34">
        <v>4894</v>
      </c>
      <c r="F383" s="34">
        <v>4894</v>
      </c>
      <c r="G383" s="34">
        <v>0</v>
      </c>
      <c r="H383" s="34">
        <v>4894</v>
      </c>
      <c r="I383" s="34">
        <v>0</v>
      </c>
      <c r="J383" s="54" t="s">
        <v>17</v>
      </c>
      <c r="K383" s="57">
        <v>15</v>
      </c>
    </row>
    <row r="384" spans="1:11">
      <c r="A384" s="31">
        <v>418</v>
      </c>
      <c r="C384" s="39" t="s">
        <v>373</v>
      </c>
      <c r="D384" s="33">
        <v>34303</v>
      </c>
      <c r="E384" s="34">
        <v>1250</v>
      </c>
      <c r="F384" s="34">
        <v>1250</v>
      </c>
      <c r="G384" s="34">
        <v>0</v>
      </c>
      <c r="H384" s="34">
        <v>1250</v>
      </c>
      <c r="I384" s="34">
        <v>0</v>
      </c>
      <c r="J384" s="54" t="s">
        <v>17</v>
      </c>
      <c r="K384" s="57">
        <v>15</v>
      </c>
    </row>
    <row r="385" spans="1:11">
      <c r="A385" s="31">
        <v>300</v>
      </c>
      <c r="C385" s="32" t="s">
        <v>263</v>
      </c>
      <c r="D385" s="33">
        <v>35164</v>
      </c>
      <c r="E385" s="34">
        <v>56445</v>
      </c>
      <c r="F385" s="34">
        <v>31397.26</v>
      </c>
      <c r="G385" s="34">
        <v>1411.13</v>
      </c>
      <c r="H385" s="34">
        <v>32808.39</v>
      </c>
      <c r="I385" s="34">
        <v>23636.61</v>
      </c>
      <c r="J385" s="54" t="s">
        <v>17</v>
      </c>
      <c r="K385" s="57">
        <v>40</v>
      </c>
    </row>
    <row r="386" spans="1:11">
      <c r="A386" s="31">
        <v>301</v>
      </c>
      <c r="C386" s="39" t="s">
        <v>264</v>
      </c>
      <c r="D386" s="33">
        <v>35765</v>
      </c>
      <c r="E386" s="47">
        <v>4704836</v>
      </c>
      <c r="F386" s="34">
        <v>2421029.7999999998</v>
      </c>
      <c r="G386" s="34">
        <v>117620.9</v>
      </c>
      <c r="H386" s="34">
        <v>2538650.7000000002</v>
      </c>
      <c r="I386" s="34">
        <v>2166185.2999999998</v>
      </c>
      <c r="J386" s="54" t="s">
        <v>17</v>
      </c>
      <c r="K386" s="57">
        <v>40</v>
      </c>
    </row>
    <row r="387" spans="1:11">
      <c r="A387" s="31">
        <v>419</v>
      </c>
      <c r="C387" s="39" t="s">
        <v>374</v>
      </c>
      <c r="D387" s="33">
        <v>36326</v>
      </c>
      <c r="E387" s="34">
        <v>4482</v>
      </c>
      <c r="F387" s="34">
        <v>4482</v>
      </c>
      <c r="G387" s="34">
        <v>0</v>
      </c>
      <c r="H387" s="34">
        <v>4482</v>
      </c>
      <c r="I387" s="34">
        <v>0</v>
      </c>
      <c r="J387" s="54" t="s">
        <v>17</v>
      </c>
      <c r="K387" s="57">
        <v>10</v>
      </c>
    </row>
    <row r="388" spans="1:11">
      <c r="A388" s="31">
        <v>481</v>
      </c>
      <c r="C388" s="32" t="s">
        <v>433</v>
      </c>
      <c r="D388" s="33">
        <v>36720</v>
      </c>
      <c r="E388" s="34">
        <v>1695</v>
      </c>
      <c r="F388" s="34">
        <v>1695</v>
      </c>
      <c r="G388" s="34">
        <v>0</v>
      </c>
      <c r="H388" s="34">
        <v>1695</v>
      </c>
      <c r="I388" s="34">
        <v>0</v>
      </c>
      <c r="J388" s="54" t="s">
        <v>17</v>
      </c>
      <c r="K388" s="57">
        <v>10</v>
      </c>
    </row>
    <row r="389" spans="1:11">
      <c r="A389" s="31">
        <v>482</v>
      </c>
      <c r="C389" s="32" t="s">
        <v>434</v>
      </c>
      <c r="D389" s="33">
        <v>36755</v>
      </c>
      <c r="E389" s="34">
        <v>4857</v>
      </c>
      <c r="F389" s="34">
        <v>4857</v>
      </c>
      <c r="G389" s="34">
        <v>0</v>
      </c>
      <c r="H389" s="34">
        <v>4857</v>
      </c>
      <c r="I389" s="34">
        <v>0</v>
      </c>
      <c r="J389" s="54" t="s">
        <v>17</v>
      </c>
      <c r="K389" s="57">
        <v>10</v>
      </c>
    </row>
    <row r="390" spans="1:11">
      <c r="A390" s="31">
        <v>483</v>
      </c>
      <c r="C390" s="32" t="s">
        <v>435</v>
      </c>
      <c r="D390" s="33">
        <v>36965</v>
      </c>
      <c r="E390" s="34">
        <v>1170</v>
      </c>
      <c r="F390" s="34">
        <v>1170</v>
      </c>
      <c r="G390" s="34">
        <v>0</v>
      </c>
      <c r="H390" s="34">
        <v>1170</v>
      </c>
      <c r="I390" s="34">
        <v>0</v>
      </c>
      <c r="J390" s="54" t="s">
        <v>17</v>
      </c>
      <c r="K390" s="57">
        <v>10</v>
      </c>
    </row>
    <row r="391" spans="1:11">
      <c r="A391" s="31">
        <v>421</v>
      </c>
      <c r="C391" s="39" t="s">
        <v>376</v>
      </c>
      <c r="D391" s="33">
        <v>36979</v>
      </c>
      <c r="E391" s="34">
        <v>2240</v>
      </c>
      <c r="F391" s="34">
        <v>2240</v>
      </c>
      <c r="G391" s="34">
        <v>0</v>
      </c>
      <c r="H391" s="34">
        <v>2240</v>
      </c>
      <c r="I391" s="34">
        <v>0</v>
      </c>
      <c r="J391" s="54" t="s">
        <v>17</v>
      </c>
      <c r="K391" s="57">
        <v>10</v>
      </c>
    </row>
    <row r="392" spans="1:11">
      <c r="A392" s="31">
        <v>422</v>
      </c>
      <c r="C392" s="39" t="s">
        <v>377</v>
      </c>
      <c r="D392" s="33">
        <v>37033</v>
      </c>
      <c r="E392" s="34">
        <v>37630</v>
      </c>
      <c r="F392" s="34">
        <v>37630</v>
      </c>
      <c r="G392" s="34">
        <v>0</v>
      </c>
      <c r="H392" s="34">
        <v>37630</v>
      </c>
      <c r="I392" s="34">
        <v>0</v>
      </c>
      <c r="J392" s="54" t="s">
        <v>17</v>
      </c>
      <c r="K392" s="57">
        <v>15</v>
      </c>
    </row>
    <row r="393" spans="1:11">
      <c r="A393" s="31">
        <v>302</v>
      </c>
      <c r="C393" s="32" t="s">
        <v>265</v>
      </c>
      <c r="D393" s="33">
        <v>37091</v>
      </c>
      <c r="E393" s="34">
        <v>22928</v>
      </c>
      <c r="F393" s="34">
        <v>9696.4</v>
      </c>
      <c r="G393" s="34">
        <v>573.20000000000005</v>
      </c>
      <c r="H393" s="34">
        <v>10269.6</v>
      </c>
      <c r="I393" s="34">
        <v>12658.4</v>
      </c>
      <c r="J393" s="54" t="s">
        <v>17</v>
      </c>
      <c r="K393" s="57">
        <v>40</v>
      </c>
    </row>
    <row r="394" spans="1:11">
      <c r="A394" s="31">
        <v>306</v>
      </c>
      <c r="C394" s="39" t="s">
        <v>269</v>
      </c>
      <c r="D394" s="33">
        <v>37393</v>
      </c>
      <c r="E394" s="34">
        <v>740</v>
      </c>
      <c r="F394" s="34">
        <v>740</v>
      </c>
      <c r="G394" s="34">
        <v>0</v>
      </c>
      <c r="H394" s="34">
        <v>740</v>
      </c>
      <c r="I394" s="34">
        <v>0</v>
      </c>
      <c r="J394" s="54" t="s">
        <v>17</v>
      </c>
      <c r="K394" s="57">
        <v>10</v>
      </c>
    </row>
    <row r="395" spans="1:11">
      <c r="A395" s="31">
        <v>484</v>
      </c>
      <c r="C395" s="32" t="s">
        <v>436</v>
      </c>
      <c r="D395" s="33">
        <v>37566</v>
      </c>
      <c r="E395" s="34">
        <v>995</v>
      </c>
      <c r="F395" s="34">
        <v>995</v>
      </c>
      <c r="G395" s="34">
        <v>0</v>
      </c>
      <c r="H395" s="34">
        <v>995</v>
      </c>
      <c r="I395" s="34">
        <v>0</v>
      </c>
      <c r="J395" s="54" t="s">
        <v>17</v>
      </c>
      <c r="K395" s="57">
        <v>10</v>
      </c>
    </row>
    <row r="396" spans="1:11">
      <c r="A396" s="31">
        <v>471</v>
      </c>
      <c r="C396" s="32" t="s">
        <v>424</v>
      </c>
      <c r="D396" s="33">
        <v>37774</v>
      </c>
      <c r="E396" s="34">
        <v>1582</v>
      </c>
      <c r="F396" s="34">
        <v>1582</v>
      </c>
      <c r="G396" s="34">
        <v>0</v>
      </c>
      <c r="H396" s="34">
        <v>1582</v>
      </c>
      <c r="I396" s="34">
        <v>0</v>
      </c>
      <c r="J396" s="54" t="s">
        <v>17</v>
      </c>
      <c r="K396" s="57">
        <v>10</v>
      </c>
    </row>
    <row r="397" spans="1:11">
      <c r="A397" s="31">
        <v>307</v>
      </c>
      <c r="C397" s="39" t="s">
        <v>270</v>
      </c>
      <c r="D397" s="33">
        <v>37944</v>
      </c>
      <c r="E397" s="34">
        <v>2268</v>
      </c>
      <c r="F397" s="34">
        <v>2268</v>
      </c>
      <c r="G397" s="34">
        <v>0</v>
      </c>
      <c r="H397" s="34">
        <v>2268</v>
      </c>
      <c r="I397" s="34">
        <v>0</v>
      </c>
      <c r="J397" s="54" t="s">
        <v>17</v>
      </c>
      <c r="K397" s="57">
        <v>7</v>
      </c>
    </row>
    <row r="398" spans="1:11">
      <c r="A398" s="31">
        <v>309</v>
      </c>
      <c r="C398" s="39" t="s">
        <v>272</v>
      </c>
      <c r="D398" s="33">
        <v>37986</v>
      </c>
      <c r="E398" s="34">
        <v>1695</v>
      </c>
      <c r="F398" s="34">
        <v>1695</v>
      </c>
      <c r="G398" s="34">
        <v>0</v>
      </c>
      <c r="H398" s="34">
        <v>1695</v>
      </c>
      <c r="I398" s="34">
        <v>0</v>
      </c>
      <c r="J398" s="54" t="s">
        <v>17</v>
      </c>
      <c r="K398" s="57">
        <v>7</v>
      </c>
    </row>
    <row r="399" spans="1:11">
      <c r="A399" s="31">
        <v>308</v>
      </c>
      <c r="C399" s="39" t="s">
        <v>271</v>
      </c>
      <c r="D399" s="33">
        <v>37994</v>
      </c>
      <c r="E399" s="34">
        <v>650</v>
      </c>
      <c r="F399" s="34">
        <v>650</v>
      </c>
      <c r="G399" s="34">
        <v>0</v>
      </c>
      <c r="H399" s="34">
        <v>650</v>
      </c>
      <c r="I399" s="34">
        <v>0</v>
      </c>
      <c r="J399" s="54" t="s">
        <v>17</v>
      </c>
      <c r="K399" s="57">
        <v>7</v>
      </c>
    </row>
    <row r="400" spans="1:11">
      <c r="A400" s="31">
        <v>310</v>
      </c>
      <c r="C400" s="39" t="s">
        <v>273</v>
      </c>
      <c r="D400" s="33">
        <v>38077</v>
      </c>
      <c r="E400" s="34">
        <v>105732</v>
      </c>
      <c r="F400" s="34">
        <v>75334.2</v>
      </c>
      <c r="G400" s="34">
        <v>5286.6</v>
      </c>
      <c r="H400" s="34">
        <v>80620.800000000003</v>
      </c>
      <c r="I400" s="34">
        <v>25111.200000000001</v>
      </c>
      <c r="J400" s="54" t="s">
        <v>17</v>
      </c>
      <c r="K400" s="57">
        <v>20</v>
      </c>
    </row>
    <row r="401" spans="1:11">
      <c r="A401" s="31">
        <v>423</v>
      </c>
      <c r="C401" s="39" t="s">
        <v>378</v>
      </c>
      <c r="D401" s="33">
        <v>38200</v>
      </c>
      <c r="E401" s="34">
        <v>1395</v>
      </c>
      <c r="F401" s="34">
        <v>1395</v>
      </c>
      <c r="G401" s="34">
        <v>0</v>
      </c>
      <c r="H401" s="34">
        <v>1395</v>
      </c>
      <c r="I401" s="34">
        <v>0</v>
      </c>
      <c r="J401" s="54" t="s">
        <v>17</v>
      </c>
      <c r="K401" s="57">
        <v>10</v>
      </c>
    </row>
    <row r="402" spans="1:11">
      <c r="A402" s="31">
        <v>424</v>
      </c>
      <c r="C402" s="39" t="s">
        <v>379</v>
      </c>
      <c r="D402" s="33">
        <v>38231</v>
      </c>
      <c r="E402" s="34">
        <v>651</v>
      </c>
      <c r="F402" s="34">
        <v>651</v>
      </c>
      <c r="G402" s="34">
        <v>0</v>
      </c>
      <c r="H402" s="34">
        <v>651</v>
      </c>
      <c r="I402" s="34">
        <v>0</v>
      </c>
      <c r="J402" s="54" t="s">
        <v>17</v>
      </c>
      <c r="K402" s="57">
        <v>7</v>
      </c>
    </row>
    <row r="403" spans="1:11">
      <c r="A403" s="31">
        <v>425</v>
      </c>
      <c r="C403" s="39" t="s">
        <v>380</v>
      </c>
      <c r="D403" s="33">
        <v>38322</v>
      </c>
      <c r="E403" s="34">
        <v>1189</v>
      </c>
      <c r="F403" s="34">
        <v>1189</v>
      </c>
      <c r="G403" s="34">
        <v>0</v>
      </c>
      <c r="H403" s="34">
        <v>1189</v>
      </c>
      <c r="I403" s="34">
        <v>0</v>
      </c>
      <c r="J403" s="54" t="s">
        <v>17</v>
      </c>
      <c r="K403" s="57">
        <v>10</v>
      </c>
    </row>
    <row r="404" spans="1:11">
      <c r="A404" s="31">
        <v>426</v>
      </c>
      <c r="C404" s="39" t="s">
        <v>375</v>
      </c>
      <c r="D404" s="33">
        <v>38384</v>
      </c>
      <c r="E404" s="34">
        <v>1264</v>
      </c>
      <c r="F404" s="34">
        <v>1264</v>
      </c>
      <c r="G404" s="34">
        <v>0</v>
      </c>
      <c r="H404" s="34">
        <v>1264</v>
      </c>
      <c r="I404" s="34">
        <v>0</v>
      </c>
      <c r="J404" s="54" t="s">
        <v>17</v>
      </c>
      <c r="K404" s="57">
        <v>7</v>
      </c>
    </row>
    <row r="405" spans="1:11">
      <c r="A405" s="31">
        <v>485</v>
      </c>
      <c r="C405" s="32" t="s">
        <v>437</v>
      </c>
      <c r="D405" s="33">
        <v>38412</v>
      </c>
      <c r="E405" s="34">
        <v>550</v>
      </c>
      <c r="F405" s="34">
        <v>367</v>
      </c>
      <c r="G405" s="34">
        <v>27.5</v>
      </c>
      <c r="H405" s="34">
        <v>394.5</v>
      </c>
      <c r="I405" s="34">
        <v>155.5</v>
      </c>
      <c r="J405" s="54" t="s">
        <v>17</v>
      </c>
      <c r="K405" s="57">
        <v>20</v>
      </c>
    </row>
    <row r="406" spans="1:11">
      <c r="A406" s="31">
        <v>427</v>
      </c>
      <c r="C406" s="39" t="s">
        <v>381</v>
      </c>
      <c r="D406" s="33">
        <v>38443</v>
      </c>
      <c r="E406" s="34">
        <v>1089</v>
      </c>
      <c r="F406" s="34">
        <v>1089</v>
      </c>
      <c r="G406" s="34">
        <v>0</v>
      </c>
      <c r="H406" s="34">
        <v>1089</v>
      </c>
      <c r="I406" s="34">
        <v>0</v>
      </c>
      <c r="J406" s="54" t="s">
        <v>17</v>
      </c>
      <c r="K406" s="57">
        <v>10</v>
      </c>
    </row>
    <row r="407" spans="1:11">
      <c r="A407" s="31">
        <v>428</v>
      </c>
      <c r="C407" s="39" t="s">
        <v>382</v>
      </c>
      <c r="D407" s="33">
        <v>38548</v>
      </c>
      <c r="E407" s="34">
        <v>2500</v>
      </c>
      <c r="F407" s="34">
        <v>2500</v>
      </c>
      <c r="G407" s="34">
        <v>0</v>
      </c>
      <c r="H407" s="34">
        <v>2500</v>
      </c>
      <c r="I407" s="34">
        <v>0</v>
      </c>
      <c r="J407" s="54" t="s">
        <v>17</v>
      </c>
      <c r="K407" s="57">
        <v>10</v>
      </c>
    </row>
    <row r="408" spans="1:11">
      <c r="A408" s="31">
        <v>429</v>
      </c>
      <c r="C408" s="39" t="s">
        <v>375</v>
      </c>
      <c r="D408" s="33">
        <v>39021</v>
      </c>
      <c r="E408" s="34">
        <v>1958</v>
      </c>
      <c r="F408" s="34">
        <v>1523.06</v>
      </c>
      <c r="G408" s="34">
        <v>130.53</v>
      </c>
      <c r="H408" s="34">
        <v>1653.59</v>
      </c>
      <c r="I408" s="34">
        <v>304.41000000000003</v>
      </c>
      <c r="J408" s="54" t="s">
        <v>17</v>
      </c>
      <c r="K408" s="57">
        <v>15</v>
      </c>
    </row>
    <row r="409" spans="1:11">
      <c r="A409" s="31">
        <v>313</v>
      </c>
      <c r="C409" s="39" t="s">
        <v>276</v>
      </c>
      <c r="D409" s="33">
        <v>39263</v>
      </c>
      <c r="E409" s="34">
        <v>3798</v>
      </c>
      <c r="F409" s="34">
        <v>3798</v>
      </c>
      <c r="G409" s="34">
        <v>0</v>
      </c>
      <c r="H409" s="34">
        <v>3798</v>
      </c>
      <c r="I409" s="34">
        <v>0</v>
      </c>
      <c r="J409" s="54" t="s">
        <v>17</v>
      </c>
      <c r="K409" s="57">
        <v>10</v>
      </c>
    </row>
    <row r="410" spans="1:11">
      <c r="A410" s="31">
        <v>430</v>
      </c>
      <c r="C410" s="32" t="s">
        <v>376</v>
      </c>
      <c r="D410" s="33">
        <v>39263</v>
      </c>
      <c r="E410" s="34">
        <v>1463</v>
      </c>
      <c r="F410" s="34">
        <v>1073.06</v>
      </c>
      <c r="G410" s="34">
        <v>97.53</v>
      </c>
      <c r="H410" s="34">
        <v>1170.5899999999999</v>
      </c>
      <c r="I410" s="34">
        <v>292.41000000000003</v>
      </c>
      <c r="J410" s="54" t="s">
        <v>17</v>
      </c>
      <c r="K410" s="57">
        <v>15</v>
      </c>
    </row>
    <row r="411" spans="1:11">
      <c r="A411" s="31">
        <v>472</v>
      </c>
      <c r="C411" s="32" t="s">
        <v>376</v>
      </c>
      <c r="D411" s="33">
        <v>39325</v>
      </c>
      <c r="E411" s="34">
        <v>1463</v>
      </c>
      <c r="F411" s="34">
        <v>1463</v>
      </c>
      <c r="G411" s="34">
        <v>0</v>
      </c>
      <c r="H411" s="34">
        <v>1463</v>
      </c>
      <c r="I411" s="34">
        <v>0</v>
      </c>
      <c r="J411" s="54" t="s">
        <v>17</v>
      </c>
      <c r="K411" s="57">
        <v>5</v>
      </c>
    </row>
    <row r="412" spans="1:11">
      <c r="A412" s="31">
        <v>438</v>
      </c>
      <c r="C412" s="39" t="s">
        <v>390</v>
      </c>
      <c r="D412" s="33">
        <v>39630</v>
      </c>
      <c r="E412" s="34">
        <v>1665</v>
      </c>
      <c r="F412" s="34">
        <v>1110</v>
      </c>
      <c r="G412" s="34">
        <v>111</v>
      </c>
      <c r="H412" s="34">
        <v>1221</v>
      </c>
      <c r="I412" s="34">
        <v>444</v>
      </c>
      <c r="J412" s="54" t="s">
        <v>17</v>
      </c>
      <c r="K412" s="57">
        <v>15</v>
      </c>
    </row>
    <row r="413" spans="1:11">
      <c r="A413" s="31">
        <v>440</v>
      </c>
      <c r="C413" s="39" t="s">
        <v>392</v>
      </c>
      <c r="D413" s="33">
        <v>39722</v>
      </c>
      <c r="E413" s="34">
        <v>6190</v>
      </c>
      <c r="F413" s="34">
        <v>4023.34</v>
      </c>
      <c r="G413" s="34">
        <v>412.67</v>
      </c>
      <c r="H413" s="34">
        <v>4436.01</v>
      </c>
      <c r="I413" s="34">
        <v>1753.99</v>
      </c>
      <c r="J413" s="54" t="s">
        <v>17</v>
      </c>
      <c r="K413" s="57">
        <v>15</v>
      </c>
    </row>
    <row r="414" spans="1:11">
      <c r="A414" s="31">
        <v>441</v>
      </c>
      <c r="C414" s="39" t="s">
        <v>393</v>
      </c>
      <c r="D414" s="33">
        <v>39722</v>
      </c>
      <c r="E414" s="34">
        <v>1575</v>
      </c>
      <c r="F414" s="34">
        <v>1024</v>
      </c>
      <c r="G414" s="34">
        <v>105</v>
      </c>
      <c r="H414" s="34">
        <v>1129</v>
      </c>
      <c r="I414" s="34">
        <v>446</v>
      </c>
      <c r="J414" s="54" t="s">
        <v>17</v>
      </c>
      <c r="K414" s="57">
        <v>15</v>
      </c>
    </row>
    <row r="415" spans="1:11">
      <c r="A415" s="31">
        <v>442</v>
      </c>
      <c r="C415" s="39" t="s">
        <v>394</v>
      </c>
      <c r="D415" s="33">
        <v>39753</v>
      </c>
      <c r="E415" s="34">
        <v>1296</v>
      </c>
      <c r="F415" s="34">
        <v>1253.2</v>
      </c>
      <c r="G415" s="34">
        <v>42.8</v>
      </c>
      <c r="H415" s="34">
        <v>1296</v>
      </c>
      <c r="I415" s="34">
        <v>0</v>
      </c>
      <c r="J415" s="54" t="s">
        <v>17</v>
      </c>
      <c r="K415" s="57">
        <v>10</v>
      </c>
    </row>
    <row r="416" spans="1:11">
      <c r="A416" s="31">
        <v>443</v>
      </c>
      <c r="C416" s="39" t="s">
        <v>395</v>
      </c>
      <c r="D416" s="33">
        <v>39904</v>
      </c>
      <c r="E416" s="34">
        <v>7839</v>
      </c>
      <c r="F416" s="34">
        <v>4834.2</v>
      </c>
      <c r="G416" s="34">
        <v>522.6</v>
      </c>
      <c r="H416" s="34">
        <v>5356.8</v>
      </c>
      <c r="I416" s="34">
        <v>2482.1999999999998</v>
      </c>
      <c r="J416" s="54" t="s">
        <v>17</v>
      </c>
      <c r="K416" s="57">
        <v>15</v>
      </c>
    </row>
    <row r="417" spans="1:11">
      <c r="A417" s="31">
        <v>444</v>
      </c>
      <c r="C417" s="39" t="s">
        <v>396</v>
      </c>
      <c r="D417" s="33">
        <v>39965</v>
      </c>
      <c r="E417" s="34">
        <v>2150</v>
      </c>
      <c r="F417" s="34">
        <v>1301.6600000000001</v>
      </c>
      <c r="G417" s="34">
        <v>143.33000000000001</v>
      </c>
      <c r="H417" s="34">
        <v>1444.99</v>
      </c>
      <c r="I417" s="34">
        <v>705.01</v>
      </c>
      <c r="J417" s="54" t="s">
        <v>17</v>
      </c>
      <c r="K417" s="57">
        <v>15</v>
      </c>
    </row>
    <row r="418" spans="1:11">
      <c r="A418" s="31">
        <v>445</v>
      </c>
      <c r="C418" s="39" t="s">
        <v>397</v>
      </c>
      <c r="D418" s="33">
        <v>39965</v>
      </c>
      <c r="E418" s="34">
        <v>850</v>
      </c>
      <c r="F418" s="34">
        <v>772</v>
      </c>
      <c r="G418" s="34">
        <v>78</v>
      </c>
      <c r="H418" s="34">
        <v>850</v>
      </c>
      <c r="I418" s="34">
        <v>0</v>
      </c>
      <c r="J418" s="54" t="s">
        <v>17</v>
      </c>
      <c r="K418" s="57">
        <v>10</v>
      </c>
    </row>
    <row r="419" spans="1:11">
      <c r="A419" s="31">
        <v>446</v>
      </c>
      <c r="C419" s="39" t="s">
        <v>398</v>
      </c>
      <c r="D419" s="33">
        <v>39965</v>
      </c>
      <c r="E419" s="34">
        <v>2080</v>
      </c>
      <c r="F419" s="34">
        <v>1889</v>
      </c>
      <c r="G419" s="34">
        <v>191</v>
      </c>
      <c r="H419" s="34">
        <v>2080</v>
      </c>
      <c r="I419" s="34">
        <v>0</v>
      </c>
      <c r="J419" s="54" t="s">
        <v>17</v>
      </c>
      <c r="K419" s="57">
        <v>10</v>
      </c>
    </row>
    <row r="420" spans="1:11">
      <c r="A420" s="31">
        <v>447</v>
      </c>
      <c r="C420" s="39" t="s">
        <v>399</v>
      </c>
      <c r="D420" s="33">
        <v>40009</v>
      </c>
      <c r="E420" s="34">
        <v>858</v>
      </c>
      <c r="F420" s="34">
        <v>858</v>
      </c>
      <c r="G420" s="34">
        <v>0</v>
      </c>
      <c r="H420" s="34">
        <v>858</v>
      </c>
      <c r="I420" s="34">
        <v>0</v>
      </c>
      <c r="J420" s="54" t="s">
        <v>17</v>
      </c>
      <c r="K420" s="57">
        <v>5</v>
      </c>
    </row>
    <row r="421" spans="1:11">
      <c r="A421" s="31">
        <v>448</v>
      </c>
      <c r="C421" s="39" t="s">
        <v>400</v>
      </c>
      <c r="D421" s="33">
        <v>40132</v>
      </c>
      <c r="E421" s="34">
        <v>3890</v>
      </c>
      <c r="F421" s="34">
        <v>3371</v>
      </c>
      <c r="G421" s="34">
        <v>389</v>
      </c>
      <c r="H421" s="34">
        <v>3760</v>
      </c>
      <c r="I421" s="34">
        <v>130</v>
      </c>
      <c r="J421" s="54" t="s">
        <v>17</v>
      </c>
      <c r="K421" s="57">
        <v>10</v>
      </c>
    </row>
    <row r="422" spans="1:11">
      <c r="A422" s="31">
        <v>449</v>
      </c>
      <c r="C422" s="39" t="s">
        <v>401</v>
      </c>
      <c r="D422" s="33">
        <v>40617</v>
      </c>
      <c r="E422" s="34">
        <v>6508</v>
      </c>
      <c r="F422" s="34">
        <v>3181.74</v>
      </c>
      <c r="G422" s="34">
        <v>433.87</v>
      </c>
      <c r="H422" s="34">
        <v>3615.61</v>
      </c>
      <c r="I422" s="34">
        <v>2892.39</v>
      </c>
      <c r="J422" s="54" t="s">
        <v>17</v>
      </c>
      <c r="K422" s="57">
        <v>15</v>
      </c>
    </row>
    <row r="423" spans="1:11">
      <c r="A423" s="31">
        <v>451</v>
      </c>
      <c r="C423" s="32" t="s">
        <v>403</v>
      </c>
      <c r="D423" s="33">
        <v>40633</v>
      </c>
      <c r="E423" s="34">
        <v>11818</v>
      </c>
      <c r="F423" s="34">
        <v>5711.74</v>
      </c>
      <c r="G423" s="34">
        <v>787.87</v>
      </c>
      <c r="H423" s="34">
        <v>6499.61</v>
      </c>
      <c r="I423" s="34">
        <v>5318.39</v>
      </c>
      <c r="J423" s="54" t="s">
        <v>17</v>
      </c>
      <c r="K423" s="57">
        <v>15</v>
      </c>
    </row>
    <row r="424" spans="1:11">
      <c r="A424" s="31">
        <v>315</v>
      </c>
      <c r="C424" s="32" t="s">
        <v>278</v>
      </c>
      <c r="D424" s="33">
        <v>40709</v>
      </c>
      <c r="E424" s="38">
        <v>14511</v>
      </c>
      <c r="F424" s="38">
        <v>6852.8</v>
      </c>
      <c r="G424" s="38">
        <v>967.4</v>
      </c>
      <c r="H424" s="38">
        <v>7820.2</v>
      </c>
      <c r="I424" s="38">
        <v>6690.8</v>
      </c>
      <c r="J424" s="54" t="s">
        <v>17</v>
      </c>
      <c r="K424" s="57">
        <v>15</v>
      </c>
    </row>
    <row r="425" spans="1:11">
      <c r="A425" s="31">
        <v>486</v>
      </c>
      <c r="C425" s="32" t="s">
        <v>438</v>
      </c>
      <c r="D425" s="33">
        <v>40724</v>
      </c>
      <c r="E425" s="38">
        <v>150000</v>
      </c>
      <c r="F425" s="38">
        <v>26250</v>
      </c>
      <c r="G425" s="38">
        <v>3750</v>
      </c>
      <c r="H425" s="38">
        <v>30000</v>
      </c>
      <c r="I425" s="38">
        <v>120000</v>
      </c>
      <c r="J425" s="54" t="s">
        <v>17</v>
      </c>
      <c r="K425" s="57">
        <v>40</v>
      </c>
    </row>
    <row r="426" spans="1:11">
      <c r="A426" s="31">
        <v>487</v>
      </c>
      <c r="C426" s="32" t="s">
        <v>439</v>
      </c>
      <c r="D426" s="33">
        <v>40724</v>
      </c>
      <c r="E426" s="38">
        <v>305000</v>
      </c>
      <c r="F426" s="38">
        <v>53375</v>
      </c>
      <c r="G426" s="38">
        <v>7625</v>
      </c>
      <c r="H426" s="38">
        <v>61000</v>
      </c>
      <c r="I426" s="38">
        <v>244000</v>
      </c>
      <c r="J426" s="54" t="s">
        <v>17</v>
      </c>
      <c r="K426" s="57">
        <v>40</v>
      </c>
    </row>
    <row r="427" spans="1:11">
      <c r="A427" s="31">
        <v>489</v>
      </c>
      <c r="C427" s="32" t="s">
        <v>441</v>
      </c>
      <c r="D427" s="33">
        <v>40770</v>
      </c>
      <c r="E427" s="38">
        <v>3500</v>
      </c>
      <c r="F427" s="38">
        <v>1613.66</v>
      </c>
      <c r="G427" s="38">
        <v>233.33</v>
      </c>
      <c r="H427" s="38">
        <v>1846.99</v>
      </c>
      <c r="I427" s="38">
        <v>1653.01</v>
      </c>
      <c r="J427" s="54" t="s">
        <v>17</v>
      </c>
      <c r="K427" s="57">
        <v>15</v>
      </c>
    </row>
    <row r="428" spans="1:11">
      <c r="A428" s="31">
        <v>490</v>
      </c>
      <c r="C428" s="32" t="s">
        <v>442</v>
      </c>
      <c r="D428" s="33">
        <v>40831</v>
      </c>
      <c r="E428" s="38">
        <v>7558</v>
      </c>
      <c r="F428" s="38">
        <v>5101.6000000000004</v>
      </c>
      <c r="G428" s="38">
        <v>755.8</v>
      </c>
      <c r="H428" s="38">
        <v>5857.4</v>
      </c>
      <c r="I428" s="38">
        <v>1700.6</v>
      </c>
      <c r="J428" s="54" t="s">
        <v>17</v>
      </c>
      <c r="K428" s="57">
        <v>10</v>
      </c>
    </row>
    <row r="429" spans="1:11">
      <c r="A429" s="31">
        <v>453</v>
      </c>
      <c r="C429" s="39" t="s">
        <v>405</v>
      </c>
      <c r="D429" s="33">
        <v>40923</v>
      </c>
      <c r="E429" s="34">
        <v>2753</v>
      </c>
      <c r="F429" s="34">
        <v>1193.06</v>
      </c>
      <c r="G429" s="34">
        <v>183.53</v>
      </c>
      <c r="H429" s="34">
        <v>1376.59</v>
      </c>
      <c r="I429" s="34">
        <v>1376.41</v>
      </c>
      <c r="J429" s="54" t="s">
        <v>17</v>
      </c>
      <c r="K429" s="57">
        <v>15</v>
      </c>
    </row>
    <row r="430" spans="1:11">
      <c r="A430" s="31">
        <v>454</v>
      </c>
      <c r="C430" s="39" t="s">
        <v>406</v>
      </c>
      <c r="D430" s="33">
        <v>41014</v>
      </c>
      <c r="E430" s="34">
        <v>1295</v>
      </c>
      <c r="F430" s="34">
        <v>539.66</v>
      </c>
      <c r="G430" s="34">
        <v>86.33</v>
      </c>
      <c r="H430" s="34">
        <v>625.99</v>
      </c>
      <c r="I430" s="34">
        <v>669.01</v>
      </c>
      <c r="J430" s="54" t="s">
        <v>17</v>
      </c>
      <c r="K430" s="57">
        <v>15</v>
      </c>
    </row>
    <row r="431" spans="1:11">
      <c r="A431" s="31">
        <v>452</v>
      </c>
      <c r="C431" s="32" t="s">
        <v>404</v>
      </c>
      <c r="D431" s="33">
        <v>41075</v>
      </c>
      <c r="E431" s="34">
        <v>83689</v>
      </c>
      <c r="F431" s="34">
        <v>33940.54</v>
      </c>
      <c r="G431" s="34">
        <v>5579.27</v>
      </c>
      <c r="H431" s="34">
        <v>39519.81</v>
      </c>
      <c r="I431" s="34">
        <v>44169.19</v>
      </c>
      <c r="J431" s="54" t="s">
        <v>17</v>
      </c>
      <c r="K431" s="57">
        <v>15</v>
      </c>
    </row>
    <row r="432" spans="1:11">
      <c r="A432" s="31">
        <v>455</v>
      </c>
      <c r="C432" s="39" t="s">
        <v>407</v>
      </c>
      <c r="D432" s="33">
        <v>41075</v>
      </c>
      <c r="E432" s="34">
        <v>7586</v>
      </c>
      <c r="F432" s="34">
        <v>3076.46</v>
      </c>
      <c r="G432" s="34">
        <v>505.73</v>
      </c>
      <c r="H432" s="34">
        <v>3582.19</v>
      </c>
      <c r="I432" s="34">
        <v>4003.81</v>
      </c>
      <c r="J432" s="54" t="s">
        <v>17</v>
      </c>
      <c r="K432" s="57">
        <v>15</v>
      </c>
    </row>
    <row r="433" spans="1:11">
      <c r="A433" s="31">
        <v>456</v>
      </c>
      <c r="C433" s="39" t="s">
        <v>408</v>
      </c>
      <c r="D433" s="33">
        <v>41075</v>
      </c>
      <c r="E433" s="34">
        <v>8599</v>
      </c>
      <c r="F433" s="34">
        <v>3487.54</v>
      </c>
      <c r="G433" s="34">
        <v>573.27</v>
      </c>
      <c r="H433" s="34">
        <v>4060.81</v>
      </c>
      <c r="I433" s="34">
        <v>4538.1899999999996</v>
      </c>
      <c r="J433" s="54" t="s">
        <v>17</v>
      </c>
      <c r="K433" s="57">
        <v>15</v>
      </c>
    </row>
    <row r="434" spans="1:11">
      <c r="A434" s="31">
        <v>488</v>
      </c>
      <c r="C434" s="32" t="s">
        <v>440</v>
      </c>
      <c r="D434" s="33">
        <v>41090</v>
      </c>
      <c r="E434" s="34">
        <v>20000</v>
      </c>
      <c r="F434" s="34">
        <v>3000</v>
      </c>
      <c r="G434" s="34">
        <v>500</v>
      </c>
      <c r="H434" s="34">
        <v>3500</v>
      </c>
      <c r="I434" s="34">
        <v>16500</v>
      </c>
      <c r="J434" s="54" t="s">
        <v>17</v>
      </c>
      <c r="K434" s="57">
        <v>40</v>
      </c>
    </row>
    <row r="435" spans="1:11">
      <c r="A435" s="31">
        <v>492</v>
      </c>
      <c r="C435" s="32" t="s">
        <v>444</v>
      </c>
      <c r="D435" s="33">
        <v>41136</v>
      </c>
      <c r="E435" s="34">
        <v>18168</v>
      </c>
      <c r="F435" s="34">
        <v>7166.4</v>
      </c>
      <c r="G435" s="34">
        <v>1211.2</v>
      </c>
      <c r="H435" s="34">
        <v>8377.6</v>
      </c>
      <c r="I435" s="34">
        <v>9790.4</v>
      </c>
      <c r="J435" s="54" t="s">
        <v>17</v>
      </c>
      <c r="K435" s="57">
        <v>15</v>
      </c>
    </row>
    <row r="436" spans="1:11">
      <c r="A436" s="31">
        <v>457</v>
      </c>
      <c r="C436" s="39" t="s">
        <v>409</v>
      </c>
      <c r="D436" s="33">
        <v>41197</v>
      </c>
      <c r="E436" s="34">
        <v>5645</v>
      </c>
      <c r="F436" s="34">
        <v>3246</v>
      </c>
      <c r="G436" s="34">
        <v>564.5</v>
      </c>
      <c r="H436" s="34">
        <v>3810.5</v>
      </c>
      <c r="I436" s="34">
        <v>1834.5</v>
      </c>
      <c r="J436" s="54" t="s">
        <v>17</v>
      </c>
      <c r="K436" s="57">
        <v>10</v>
      </c>
    </row>
    <row r="437" spans="1:11">
      <c r="A437" s="31">
        <v>31</v>
      </c>
      <c r="C437" s="32" t="s">
        <v>48</v>
      </c>
      <c r="D437" s="33">
        <v>41409</v>
      </c>
      <c r="E437" s="34">
        <v>4000</v>
      </c>
      <c r="F437" s="34">
        <v>4000</v>
      </c>
      <c r="G437" s="34">
        <v>0</v>
      </c>
      <c r="H437" s="34">
        <v>4000</v>
      </c>
      <c r="I437" s="34">
        <v>0</v>
      </c>
      <c r="J437" s="54" t="s">
        <v>17</v>
      </c>
      <c r="K437" s="57">
        <v>5</v>
      </c>
    </row>
    <row r="438" spans="1:11">
      <c r="A438" s="31">
        <v>491</v>
      </c>
      <c r="C438" s="32" t="s">
        <v>443</v>
      </c>
      <c r="D438" s="33">
        <v>41440</v>
      </c>
      <c r="E438" s="34">
        <v>3632</v>
      </c>
      <c r="F438" s="34">
        <v>3632</v>
      </c>
      <c r="G438" s="34">
        <v>0</v>
      </c>
      <c r="H438" s="34">
        <v>3632</v>
      </c>
      <c r="I438" s="34">
        <v>0</v>
      </c>
      <c r="J438" s="54" t="s">
        <v>17</v>
      </c>
      <c r="K438" s="57">
        <v>5</v>
      </c>
    </row>
    <row r="439" spans="1:11">
      <c r="A439" s="31">
        <v>460</v>
      </c>
      <c r="C439" s="32" t="s">
        <v>412</v>
      </c>
      <c r="D439" s="33">
        <v>41440</v>
      </c>
      <c r="E439" s="34">
        <v>7936</v>
      </c>
      <c r="F439" s="34">
        <v>4034.2</v>
      </c>
      <c r="G439" s="34">
        <v>793.6</v>
      </c>
      <c r="H439" s="34">
        <v>4827.8</v>
      </c>
      <c r="I439" s="34">
        <v>3108.2</v>
      </c>
      <c r="J439" s="54" t="s">
        <v>17</v>
      </c>
      <c r="K439" s="57">
        <v>10</v>
      </c>
    </row>
    <row r="440" spans="1:11">
      <c r="A440" s="31">
        <v>462</v>
      </c>
      <c r="C440" s="39" t="s">
        <v>414</v>
      </c>
      <c r="D440" s="33">
        <v>41440</v>
      </c>
      <c r="E440" s="34">
        <v>3895</v>
      </c>
      <c r="F440" s="34">
        <v>1980</v>
      </c>
      <c r="G440" s="34">
        <v>389.5</v>
      </c>
      <c r="H440" s="34">
        <v>2369.5</v>
      </c>
      <c r="I440" s="34">
        <v>1525.5</v>
      </c>
      <c r="J440" s="54" t="s">
        <v>17</v>
      </c>
      <c r="K440" s="57">
        <v>10</v>
      </c>
    </row>
    <row r="441" spans="1:11">
      <c r="A441" s="31">
        <v>494</v>
      </c>
      <c r="C441" s="32" t="s">
        <v>445</v>
      </c>
      <c r="D441" s="33">
        <v>41547</v>
      </c>
      <c r="E441" s="34">
        <v>7924</v>
      </c>
      <c r="F441" s="34">
        <v>3763.8</v>
      </c>
      <c r="G441" s="34">
        <v>792.4</v>
      </c>
      <c r="H441" s="34">
        <v>4556.2</v>
      </c>
      <c r="I441" s="34">
        <v>3367.8</v>
      </c>
      <c r="J441" s="54" t="s">
        <v>17</v>
      </c>
      <c r="K441" s="57">
        <v>10</v>
      </c>
    </row>
    <row r="442" spans="1:11">
      <c r="A442" s="31">
        <v>463</v>
      </c>
      <c r="C442" s="32" t="s">
        <v>415</v>
      </c>
      <c r="D442" s="33">
        <v>41547</v>
      </c>
      <c r="E442" s="34">
        <v>10190</v>
      </c>
      <c r="F442" s="34">
        <v>3226.66</v>
      </c>
      <c r="G442" s="34">
        <v>679.33</v>
      </c>
      <c r="H442" s="34">
        <v>3905.99</v>
      </c>
      <c r="I442" s="34">
        <v>6284.01</v>
      </c>
      <c r="J442" s="54" t="s">
        <v>17</v>
      </c>
      <c r="K442" s="57">
        <v>15</v>
      </c>
    </row>
    <row r="443" spans="1:11">
      <c r="A443" s="31">
        <v>495</v>
      </c>
      <c r="C443" s="32" t="s">
        <v>446</v>
      </c>
      <c r="D443" s="33">
        <v>41639</v>
      </c>
      <c r="E443" s="34">
        <v>6037</v>
      </c>
      <c r="F443" s="34">
        <v>2716.4</v>
      </c>
      <c r="G443" s="34">
        <v>603.70000000000005</v>
      </c>
      <c r="H443" s="34">
        <v>3320.1</v>
      </c>
      <c r="I443" s="34">
        <v>2716.9</v>
      </c>
      <c r="J443" s="54" t="s">
        <v>17</v>
      </c>
      <c r="K443" s="57">
        <v>10</v>
      </c>
    </row>
    <row r="444" spans="1:11">
      <c r="A444" s="31">
        <v>316</v>
      </c>
      <c r="C444" s="32" t="s">
        <v>279</v>
      </c>
      <c r="D444" s="33">
        <v>41759</v>
      </c>
      <c r="E444" s="34">
        <v>29952</v>
      </c>
      <c r="F444" s="34">
        <v>6240.2</v>
      </c>
      <c r="G444" s="34">
        <v>1497.6</v>
      </c>
      <c r="H444" s="34">
        <v>7737.8</v>
      </c>
      <c r="I444" s="34">
        <v>22214.2</v>
      </c>
      <c r="J444" s="54" t="s">
        <v>17</v>
      </c>
      <c r="K444" s="57">
        <v>20</v>
      </c>
    </row>
    <row r="445" spans="1:11">
      <c r="A445" s="31">
        <v>496</v>
      </c>
      <c r="C445" s="32" t="s">
        <v>447</v>
      </c>
      <c r="D445" s="33">
        <v>41759</v>
      </c>
      <c r="E445" s="34">
        <v>3293</v>
      </c>
      <c r="F445" s="34">
        <v>915.06</v>
      </c>
      <c r="G445" s="34">
        <v>219.53</v>
      </c>
      <c r="H445" s="34">
        <v>1134.5899999999999</v>
      </c>
      <c r="I445" s="34">
        <v>2158.41</v>
      </c>
      <c r="J445" s="54" t="s">
        <v>17</v>
      </c>
      <c r="K445" s="57">
        <v>15</v>
      </c>
    </row>
    <row r="446" spans="1:11">
      <c r="A446" s="31">
        <v>497</v>
      </c>
      <c r="C446" s="32" t="s">
        <v>448</v>
      </c>
      <c r="D446" s="33">
        <v>41790</v>
      </c>
      <c r="E446" s="34">
        <v>23153</v>
      </c>
      <c r="F446" s="34">
        <v>3781.24</v>
      </c>
      <c r="G446" s="34">
        <v>926.12</v>
      </c>
      <c r="H446" s="34">
        <v>4707.3599999999997</v>
      </c>
      <c r="I446" s="34">
        <v>18445.64</v>
      </c>
      <c r="J446" s="54" t="s">
        <v>17</v>
      </c>
      <c r="K446" s="57">
        <v>25</v>
      </c>
    </row>
    <row r="447" spans="1:11">
      <c r="A447" s="31">
        <v>493</v>
      </c>
      <c r="C447" s="32" t="s">
        <v>147</v>
      </c>
      <c r="D447" s="33">
        <v>41820</v>
      </c>
      <c r="E447" s="34">
        <v>9494</v>
      </c>
      <c r="F447" s="34">
        <v>1150.4000000000001</v>
      </c>
      <c r="G447" s="34">
        <v>287.7</v>
      </c>
      <c r="H447" s="34">
        <v>1438.1</v>
      </c>
      <c r="I447" s="34">
        <v>8055.9</v>
      </c>
      <c r="J447" s="54" t="s">
        <v>17</v>
      </c>
      <c r="K447" s="57">
        <v>33</v>
      </c>
    </row>
    <row r="448" spans="1:11">
      <c r="A448" s="31">
        <v>326</v>
      </c>
      <c r="C448" s="32" t="s">
        <v>289</v>
      </c>
      <c r="D448" s="33">
        <v>41851</v>
      </c>
      <c r="E448" s="34">
        <v>2825</v>
      </c>
      <c r="F448" s="34">
        <v>2213</v>
      </c>
      <c r="G448" s="34">
        <v>565</v>
      </c>
      <c r="H448" s="34">
        <v>2778</v>
      </c>
      <c r="I448" s="34">
        <v>47</v>
      </c>
      <c r="J448" s="54" t="s">
        <v>17</v>
      </c>
      <c r="K448" s="57">
        <v>5</v>
      </c>
    </row>
    <row r="449" spans="1:11">
      <c r="A449" s="31">
        <v>318</v>
      </c>
      <c r="C449" s="32" t="s">
        <v>281</v>
      </c>
      <c r="D449" s="33">
        <v>42004</v>
      </c>
      <c r="E449" s="34">
        <v>7097</v>
      </c>
      <c r="F449" s="34">
        <v>2484.4</v>
      </c>
      <c r="G449" s="34">
        <v>709.7</v>
      </c>
      <c r="H449" s="34">
        <v>3194.1</v>
      </c>
      <c r="I449" s="34">
        <v>3902.9</v>
      </c>
      <c r="J449" s="54" t="s">
        <v>17</v>
      </c>
      <c r="K449" s="57">
        <v>10</v>
      </c>
    </row>
    <row r="450" spans="1:11">
      <c r="A450" s="31">
        <v>322</v>
      </c>
      <c r="C450" s="39" t="s">
        <v>285</v>
      </c>
      <c r="D450" s="33">
        <v>42094</v>
      </c>
      <c r="E450" s="34">
        <v>2925</v>
      </c>
      <c r="F450" s="34">
        <v>948</v>
      </c>
      <c r="G450" s="34">
        <v>292.5</v>
      </c>
      <c r="H450" s="34">
        <v>1240.5</v>
      </c>
      <c r="I450" s="34">
        <v>1684.5</v>
      </c>
      <c r="J450" s="54" t="s">
        <v>17</v>
      </c>
      <c r="K450" s="57">
        <v>10</v>
      </c>
    </row>
    <row r="451" spans="1:11">
      <c r="A451" s="31">
        <v>325</v>
      </c>
      <c r="C451" s="32" t="s">
        <v>288</v>
      </c>
      <c r="D451" s="33">
        <v>42094</v>
      </c>
      <c r="E451" s="34">
        <v>10783</v>
      </c>
      <c r="F451" s="34">
        <v>3504.6</v>
      </c>
      <c r="G451" s="34">
        <v>1078.3</v>
      </c>
      <c r="H451" s="34">
        <v>4582.8999999999996</v>
      </c>
      <c r="I451" s="34">
        <v>6200.1</v>
      </c>
      <c r="J451" s="54" t="s">
        <v>17</v>
      </c>
      <c r="K451" s="57">
        <v>10</v>
      </c>
    </row>
    <row r="452" spans="1:11">
      <c r="A452" s="31">
        <v>317</v>
      </c>
      <c r="C452" s="32" t="s">
        <v>280</v>
      </c>
      <c r="D452" s="33">
        <v>42185</v>
      </c>
      <c r="E452" s="34">
        <v>17050</v>
      </c>
      <c r="F452" s="34">
        <v>3410.34</v>
      </c>
      <c r="G452" s="34">
        <v>1136.67</v>
      </c>
      <c r="H452" s="34">
        <v>4547.01</v>
      </c>
      <c r="I452" s="34">
        <v>12502.99</v>
      </c>
      <c r="J452" s="54" t="s">
        <v>17</v>
      </c>
      <c r="K452" s="57">
        <v>15</v>
      </c>
    </row>
    <row r="453" spans="1:11">
      <c r="A453" s="31">
        <v>323</v>
      </c>
      <c r="C453" s="32" t="s">
        <v>286</v>
      </c>
      <c r="D453" s="33">
        <v>42185</v>
      </c>
      <c r="E453" s="34">
        <v>1595</v>
      </c>
      <c r="F453" s="34">
        <v>479</v>
      </c>
      <c r="G453" s="34">
        <v>159.5</v>
      </c>
      <c r="H453" s="34">
        <v>638.5</v>
      </c>
      <c r="I453" s="34">
        <v>956.5</v>
      </c>
      <c r="J453" s="54" t="s">
        <v>17</v>
      </c>
      <c r="K453" s="57">
        <v>10</v>
      </c>
    </row>
    <row r="454" spans="1:11">
      <c r="A454" s="31">
        <v>324</v>
      </c>
      <c r="C454" s="32" t="s">
        <v>287</v>
      </c>
      <c r="D454" s="33">
        <v>42185</v>
      </c>
      <c r="E454" s="34">
        <v>2894</v>
      </c>
      <c r="F454" s="34">
        <v>867.8</v>
      </c>
      <c r="G454" s="34">
        <v>289.39999999999998</v>
      </c>
      <c r="H454" s="34">
        <v>1157.2</v>
      </c>
      <c r="I454" s="34">
        <v>1736.8</v>
      </c>
      <c r="J454" s="54" t="s">
        <v>17</v>
      </c>
      <c r="K454" s="57">
        <v>10</v>
      </c>
    </row>
    <row r="455" spans="1:11">
      <c r="A455" s="31">
        <v>327</v>
      </c>
      <c r="C455" s="32" t="s">
        <v>290</v>
      </c>
      <c r="D455" s="33">
        <v>42551</v>
      </c>
      <c r="E455" s="34">
        <v>67127</v>
      </c>
      <c r="F455" s="34">
        <v>8950.26</v>
      </c>
      <c r="G455" s="34">
        <v>4475.13</v>
      </c>
      <c r="H455" s="34">
        <v>13425.39</v>
      </c>
      <c r="I455" s="34">
        <v>53701.61</v>
      </c>
      <c r="J455" s="54" t="s">
        <v>17</v>
      </c>
      <c r="K455" s="57">
        <v>15</v>
      </c>
    </row>
    <row r="456" spans="1:11">
      <c r="A456" s="31">
        <v>328</v>
      </c>
      <c r="C456" s="32" t="s">
        <v>291</v>
      </c>
      <c r="D456" s="33">
        <v>42551</v>
      </c>
      <c r="E456" s="34">
        <v>7210</v>
      </c>
      <c r="F456" s="34">
        <v>961.34</v>
      </c>
      <c r="G456" s="34">
        <v>480.67</v>
      </c>
      <c r="H456" s="34">
        <v>1442.01</v>
      </c>
      <c r="I456" s="34">
        <v>5767.99</v>
      </c>
      <c r="J456" s="54" t="s">
        <v>17</v>
      </c>
      <c r="K456" s="57">
        <v>15</v>
      </c>
    </row>
    <row r="457" spans="1:11">
      <c r="A457" s="31">
        <v>329</v>
      </c>
      <c r="C457" s="32" t="s">
        <v>292</v>
      </c>
      <c r="D457" s="33">
        <v>42551</v>
      </c>
      <c r="E457" s="34">
        <v>44614</v>
      </c>
      <c r="F457" s="34">
        <v>8922.7999999999993</v>
      </c>
      <c r="G457" s="34">
        <v>4461.3999999999996</v>
      </c>
      <c r="H457" s="34">
        <v>13384.2</v>
      </c>
      <c r="I457" s="34">
        <v>31229.8</v>
      </c>
      <c r="J457" s="54" t="s">
        <v>17</v>
      </c>
      <c r="K457" s="57">
        <v>10</v>
      </c>
    </row>
    <row r="458" spans="1:11">
      <c r="A458" s="31">
        <v>334</v>
      </c>
      <c r="C458" s="32" t="s">
        <v>297</v>
      </c>
      <c r="D458" s="33">
        <v>42551</v>
      </c>
      <c r="E458" s="34">
        <v>22369</v>
      </c>
      <c r="F458" s="34">
        <v>2982.54</v>
      </c>
      <c r="G458" s="34">
        <v>1491.27</v>
      </c>
      <c r="H458" s="34">
        <v>4473.8100000000004</v>
      </c>
      <c r="I458" s="34">
        <v>17895.189999999999</v>
      </c>
      <c r="J458" s="54" t="s">
        <v>17</v>
      </c>
      <c r="K458" s="57">
        <v>15</v>
      </c>
    </row>
    <row r="459" spans="1:11">
      <c r="A459" s="31">
        <v>38</v>
      </c>
      <c r="C459" s="32" t="s">
        <v>54</v>
      </c>
      <c r="D459" s="33">
        <v>42551</v>
      </c>
      <c r="E459" s="34">
        <v>8030</v>
      </c>
      <c r="F459" s="34">
        <v>1070.6600000000001</v>
      </c>
      <c r="G459" s="34">
        <v>535.33000000000004</v>
      </c>
      <c r="H459" s="34">
        <v>1605.99</v>
      </c>
      <c r="I459" s="34">
        <v>6424.01</v>
      </c>
      <c r="J459" s="54" t="s">
        <v>17</v>
      </c>
      <c r="K459" s="57">
        <v>15</v>
      </c>
    </row>
    <row r="460" spans="1:11">
      <c r="A460" s="31">
        <v>41</v>
      </c>
      <c r="C460" s="32" t="s">
        <v>57</v>
      </c>
      <c r="D460" s="33">
        <v>42551</v>
      </c>
      <c r="E460" s="34">
        <v>4185</v>
      </c>
      <c r="F460" s="34">
        <v>837</v>
      </c>
      <c r="G460" s="34">
        <v>418.5</v>
      </c>
      <c r="H460" s="34">
        <v>1255.5</v>
      </c>
      <c r="I460" s="34">
        <v>2929.5</v>
      </c>
      <c r="J460" s="54" t="s">
        <v>17</v>
      </c>
      <c r="K460" s="57">
        <v>10</v>
      </c>
    </row>
    <row r="461" spans="1:11">
      <c r="A461" s="31">
        <v>498</v>
      </c>
      <c r="C461" s="32" t="s">
        <v>449</v>
      </c>
      <c r="D461" s="33">
        <v>42551</v>
      </c>
      <c r="E461" s="34">
        <v>7844</v>
      </c>
      <c r="F461" s="34">
        <v>784.4</v>
      </c>
      <c r="G461" s="34">
        <v>392.2</v>
      </c>
      <c r="H461" s="34">
        <v>1176.5999999999999</v>
      </c>
      <c r="I461" s="34">
        <v>6667.4</v>
      </c>
      <c r="J461" s="54" t="s">
        <v>17</v>
      </c>
      <c r="K461" s="57">
        <v>20</v>
      </c>
    </row>
    <row r="462" spans="1:11">
      <c r="A462" s="31">
        <v>499</v>
      </c>
      <c r="B462" s="54" t="s">
        <v>16</v>
      </c>
      <c r="C462" s="32" t="s">
        <v>450</v>
      </c>
      <c r="D462" s="33">
        <v>42551</v>
      </c>
      <c r="E462" s="34">
        <v>4960</v>
      </c>
      <c r="F462" s="34">
        <v>992</v>
      </c>
      <c r="G462" s="34">
        <v>496</v>
      </c>
      <c r="H462" s="34">
        <v>1488</v>
      </c>
      <c r="I462" s="34">
        <v>3472</v>
      </c>
      <c r="J462" s="54" t="s">
        <v>17</v>
      </c>
      <c r="K462" s="57">
        <v>10</v>
      </c>
    </row>
    <row r="463" spans="1:11">
      <c r="A463" s="31">
        <v>500</v>
      </c>
      <c r="B463" s="54" t="s">
        <v>16</v>
      </c>
      <c r="C463" s="32" t="s">
        <v>451</v>
      </c>
      <c r="D463" s="33">
        <v>42551</v>
      </c>
      <c r="E463" s="34">
        <v>2556</v>
      </c>
      <c r="F463" s="34">
        <v>511.2</v>
      </c>
      <c r="G463" s="34">
        <v>255.6</v>
      </c>
      <c r="H463" s="34">
        <v>766.8</v>
      </c>
      <c r="I463" s="34">
        <v>1789.2</v>
      </c>
      <c r="J463" s="54" t="s">
        <v>17</v>
      </c>
      <c r="K463" s="57">
        <v>10</v>
      </c>
    </row>
    <row r="464" spans="1:11">
      <c r="A464" s="31">
        <v>464</v>
      </c>
      <c r="C464" s="32" t="s">
        <v>404</v>
      </c>
      <c r="D464" s="33">
        <v>42551</v>
      </c>
      <c r="E464" s="34">
        <v>10776</v>
      </c>
      <c r="F464" s="34">
        <v>1436.8</v>
      </c>
      <c r="G464" s="34">
        <v>718.4</v>
      </c>
      <c r="H464" s="34">
        <v>2155.1999999999998</v>
      </c>
      <c r="I464" s="34">
        <v>8620.7999999999993</v>
      </c>
      <c r="J464" s="54" t="s">
        <v>17</v>
      </c>
      <c r="K464" s="57">
        <v>15</v>
      </c>
    </row>
    <row r="465" spans="1:11">
      <c r="A465" s="31">
        <v>468</v>
      </c>
      <c r="C465" s="32" t="s">
        <v>418</v>
      </c>
      <c r="D465" s="33">
        <v>42551</v>
      </c>
      <c r="E465" s="34">
        <v>2318</v>
      </c>
      <c r="F465" s="34">
        <v>309.06</v>
      </c>
      <c r="G465" s="34">
        <v>154.53</v>
      </c>
      <c r="H465" s="34">
        <v>463.59</v>
      </c>
      <c r="I465" s="34">
        <v>1854.41</v>
      </c>
      <c r="J465" s="54" t="s">
        <v>17</v>
      </c>
      <c r="K465" s="57">
        <v>15</v>
      </c>
    </row>
    <row r="466" spans="1:11">
      <c r="A466" s="31">
        <v>748</v>
      </c>
      <c r="C466" s="32" t="s">
        <v>422</v>
      </c>
      <c r="D466" s="33">
        <v>42787</v>
      </c>
      <c r="E466" s="34">
        <v>4492</v>
      </c>
      <c r="F466" s="34">
        <v>598.92999999999995</v>
      </c>
      <c r="G466" s="34">
        <v>449.2</v>
      </c>
      <c r="H466" s="34">
        <v>1048.1300000000001</v>
      </c>
      <c r="I466" s="34">
        <v>3443.87</v>
      </c>
      <c r="J466" s="54" t="s">
        <v>17</v>
      </c>
      <c r="K466" s="57">
        <v>10</v>
      </c>
    </row>
    <row r="467" spans="1:11">
      <c r="A467" s="31">
        <v>752</v>
      </c>
      <c r="C467" s="32" t="s">
        <v>422</v>
      </c>
      <c r="D467" s="33">
        <v>42913</v>
      </c>
      <c r="E467" s="34">
        <v>5776.1</v>
      </c>
      <c r="F467" s="34">
        <v>577.61</v>
      </c>
      <c r="G467" s="34">
        <v>577.61</v>
      </c>
      <c r="H467" s="34">
        <v>1155.22</v>
      </c>
      <c r="I467" s="34">
        <v>4620.88</v>
      </c>
      <c r="J467" s="54" t="s">
        <v>17</v>
      </c>
      <c r="K467" s="57">
        <v>10</v>
      </c>
    </row>
    <row r="468" spans="1:11">
      <c r="A468" s="31">
        <v>757</v>
      </c>
      <c r="B468" s="54" t="s">
        <v>16</v>
      </c>
      <c r="C468" s="32" t="s">
        <v>452</v>
      </c>
      <c r="D468" s="33">
        <v>42965</v>
      </c>
      <c r="E468" s="34">
        <v>7956.69</v>
      </c>
      <c r="F468" s="34">
        <v>1326.12</v>
      </c>
      <c r="G468" s="34">
        <v>1591.34</v>
      </c>
      <c r="H468" s="34">
        <v>2917.46</v>
      </c>
      <c r="I468" s="34">
        <v>5039.2299999999996</v>
      </c>
      <c r="J468" s="54" t="s">
        <v>17</v>
      </c>
      <c r="K468" s="57">
        <v>5</v>
      </c>
    </row>
    <row r="469" spans="1:11">
      <c r="A469" s="31">
        <v>759</v>
      </c>
      <c r="B469" s="54" t="s">
        <v>16</v>
      </c>
      <c r="C469" s="32" t="s">
        <v>453</v>
      </c>
      <c r="D469" s="33">
        <v>43014</v>
      </c>
      <c r="E469" s="34">
        <v>12199</v>
      </c>
      <c r="F469" s="34">
        <v>914.93</v>
      </c>
      <c r="G469" s="34">
        <v>1219.9000000000001</v>
      </c>
      <c r="H469" s="34">
        <v>2134.83</v>
      </c>
      <c r="I469" s="34">
        <v>10064.17</v>
      </c>
      <c r="J469" s="54" t="s">
        <v>17</v>
      </c>
      <c r="K469" s="57">
        <v>10</v>
      </c>
    </row>
    <row r="470" spans="1:11">
      <c r="A470" s="31">
        <v>762</v>
      </c>
      <c r="B470" s="54" t="s">
        <v>16</v>
      </c>
      <c r="C470" s="32" t="s">
        <v>454</v>
      </c>
      <c r="D470" s="33">
        <v>43516</v>
      </c>
      <c r="E470" s="35">
        <v>17845</v>
      </c>
      <c r="F470" s="35">
        <v>0</v>
      </c>
      <c r="G470" s="35">
        <v>594.83000000000004</v>
      </c>
      <c r="H470" s="35">
        <v>594.83000000000004</v>
      </c>
      <c r="I470" s="35">
        <v>17250.169999999998</v>
      </c>
      <c r="J470" s="54" t="s">
        <v>17</v>
      </c>
      <c r="K470" s="57">
        <v>10</v>
      </c>
    </row>
    <row r="471" spans="1:11" ht="13.5" thickBot="1">
      <c r="A471" s="45" t="s">
        <v>663</v>
      </c>
      <c r="B471" s="45"/>
      <c r="C471" s="45"/>
      <c r="D471" s="45"/>
      <c r="E471" s="46">
        <f>SUM(E315:E470)</f>
        <v>13303294.789999999</v>
      </c>
      <c r="F471" s="46">
        <f t="shared" ref="F471:I471" si="7">SUM(F315:F470)</f>
        <v>9038527.870000001</v>
      </c>
      <c r="G471" s="46">
        <f t="shared" si="7"/>
        <v>334564.22000000026</v>
      </c>
      <c r="H471" s="46">
        <f t="shared" si="7"/>
        <v>9373092.0899999999</v>
      </c>
      <c r="I471" s="46">
        <f t="shared" si="7"/>
        <v>3930202.6999999997</v>
      </c>
      <c r="J471" s="54"/>
      <c r="K471" s="57"/>
    </row>
    <row r="472" spans="1:11" ht="13.5" thickTop="1">
      <c r="B472" s="54"/>
      <c r="C472" s="39"/>
      <c r="D472" s="33"/>
      <c r="E472" s="38"/>
      <c r="F472" s="38"/>
      <c r="G472" s="38"/>
      <c r="H472" s="38"/>
      <c r="I472" s="38"/>
      <c r="J472" s="54"/>
      <c r="K472" s="57"/>
    </row>
    <row r="473" spans="1:11">
      <c r="A473" s="30" t="s">
        <v>455</v>
      </c>
    </row>
    <row r="474" spans="1:11">
      <c r="A474" s="31">
        <v>501</v>
      </c>
      <c r="B474" s="54" t="s">
        <v>635</v>
      </c>
      <c r="C474" s="32" t="s">
        <v>456</v>
      </c>
      <c r="D474" s="33">
        <v>17533</v>
      </c>
      <c r="E474" s="34">
        <v>45083</v>
      </c>
      <c r="F474" s="34">
        <v>45083</v>
      </c>
      <c r="G474" s="34">
        <v>0</v>
      </c>
      <c r="H474" s="34">
        <v>45083</v>
      </c>
      <c r="I474" s="34">
        <v>0</v>
      </c>
      <c r="J474" s="54" t="s">
        <v>17</v>
      </c>
      <c r="K474" s="57">
        <v>33</v>
      </c>
    </row>
    <row r="475" spans="1:11">
      <c r="A475" s="31">
        <v>502</v>
      </c>
      <c r="B475" s="54" t="s">
        <v>635</v>
      </c>
      <c r="C475" s="32" t="s">
        <v>456</v>
      </c>
      <c r="D475" s="33">
        <v>20455</v>
      </c>
      <c r="E475" s="34">
        <v>340</v>
      </c>
      <c r="F475" s="34">
        <v>340</v>
      </c>
      <c r="G475" s="34">
        <v>0</v>
      </c>
      <c r="H475" s="34">
        <v>340</v>
      </c>
      <c r="I475" s="34">
        <v>0</v>
      </c>
      <c r="J475" s="54" t="s">
        <v>17</v>
      </c>
      <c r="K475" s="57">
        <v>33</v>
      </c>
    </row>
    <row r="476" spans="1:11">
      <c r="A476" s="31">
        <v>503</v>
      </c>
      <c r="B476" s="54" t="s">
        <v>635</v>
      </c>
      <c r="C476" s="32" t="s">
        <v>456</v>
      </c>
      <c r="D476" s="33">
        <v>20821</v>
      </c>
      <c r="E476" s="34">
        <v>48124</v>
      </c>
      <c r="F476" s="34">
        <v>48124</v>
      </c>
      <c r="G476" s="34">
        <v>0</v>
      </c>
      <c r="H476" s="34">
        <v>48124</v>
      </c>
      <c r="I476" s="34">
        <v>0</v>
      </c>
      <c r="J476" s="54" t="s">
        <v>17</v>
      </c>
      <c r="K476" s="57">
        <v>33</v>
      </c>
    </row>
    <row r="477" spans="1:11">
      <c r="A477" s="31">
        <v>504</v>
      </c>
      <c r="B477" s="54" t="s">
        <v>635</v>
      </c>
      <c r="C477" s="32" t="s">
        <v>457</v>
      </c>
      <c r="D477" s="33">
        <v>20821</v>
      </c>
      <c r="E477" s="34">
        <v>24099</v>
      </c>
      <c r="F477" s="34">
        <v>24099</v>
      </c>
      <c r="G477" s="34">
        <v>0</v>
      </c>
      <c r="H477" s="34">
        <v>24099</v>
      </c>
      <c r="I477" s="34">
        <v>0</v>
      </c>
      <c r="J477" s="54" t="s">
        <v>17</v>
      </c>
      <c r="K477" s="57">
        <v>33</v>
      </c>
    </row>
    <row r="478" spans="1:11">
      <c r="A478" s="31">
        <v>505</v>
      </c>
      <c r="B478" s="54" t="s">
        <v>635</v>
      </c>
      <c r="C478" s="32" t="s">
        <v>458</v>
      </c>
      <c r="D478" s="33">
        <v>21916</v>
      </c>
      <c r="E478" s="34">
        <v>11847</v>
      </c>
      <c r="F478" s="34">
        <v>11847</v>
      </c>
      <c r="G478" s="34">
        <v>0</v>
      </c>
      <c r="H478" s="34">
        <v>11847</v>
      </c>
      <c r="I478" s="34">
        <v>0</v>
      </c>
      <c r="J478" s="54" t="s">
        <v>17</v>
      </c>
      <c r="K478" s="57">
        <v>33</v>
      </c>
    </row>
    <row r="479" spans="1:11">
      <c r="A479" s="31">
        <v>506</v>
      </c>
      <c r="B479" s="54" t="s">
        <v>635</v>
      </c>
      <c r="C479" s="32" t="s">
        <v>459</v>
      </c>
      <c r="D479" s="33">
        <v>21916</v>
      </c>
      <c r="E479" s="34">
        <v>587</v>
      </c>
      <c r="F479" s="34">
        <v>587</v>
      </c>
      <c r="G479" s="34">
        <v>0</v>
      </c>
      <c r="H479" s="34">
        <v>587</v>
      </c>
      <c r="I479" s="34">
        <v>0</v>
      </c>
      <c r="J479" s="54" t="s">
        <v>17</v>
      </c>
      <c r="K479" s="57">
        <v>33</v>
      </c>
    </row>
    <row r="480" spans="1:11">
      <c r="A480" s="31">
        <v>507</v>
      </c>
      <c r="B480" s="54" t="s">
        <v>635</v>
      </c>
      <c r="C480" s="32" t="s">
        <v>460</v>
      </c>
      <c r="D480" s="33">
        <v>21916</v>
      </c>
      <c r="E480" s="34">
        <v>5683</v>
      </c>
      <c r="F480" s="34">
        <v>5683</v>
      </c>
      <c r="G480" s="34">
        <v>0</v>
      </c>
      <c r="H480" s="34">
        <v>5683</v>
      </c>
      <c r="I480" s="34">
        <v>0</v>
      </c>
      <c r="J480" s="54" t="s">
        <v>17</v>
      </c>
      <c r="K480" s="57">
        <v>33</v>
      </c>
    </row>
    <row r="481" spans="1:11">
      <c r="A481" s="31">
        <v>508</v>
      </c>
      <c r="B481" s="54" t="s">
        <v>635</v>
      </c>
      <c r="C481" s="32" t="s">
        <v>461</v>
      </c>
      <c r="D481" s="33">
        <v>27395</v>
      </c>
      <c r="E481" s="34">
        <v>95674</v>
      </c>
      <c r="F481" s="34">
        <v>95674</v>
      </c>
      <c r="G481" s="34">
        <v>0</v>
      </c>
      <c r="H481" s="34">
        <v>95674</v>
      </c>
      <c r="I481" s="34">
        <v>0</v>
      </c>
      <c r="J481" s="54" t="s">
        <v>17</v>
      </c>
      <c r="K481" s="57">
        <v>33</v>
      </c>
    </row>
    <row r="482" spans="1:11">
      <c r="A482" s="31">
        <v>509</v>
      </c>
      <c r="B482" s="54" t="s">
        <v>635</v>
      </c>
      <c r="C482" s="32" t="s">
        <v>461</v>
      </c>
      <c r="D482" s="33">
        <v>27760</v>
      </c>
      <c r="E482" s="34">
        <v>42380</v>
      </c>
      <c r="F482" s="34">
        <v>42380</v>
      </c>
      <c r="G482" s="34">
        <v>0</v>
      </c>
      <c r="H482" s="34">
        <v>42380</v>
      </c>
      <c r="I482" s="34">
        <v>0</v>
      </c>
      <c r="J482" s="54" t="s">
        <v>17</v>
      </c>
      <c r="K482" s="57">
        <v>33</v>
      </c>
    </row>
    <row r="483" spans="1:11">
      <c r="A483" s="31">
        <v>510</v>
      </c>
      <c r="B483" s="54" t="s">
        <v>635</v>
      </c>
      <c r="C483" s="32" t="s">
        <v>461</v>
      </c>
      <c r="D483" s="33">
        <v>28126</v>
      </c>
      <c r="E483" s="34">
        <v>15310</v>
      </c>
      <c r="F483" s="34">
        <v>15310</v>
      </c>
      <c r="G483" s="34">
        <v>0</v>
      </c>
      <c r="H483" s="34">
        <v>15310</v>
      </c>
      <c r="I483" s="34">
        <v>0</v>
      </c>
      <c r="J483" s="54" t="s">
        <v>17</v>
      </c>
      <c r="K483" s="57">
        <v>33</v>
      </c>
    </row>
    <row r="484" spans="1:11">
      <c r="A484" s="31">
        <v>511</v>
      </c>
      <c r="B484" s="54" t="s">
        <v>635</v>
      </c>
      <c r="C484" s="32" t="s">
        <v>462</v>
      </c>
      <c r="D484" s="33">
        <v>28491</v>
      </c>
      <c r="E484" s="34">
        <v>13534</v>
      </c>
      <c r="F484" s="34">
        <v>13534</v>
      </c>
      <c r="G484" s="34">
        <v>0</v>
      </c>
      <c r="H484" s="34">
        <v>13534</v>
      </c>
      <c r="I484" s="34">
        <v>0</v>
      </c>
      <c r="J484" s="54" t="s">
        <v>17</v>
      </c>
      <c r="K484" s="57">
        <v>33</v>
      </c>
    </row>
    <row r="485" spans="1:11">
      <c r="A485" s="31">
        <v>512</v>
      </c>
      <c r="B485" s="54" t="s">
        <v>635</v>
      </c>
      <c r="C485" s="32" t="s">
        <v>463</v>
      </c>
      <c r="D485" s="33">
        <v>28856</v>
      </c>
      <c r="E485" s="34">
        <v>17588</v>
      </c>
      <c r="F485" s="34">
        <v>17588</v>
      </c>
      <c r="G485" s="34">
        <v>0</v>
      </c>
      <c r="H485" s="34">
        <v>17588</v>
      </c>
      <c r="I485" s="34">
        <v>0</v>
      </c>
      <c r="J485" s="54" t="s">
        <v>17</v>
      </c>
      <c r="K485" s="57">
        <v>33</v>
      </c>
    </row>
    <row r="486" spans="1:11">
      <c r="A486" s="31">
        <v>513</v>
      </c>
      <c r="B486" s="54" t="s">
        <v>635</v>
      </c>
      <c r="C486" s="32" t="s">
        <v>463</v>
      </c>
      <c r="D486" s="33">
        <v>29587</v>
      </c>
      <c r="E486" s="34">
        <v>34297</v>
      </c>
      <c r="F486" s="34">
        <v>34297</v>
      </c>
      <c r="G486" s="34">
        <v>0</v>
      </c>
      <c r="H486" s="34">
        <v>34297</v>
      </c>
      <c r="I486" s="34">
        <v>0</v>
      </c>
      <c r="J486" s="54" t="s">
        <v>17</v>
      </c>
      <c r="K486" s="57">
        <v>33</v>
      </c>
    </row>
    <row r="487" spans="1:11">
      <c r="A487" s="31">
        <v>514</v>
      </c>
      <c r="B487" s="54" t="s">
        <v>635</v>
      </c>
      <c r="C487" s="32" t="s">
        <v>464</v>
      </c>
      <c r="D487" s="33">
        <v>29952</v>
      </c>
      <c r="E487" s="34">
        <v>14103</v>
      </c>
      <c r="F487" s="34">
        <v>14103</v>
      </c>
      <c r="G487" s="34">
        <v>0</v>
      </c>
      <c r="H487" s="34">
        <v>14103</v>
      </c>
      <c r="I487" s="34">
        <v>0</v>
      </c>
      <c r="J487" s="54" t="s">
        <v>17</v>
      </c>
      <c r="K487" s="57">
        <v>33</v>
      </c>
    </row>
    <row r="488" spans="1:11">
      <c r="A488" s="31">
        <v>515</v>
      </c>
      <c r="B488" s="54" t="s">
        <v>635</v>
      </c>
      <c r="C488" s="32" t="s">
        <v>260</v>
      </c>
      <c r="D488" s="33">
        <v>30682</v>
      </c>
      <c r="E488" s="34">
        <v>4800</v>
      </c>
      <c r="F488" s="34">
        <v>4800</v>
      </c>
      <c r="G488" s="34">
        <v>0</v>
      </c>
      <c r="H488" s="34">
        <v>4800</v>
      </c>
      <c r="I488" s="34">
        <v>0</v>
      </c>
      <c r="J488" s="54" t="s">
        <v>17</v>
      </c>
      <c r="K488" s="57">
        <v>33</v>
      </c>
    </row>
    <row r="489" spans="1:11">
      <c r="A489" s="31">
        <v>516</v>
      </c>
      <c r="B489" s="54" t="s">
        <v>635</v>
      </c>
      <c r="C489" s="32" t="s">
        <v>465</v>
      </c>
      <c r="D489" s="33">
        <v>30682</v>
      </c>
      <c r="E489" s="34">
        <v>1600</v>
      </c>
      <c r="F489" s="34">
        <v>1600</v>
      </c>
      <c r="G489" s="34">
        <v>0</v>
      </c>
      <c r="H489" s="34">
        <v>1600</v>
      </c>
      <c r="I489" s="34">
        <v>0</v>
      </c>
      <c r="J489" s="54" t="s">
        <v>17</v>
      </c>
      <c r="K489" s="57">
        <v>33</v>
      </c>
    </row>
    <row r="490" spans="1:11">
      <c r="A490" s="31">
        <v>517</v>
      </c>
      <c r="B490" s="54" t="s">
        <v>635</v>
      </c>
      <c r="C490" s="32" t="s">
        <v>466</v>
      </c>
      <c r="D490" s="33">
        <v>30682</v>
      </c>
      <c r="E490" s="34">
        <v>800</v>
      </c>
      <c r="F490" s="34">
        <v>800</v>
      </c>
      <c r="G490" s="34">
        <v>0</v>
      </c>
      <c r="H490" s="34">
        <v>800</v>
      </c>
      <c r="I490" s="34">
        <v>0</v>
      </c>
      <c r="J490" s="54" t="s">
        <v>17</v>
      </c>
      <c r="K490" s="57">
        <v>33</v>
      </c>
    </row>
    <row r="491" spans="1:11">
      <c r="A491" s="31">
        <v>518</v>
      </c>
      <c r="B491" s="54" t="s">
        <v>635</v>
      </c>
      <c r="C491" s="32" t="s">
        <v>467</v>
      </c>
      <c r="D491" s="33">
        <v>31048</v>
      </c>
      <c r="E491" s="34">
        <v>8250</v>
      </c>
      <c r="F491" s="34">
        <v>8250</v>
      </c>
      <c r="G491" s="34">
        <v>0</v>
      </c>
      <c r="H491" s="34">
        <v>8250</v>
      </c>
      <c r="I491" s="34">
        <v>0</v>
      </c>
      <c r="J491" s="54" t="s">
        <v>17</v>
      </c>
      <c r="K491" s="57">
        <v>33</v>
      </c>
    </row>
    <row r="492" spans="1:11">
      <c r="A492" s="31">
        <v>519</v>
      </c>
      <c r="B492" s="54" t="s">
        <v>635</v>
      </c>
      <c r="C492" s="32" t="s">
        <v>468</v>
      </c>
      <c r="D492" s="33">
        <v>31048</v>
      </c>
      <c r="E492" s="34">
        <v>5492</v>
      </c>
      <c r="F492" s="34">
        <v>5492</v>
      </c>
      <c r="G492" s="34">
        <v>0</v>
      </c>
      <c r="H492" s="34">
        <v>5492</v>
      </c>
      <c r="I492" s="34">
        <v>0</v>
      </c>
      <c r="J492" s="54" t="s">
        <v>17</v>
      </c>
      <c r="K492" s="57">
        <v>33</v>
      </c>
    </row>
    <row r="493" spans="1:11">
      <c r="A493" s="31">
        <v>520</v>
      </c>
      <c r="B493" s="54" t="s">
        <v>635</v>
      </c>
      <c r="C493" s="32" t="s">
        <v>84</v>
      </c>
      <c r="D493" s="33">
        <v>31048</v>
      </c>
      <c r="E493" s="34">
        <v>3854</v>
      </c>
      <c r="F493" s="34">
        <v>3836.58</v>
      </c>
      <c r="G493" s="34">
        <v>17.420000000000002</v>
      </c>
      <c r="H493" s="34">
        <v>3854</v>
      </c>
      <c r="I493" s="34">
        <v>0</v>
      </c>
      <c r="J493" s="54" t="s">
        <v>17</v>
      </c>
      <c r="K493" s="57">
        <v>33</v>
      </c>
    </row>
    <row r="494" spans="1:11">
      <c r="A494" s="31">
        <v>521</v>
      </c>
      <c r="B494" s="54" t="s">
        <v>635</v>
      </c>
      <c r="C494" s="32" t="s">
        <v>469</v>
      </c>
      <c r="D494" s="33">
        <v>31413</v>
      </c>
      <c r="E494" s="34">
        <v>81795</v>
      </c>
      <c r="F494" s="34">
        <v>80485.279999999999</v>
      </c>
      <c r="G494" s="34">
        <v>1309.72</v>
      </c>
      <c r="H494" s="34">
        <v>81795</v>
      </c>
      <c r="I494" s="34">
        <v>0</v>
      </c>
      <c r="J494" s="54" t="s">
        <v>17</v>
      </c>
      <c r="K494" s="57">
        <v>33</v>
      </c>
    </row>
    <row r="495" spans="1:11">
      <c r="A495" s="31">
        <v>527</v>
      </c>
      <c r="B495" s="54" t="s">
        <v>635</v>
      </c>
      <c r="C495" s="32" t="s">
        <v>475</v>
      </c>
      <c r="D495" s="33">
        <v>31990</v>
      </c>
      <c r="E495" s="34">
        <v>7865</v>
      </c>
      <c r="F495" s="34">
        <v>7368.66</v>
      </c>
      <c r="G495" s="34">
        <v>238.33</v>
      </c>
      <c r="H495" s="34">
        <v>7606.99</v>
      </c>
      <c r="I495" s="34">
        <v>258.01</v>
      </c>
      <c r="J495" s="54" t="s">
        <v>17</v>
      </c>
      <c r="K495" s="57">
        <v>33</v>
      </c>
    </row>
    <row r="496" spans="1:11">
      <c r="A496" s="31">
        <v>525</v>
      </c>
      <c r="B496" s="54" t="s">
        <v>635</v>
      </c>
      <c r="C496" s="32" t="s">
        <v>473</v>
      </c>
      <c r="D496" s="33">
        <v>32021</v>
      </c>
      <c r="E496" s="34">
        <v>12005</v>
      </c>
      <c r="F496" s="34">
        <v>11217.58</v>
      </c>
      <c r="G496" s="34">
        <v>363.79</v>
      </c>
      <c r="H496" s="34">
        <v>11581.37</v>
      </c>
      <c r="I496" s="34">
        <v>423.63</v>
      </c>
      <c r="J496" s="54" t="s">
        <v>17</v>
      </c>
      <c r="K496" s="57">
        <v>33</v>
      </c>
    </row>
    <row r="497" spans="1:11">
      <c r="A497" s="31">
        <v>531</v>
      </c>
      <c r="B497" s="54" t="s">
        <v>635</v>
      </c>
      <c r="C497" s="32" t="s">
        <v>479</v>
      </c>
      <c r="D497" s="33">
        <v>32051</v>
      </c>
      <c r="E497" s="34">
        <v>1619</v>
      </c>
      <c r="F497" s="34">
        <v>1244.96</v>
      </c>
      <c r="G497" s="34">
        <v>40.479999999999997</v>
      </c>
      <c r="H497" s="34">
        <v>1285.44</v>
      </c>
      <c r="I497" s="34">
        <v>333.56</v>
      </c>
      <c r="J497" s="54" t="s">
        <v>17</v>
      </c>
      <c r="K497" s="57">
        <v>40</v>
      </c>
    </row>
    <row r="498" spans="1:11">
      <c r="A498" s="31">
        <v>524</v>
      </c>
      <c r="B498" s="54" t="s">
        <v>635</v>
      </c>
      <c r="C498" s="32" t="s">
        <v>472</v>
      </c>
      <c r="D498" s="33">
        <v>32105</v>
      </c>
      <c r="E498" s="34">
        <v>19713</v>
      </c>
      <c r="F498" s="34">
        <v>18269.72</v>
      </c>
      <c r="G498" s="34">
        <v>597.36</v>
      </c>
      <c r="H498" s="34">
        <v>18867.080000000002</v>
      </c>
      <c r="I498" s="34">
        <v>845.92</v>
      </c>
      <c r="J498" s="54" t="s">
        <v>17</v>
      </c>
      <c r="K498" s="57">
        <v>33</v>
      </c>
    </row>
    <row r="499" spans="1:11">
      <c r="A499" s="31">
        <v>526</v>
      </c>
      <c r="B499" s="54" t="s">
        <v>635</v>
      </c>
      <c r="C499" s="32" t="s">
        <v>474</v>
      </c>
      <c r="D499" s="33">
        <v>32240</v>
      </c>
      <c r="E499" s="34">
        <v>38851</v>
      </c>
      <c r="F499" s="34">
        <v>35613.599999999999</v>
      </c>
      <c r="G499" s="34">
        <v>1177.3</v>
      </c>
      <c r="H499" s="34">
        <v>36790.9</v>
      </c>
      <c r="I499" s="34">
        <v>2060.1</v>
      </c>
      <c r="J499" s="54" t="s">
        <v>17</v>
      </c>
      <c r="K499" s="57">
        <v>33</v>
      </c>
    </row>
    <row r="500" spans="1:11">
      <c r="A500" s="31">
        <v>529</v>
      </c>
      <c r="B500" s="54" t="s">
        <v>635</v>
      </c>
      <c r="C500" s="32" t="s">
        <v>477</v>
      </c>
      <c r="D500" s="33">
        <v>32279</v>
      </c>
      <c r="E500" s="34">
        <v>6843</v>
      </c>
      <c r="F500" s="34">
        <v>6237.72</v>
      </c>
      <c r="G500" s="34">
        <v>207.36</v>
      </c>
      <c r="H500" s="34">
        <v>6445.08</v>
      </c>
      <c r="I500" s="34">
        <v>397.92</v>
      </c>
      <c r="J500" s="54" t="s">
        <v>17</v>
      </c>
      <c r="K500" s="57">
        <v>33</v>
      </c>
    </row>
    <row r="501" spans="1:11">
      <c r="A501" s="31">
        <v>528</v>
      </c>
      <c r="B501" s="54" t="s">
        <v>635</v>
      </c>
      <c r="C501" s="32" t="s">
        <v>476</v>
      </c>
      <c r="D501" s="33">
        <v>32319</v>
      </c>
      <c r="E501" s="34">
        <v>13811</v>
      </c>
      <c r="F501" s="34">
        <v>12556.04</v>
      </c>
      <c r="G501" s="34">
        <v>418.52</v>
      </c>
      <c r="H501" s="34">
        <v>12974.56</v>
      </c>
      <c r="I501" s="34">
        <v>836.44</v>
      </c>
      <c r="J501" s="54" t="s">
        <v>17</v>
      </c>
      <c r="K501" s="57">
        <v>33</v>
      </c>
    </row>
    <row r="502" spans="1:11">
      <c r="A502" s="31">
        <v>530</v>
      </c>
      <c r="B502" s="54" t="s">
        <v>635</v>
      </c>
      <c r="C502" s="32" t="s">
        <v>478</v>
      </c>
      <c r="D502" s="33">
        <v>32324</v>
      </c>
      <c r="E502" s="34">
        <v>21234</v>
      </c>
      <c r="F502" s="34">
        <v>19302.900000000001</v>
      </c>
      <c r="G502" s="34">
        <v>643.45000000000005</v>
      </c>
      <c r="H502" s="34">
        <v>19946.349999999999</v>
      </c>
      <c r="I502" s="34">
        <v>1287.6500000000001</v>
      </c>
      <c r="J502" s="54" t="s">
        <v>17</v>
      </c>
      <c r="K502" s="57">
        <v>33</v>
      </c>
    </row>
    <row r="503" spans="1:11">
      <c r="A503" s="31">
        <v>522</v>
      </c>
      <c r="B503" s="54" t="s">
        <v>635</v>
      </c>
      <c r="C503" s="32" t="s">
        <v>470</v>
      </c>
      <c r="D503" s="33">
        <v>32335</v>
      </c>
      <c r="E503" s="34">
        <v>13649</v>
      </c>
      <c r="F503" s="34">
        <v>10066.459999999999</v>
      </c>
      <c r="G503" s="34">
        <v>341.23</v>
      </c>
      <c r="H503" s="34">
        <v>10407.69</v>
      </c>
      <c r="I503" s="34">
        <v>3241.31</v>
      </c>
      <c r="J503" s="54" t="s">
        <v>17</v>
      </c>
      <c r="K503" s="57">
        <v>40</v>
      </c>
    </row>
    <row r="504" spans="1:11">
      <c r="A504" s="31">
        <v>578</v>
      </c>
      <c r="B504" s="54" t="s">
        <v>635</v>
      </c>
      <c r="C504" s="32" t="s">
        <v>520</v>
      </c>
      <c r="D504" s="33">
        <v>32689</v>
      </c>
      <c r="E504" s="34">
        <v>49941</v>
      </c>
      <c r="F504" s="34">
        <v>36832.06</v>
      </c>
      <c r="G504" s="34">
        <v>1248.53</v>
      </c>
      <c r="H504" s="34">
        <v>38080.589999999997</v>
      </c>
      <c r="I504" s="34">
        <v>11860.41</v>
      </c>
      <c r="J504" s="54" t="s">
        <v>17</v>
      </c>
      <c r="K504" s="57">
        <v>40</v>
      </c>
    </row>
    <row r="505" spans="1:11">
      <c r="A505" s="31">
        <v>579</v>
      </c>
      <c r="B505" s="54" t="s">
        <v>635</v>
      </c>
      <c r="C505" s="32" t="s">
        <v>521</v>
      </c>
      <c r="D505" s="33">
        <v>32689</v>
      </c>
      <c r="E505" s="34">
        <v>28607</v>
      </c>
      <c r="F505" s="34">
        <v>21097.360000000001</v>
      </c>
      <c r="G505" s="34">
        <v>715.18</v>
      </c>
      <c r="H505" s="34">
        <v>21812.54</v>
      </c>
      <c r="I505" s="34">
        <v>6794.46</v>
      </c>
      <c r="J505" s="54" t="s">
        <v>17</v>
      </c>
      <c r="K505" s="57">
        <v>40</v>
      </c>
    </row>
    <row r="506" spans="1:11">
      <c r="A506" s="31">
        <v>580</v>
      </c>
      <c r="B506" s="54" t="s">
        <v>635</v>
      </c>
      <c r="C506" s="32" t="s">
        <v>522</v>
      </c>
      <c r="D506" s="33">
        <v>32689</v>
      </c>
      <c r="E506" s="34">
        <v>102268</v>
      </c>
      <c r="F506" s="34">
        <v>75423.399999999994</v>
      </c>
      <c r="G506" s="34">
        <v>2556.6999999999998</v>
      </c>
      <c r="H506" s="34">
        <v>77980.100000000006</v>
      </c>
      <c r="I506" s="34">
        <v>24287.9</v>
      </c>
      <c r="J506" s="54" t="s">
        <v>17</v>
      </c>
      <c r="K506" s="57">
        <v>40</v>
      </c>
    </row>
    <row r="507" spans="1:11">
      <c r="A507" s="31">
        <v>523</v>
      </c>
      <c r="B507" s="54" t="s">
        <v>635</v>
      </c>
      <c r="C507" s="32" t="s">
        <v>471</v>
      </c>
      <c r="D507" s="33">
        <v>32955</v>
      </c>
      <c r="E507" s="34">
        <v>3430</v>
      </c>
      <c r="F507" s="34">
        <v>2444.5</v>
      </c>
      <c r="G507" s="34">
        <v>85.75</v>
      </c>
      <c r="H507" s="34">
        <v>2530.25</v>
      </c>
      <c r="I507" s="34">
        <v>899.75</v>
      </c>
      <c r="J507" s="54" t="s">
        <v>17</v>
      </c>
      <c r="K507" s="57">
        <v>40</v>
      </c>
    </row>
    <row r="508" spans="1:11">
      <c r="A508" s="31">
        <v>581</v>
      </c>
      <c r="B508" s="54" t="s">
        <v>635</v>
      </c>
      <c r="C508" s="32" t="s">
        <v>523</v>
      </c>
      <c r="D508" s="33">
        <v>33054</v>
      </c>
      <c r="E508" s="34">
        <v>12228</v>
      </c>
      <c r="F508" s="34">
        <v>8712.4</v>
      </c>
      <c r="G508" s="34">
        <v>305.7</v>
      </c>
      <c r="H508" s="34">
        <v>9018.1</v>
      </c>
      <c r="I508" s="34">
        <v>3209.9</v>
      </c>
      <c r="J508" s="54" t="s">
        <v>17</v>
      </c>
      <c r="K508" s="57">
        <v>40</v>
      </c>
    </row>
    <row r="509" spans="1:11">
      <c r="A509" s="31">
        <v>582</v>
      </c>
      <c r="B509" s="54" t="s">
        <v>635</v>
      </c>
      <c r="C509" s="32" t="s">
        <v>524</v>
      </c>
      <c r="D509" s="33">
        <v>33054</v>
      </c>
      <c r="E509" s="34">
        <v>243616</v>
      </c>
      <c r="F509" s="34">
        <v>173575.8</v>
      </c>
      <c r="G509" s="34">
        <v>6090.4</v>
      </c>
      <c r="H509" s="34">
        <v>179666.2</v>
      </c>
      <c r="I509" s="34">
        <v>63949.8</v>
      </c>
      <c r="J509" s="54" t="s">
        <v>17</v>
      </c>
      <c r="K509" s="57">
        <v>40</v>
      </c>
    </row>
    <row r="510" spans="1:11">
      <c r="A510" s="31">
        <v>583</v>
      </c>
      <c r="B510" s="54" t="s">
        <v>635</v>
      </c>
      <c r="C510" s="32" t="s">
        <v>525</v>
      </c>
      <c r="D510" s="33">
        <v>33054</v>
      </c>
      <c r="E510" s="34">
        <v>49014</v>
      </c>
      <c r="F510" s="34">
        <v>34922.699999999997</v>
      </c>
      <c r="G510" s="34">
        <v>1225.3499999999999</v>
      </c>
      <c r="H510" s="34">
        <v>36148.050000000003</v>
      </c>
      <c r="I510" s="34">
        <v>12865.95</v>
      </c>
      <c r="J510" s="54" t="s">
        <v>17</v>
      </c>
      <c r="K510" s="57">
        <v>40</v>
      </c>
    </row>
    <row r="511" spans="1:11">
      <c r="A511" s="31">
        <v>584</v>
      </c>
      <c r="B511" s="54" t="s">
        <v>635</v>
      </c>
      <c r="C511" s="32" t="s">
        <v>526</v>
      </c>
      <c r="D511" s="33">
        <v>33054</v>
      </c>
      <c r="E511" s="34">
        <v>147624</v>
      </c>
      <c r="F511" s="34">
        <v>105182.2</v>
      </c>
      <c r="G511" s="34">
        <v>3690.6</v>
      </c>
      <c r="H511" s="34">
        <v>108872.8</v>
      </c>
      <c r="I511" s="34">
        <v>38751.199999999997</v>
      </c>
      <c r="J511" s="54" t="s">
        <v>17</v>
      </c>
      <c r="K511" s="57">
        <v>40</v>
      </c>
    </row>
    <row r="512" spans="1:11">
      <c r="A512" s="31">
        <v>585</v>
      </c>
      <c r="B512" s="54" t="s">
        <v>635</v>
      </c>
      <c r="C512" s="32" t="s">
        <v>527</v>
      </c>
      <c r="D512" s="33">
        <v>33054</v>
      </c>
      <c r="E512" s="34">
        <v>3572</v>
      </c>
      <c r="F512" s="34">
        <v>2545.6</v>
      </c>
      <c r="G512" s="34">
        <v>89.3</v>
      </c>
      <c r="H512" s="34">
        <v>2634.9</v>
      </c>
      <c r="I512" s="34">
        <v>937.1</v>
      </c>
      <c r="J512" s="54" t="s">
        <v>17</v>
      </c>
      <c r="K512" s="57">
        <v>40</v>
      </c>
    </row>
    <row r="513" spans="1:11">
      <c r="A513" s="31">
        <v>586</v>
      </c>
      <c r="B513" s="54" t="s">
        <v>635</v>
      </c>
      <c r="C513" s="32" t="s">
        <v>520</v>
      </c>
      <c r="D513" s="33">
        <v>33054</v>
      </c>
      <c r="E513" s="34">
        <v>10071</v>
      </c>
      <c r="F513" s="34">
        <v>7175.56</v>
      </c>
      <c r="G513" s="34">
        <v>251.78</v>
      </c>
      <c r="H513" s="34">
        <v>7427.34</v>
      </c>
      <c r="I513" s="34">
        <v>2643.66</v>
      </c>
      <c r="J513" s="54" t="s">
        <v>17</v>
      </c>
      <c r="K513" s="57">
        <v>40</v>
      </c>
    </row>
    <row r="514" spans="1:11">
      <c r="A514" s="31">
        <v>587</v>
      </c>
      <c r="B514" s="54" t="s">
        <v>635</v>
      </c>
      <c r="C514" s="32" t="s">
        <v>522</v>
      </c>
      <c r="D514" s="33">
        <v>33054</v>
      </c>
      <c r="E514" s="34">
        <v>3603</v>
      </c>
      <c r="F514" s="34">
        <v>2567.16</v>
      </c>
      <c r="G514" s="34">
        <v>90.08</v>
      </c>
      <c r="H514" s="34">
        <v>2657.24</v>
      </c>
      <c r="I514" s="34">
        <v>945.76</v>
      </c>
      <c r="J514" s="54" t="s">
        <v>17</v>
      </c>
      <c r="K514" s="57">
        <v>40</v>
      </c>
    </row>
    <row r="515" spans="1:11">
      <c r="A515" s="31">
        <v>532</v>
      </c>
      <c r="B515" s="54" t="s">
        <v>635</v>
      </c>
      <c r="C515" s="32" t="s">
        <v>480</v>
      </c>
      <c r="D515" s="33">
        <v>33419</v>
      </c>
      <c r="E515" s="34">
        <v>294267</v>
      </c>
      <c r="F515" s="34">
        <v>240764.36</v>
      </c>
      <c r="G515" s="34">
        <v>8917.18</v>
      </c>
      <c r="H515" s="34">
        <v>249681.54</v>
      </c>
      <c r="I515" s="34">
        <v>44585.46</v>
      </c>
      <c r="J515" s="54" t="s">
        <v>17</v>
      </c>
      <c r="K515" s="57">
        <v>33</v>
      </c>
    </row>
    <row r="516" spans="1:11">
      <c r="A516" s="31">
        <v>533</v>
      </c>
      <c r="B516" s="54" t="s">
        <v>635</v>
      </c>
      <c r="C516" s="32" t="s">
        <v>481</v>
      </c>
      <c r="D516" s="33">
        <v>33419</v>
      </c>
      <c r="E516" s="34">
        <v>5163</v>
      </c>
      <c r="F516" s="34">
        <v>4224.8999999999996</v>
      </c>
      <c r="G516" s="34">
        <v>156.44999999999999</v>
      </c>
      <c r="H516" s="34">
        <v>4381.3500000000004</v>
      </c>
      <c r="I516" s="34">
        <v>781.65</v>
      </c>
      <c r="J516" s="54" t="s">
        <v>17</v>
      </c>
      <c r="K516" s="57">
        <v>33</v>
      </c>
    </row>
    <row r="517" spans="1:11">
      <c r="A517" s="31">
        <v>534</v>
      </c>
      <c r="B517" s="54" t="s">
        <v>635</v>
      </c>
      <c r="C517" s="32" t="s">
        <v>482</v>
      </c>
      <c r="D517" s="33">
        <v>33419</v>
      </c>
      <c r="E517" s="34">
        <v>3057</v>
      </c>
      <c r="F517" s="34">
        <v>2501.2800000000002</v>
      </c>
      <c r="G517" s="34">
        <v>92.64</v>
      </c>
      <c r="H517" s="34">
        <v>2593.92</v>
      </c>
      <c r="I517" s="34">
        <v>463.08</v>
      </c>
      <c r="J517" s="54" t="s">
        <v>17</v>
      </c>
      <c r="K517" s="57">
        <v>33</v>
      </c>
    </row>
    <row r="518" spans="1:11">
      <c r="A518" s="31">
        <v>535</v>
      </c>
      <c r="B518" s="54" t="s">
        <v>635</v>
      </c>
      <c r="C518" s="32" t="s">
        <v>483</v>
      </c>
      <c r="D518" s="33">
        <v>33419</v>
      </c>
      <c r="E518" s="34">
        <v>13169</v>
      </c>
      <c r="F518" s="34">
        <v>10775.12</v>
      </c>
      <c r="G518" s="34">
        <v>399.06</v>
      </c>
      <c r="H518" s="34">
        <v>11174.18</v>
      </c>
      <c r="I518" s="34">
        <v>1994.82</v>
      </c>
      <c r="J518" s="54" t="s">
        <v>17</v>
      </c>
      <c r="K518" s="57">
        <v>33</v>
      </c>
    </row>
    <row r="519" spans="1:11">
      <c r="A519" s="31">
        <v>536</v>
      </c>
      <c r="B519" s="54" t="s">
        <v>635</v>
      </c>
      <c r="C519" s="32" t="s">
        <v>484</v>
      </c>
      <c r="D519" s="33">
        <v>33419</v>
      </c>
      <c r="E519" s="34">
        <v>59795</v>
      </c>
      <c r="F519" s="34">
        <v>48922.94</v>
      </c>
      <c r="G519" s="34">
        <v>1811.97</v>
      </c>
      <c r="H519" s="34">
        <v>50734.91</v>
      </c>
      <c r="I519" s="34">
        <v>9060.09</v>
      </c>
      <c r="J519" s="54" t="s">
        <v>17</v>
      </c>
      <c r="K519" s="57">
        <v>33</v>
      </c>
    </row>
    <row r="520" spans="1:11">
      <c r="A520" s="31">
        <v>537</v>
      </c>
      <c r="B520" s="54" t="s">
        <v>635</v>
      </c>
      <c r="C520" s="32" t="s">
        <v>485</v>
      </c>
      <c r="D520" s="33">
        <v>33419</v>
      </c>
      <c r="E520" s="34">
        <v>2983</v>
      </c>
      <c r="F520" s="34">
        <v>2440.7800000000002</v>
      </c>
      <c r="G520" s="34">
        <v>90.39</v>
      </c>
      <c r="H520" s="34">
        <v>2531.17</v>
      </c>
      <c r="I520" s="34">
        <v>451.83</v>
      </c>
      <c r="J520" s="54" t="s">
        <v>17</v>
      </c>
      <c r="K520" s="57">
        <v>33</v>
      </c>
    </row>
    <row r="521" spans="1:11">
      <c r="A521" s="31">
        <v>538</v>
      </c>
      <c r="B521" s="54" t="s">
        <v>635</v>
      </c>
      <c r="C521" s="32" t="s">
        <v>486</v>
      </c>
      <c r="D521" s="33">
        <v>33785</v>
      </c>
      <c r="E521" s="34">
        <v>30503</v>
      </c>
      <c r="F521" s="34">
        <v>24032.66</v>
      </c>
      <c r="G521" s="34">
        <v>924.33</v>
      </c>
      <c r="H521" s="34">
        <v>24956.99</v>
      </c>
      <c r="I521" s="34">
        <v>5546.01</v>
      </c>
      <c r="J521" s="54" t="s">
        <v>17</v>
      </c>
      <c r="K521" s="57">
        <v>33</v>
      </c>
    </row>
    <row r="522" spans="1:11">
      <c r="A522" s="31">
        <v>539</v>
      </c>
      <c r="B522" s="54" t="s">
        <v>635</v>
      </c>
      <c r="C522" s="32" t="s">
        <v>487</v>
      </c>
      <c r="D522" s="33">
        <v>33785</v>
      </c>
      <c r="E522" s="34">
        <v>279879</v>
      </c>
      <c r="F522" s="34">
        <v>220510.36</v>
      </c>
      <c r="G522" s="34">
        <v>8481.18</v>
      </c>
      <c r="H522" s="34">
        <v>228991.54</v>
      </c>
      <c r="I522" s="34">
        <v>50887.46</v>
      </c>
      <c r="J522" s="54" t="s">
        <v>17</v>
      </c>
      <c r="K522" s="57">
        <v>33</v>
      </c>
    </row>
    <row r="523" spans="1:11">
      <c r="A523" s="31">
        <v>540</v>
      </c>
      <c r="B523" s="54" t="s">
        <v>635</v>
      </c>
      <c r="C523" s="32" t="s">
        <v>488</v>
      </c>
      <c r="D523" s="33">
        <v>33785</v>
      </c>
      <c r="E523" s="34">
        <v>3779</v>
      </c>
      <c r="F523" s="34">
        <v>2978.04</v>
      </c>
      <c r="G523" s="34">
        <v>114.52</v>
      </c>
      <c r="H523" s="34">
        <v>3092.56</v>
      </c>
      <c r="I523" s="34">
        <v>686.44</v>
      </c>
      <c r="J523" s="54" t="s">
        <v>17</v>
      </c>
      <c r="K523" s="57">
        <v>33</v>
      </c>
    </row>
    <row r="524" spans="1:11">
      <c r="A524" s="31">
        <v>541</v>
      </c>
      <c r="B524" s="54" t="s">
        <v>635</v>
      </c>
      <c r="C524" s="32" t="s">
        <v>489</v>
      </c>
      <c r="D524" s="33">
        <v>33785</v>
      </c>
      <c r="E524" s="34">
        <v>929</v>
      </c>
      <c r="F524" s="34">
        <v>732.3</v>
      </c>
      <c r="G524" s="34">
        <v>28.15</v>
      </c>
      <c r="H524" s="34">
        <v>760.45</v>
      </c>
      <c r="I524" s="34">
        <v>168.55</v>
      </c>
      <c r="J524" s="54" t="s">
        <v>17</v>
      </c>
      <c r="K524" s="57">
        <v>33</v>
      </c>
    </row>
    <row r="525" spans="1:11">
      <c r="A525" s="31">
        <v>542</v>
      </c>
      <c r="B525" s="54" t="s">
        <v>635</v>
      </c>
      <c r="C525" s="32" t="s">
        <v>490</v>
      </c>
      <c r="D525" s="33">
        <v>33785</v>
      </c>
      <c r="E525" s="34">
        <v>422</v>
      </c>
      <c r="F525" s="34">
        <v>332.58</v>
      </c>
      <c r="G525" s="34">
        <v>12.79</v>
      </c>
      <c r="H525" s="34">
        <v>345.37</v>
      </c>
      <c r="I525" s="34">
        <v>76.63</v>
      </c>
      <c r="J525" s="54" t="s">
        <v>17</v>
      </c>
      <c r="K525" s="57">
        <v>33</v>
      </c>
    </row>
    <row r="526" spans="1:11">
      <c r="A526" s="31">
        <v>546</v>
      </c>
      <c r="B526" s="54" t="s">
        <v>635</v>
      </c>
      <c r="C526" s="32" t="s">
        <v>494</v>
      </c>
      <c r="D526" s="33">
        <v>33872</v>
      </c>
      <c r="E526" s="34">
        <v>1200</v>
      </c>
      <c r="F526" s="34">
        <v>936.72</v>
      </c>
      <c r="G526" s="34">
        <v>36.36</v>
      </c>
      <c r="H526" s="34">
        <v>973.08</v>
      </c>
      <c r="I526" s="34">
        <v>226.92</v>
      </c>
      <c r="J526" s="54" t="s">
        <v>17</v>
      </c>
      <c r="K526" s="57">
        <v>33</v>
      </c>
    </row>
    <row r="527" spans="1:11">
      <c r="A527" s="31">
        <v>544</v>
      </c>
      <c r="B527" s="54" t="s">
        <v>635</v>
      </c>
      <c r="C527" s="32" t="s">
        <v>492</v>
      </c>
      <c r="D527" s="33">
        <v>34059</v>
      </c>
      <c r="E527" s="34">
        <v>1036</v>
      </c>
      <c r="F527" s="34">
        <v>792.78</v>
      </c>
      <c r="G527" s="34">
        <v>31.39</v>
      </c>
      <c r="H527" s="34">
        <v>824.17</v>
      </c>
      <c r="I527" s="34">
        <v>211.83</v>
      </c>
      <c r="J527" s="54" t="s">
        <v>17</v>
      </c>
      <c r="K527" s="57">
        <v>33</v>
      </c>
    </row>
    <row r="528" spans="1:11">
      <c r="A528" s="31">
        <v>543</v>
      </c>
      <c r="B528" s="54" t="s">
        <v>635</v>
      </c>
      <c r="C528" s="32" t="s">
        <v>491</v>
      </c>
      <c r="D528" s="33">
        <v>34120</v>
      </c>
      <c r="E528" s="34">
        <v>1300</v>
      </c>
      <c r="F528" s="34">
        <v>987.78</v>
      </c>
      <c r="G528" s="34">
        <v>39.39</v>
      </c>
      <c r="H528" s="34">
        <v>1027.17</v>
      </c>
      <c r="I528" s="34">
        <v>272.83</v>
      </c>
      <c r="J528" s="54" t="s">
        <v>17</v>
      </c>
      <c r="K528" s="57">
        <v>33</v>
      </c>
    </row>
    <row r="529" spans="1:11">
      <c r="A529" s="31">
        <v>545</v>
      </c>
      <c r="B529" s="54" t="s">
        <v>635</v>
      </c>
      <c r="C529" s="32" t="s">
        <v>493</v>
      </c>
      <c r="D529" s="33">
        <v>34120</v>
      </c>
      <c r="E529" s="34">
        <v>1879</v>
      </c>
      <c r="F529" s="34">
        <v>1428.88</v>
      </c>
      <c r="G529" s="34">
        <v>56.94</v>
      </c>
      <c r="H529" s="34">
        <v>1485.82</v>
      </c>
      <c r="I529" s="34">
        <v>393.18</v>
      </c>
      <c r="J529" s="54" t="s">
        <v>17</v>
      </c>
      <c r="K529" s="57">
        <v>33</v>
      </c>
    </row>
    <row r="530" spans="1:11">
      <c r="A530" s="31">
        <v>547</v>
      </c>
      <c r="B530" s="54" t="s">
        <v>635</v>
      </c>
      <c r="C530" s="32" t="s">
        <v>495</v>
      </c>
      <c r="D530" s="33">
        <v>34415</v>
      </c>
      <c r="E530" s="34">
        <v>23844</v>
      </c>
      <c r="F530" s="34">
        <v>17522.099999999999</v>
      </c>
      <c r="G530" s="34">
        <v>722.55</v>
      </c>
      <c r="H530" s="34">
        <v>18244.650000000001</v>
      </c>
      <c r="I530" s="34">
        <v>5599.35</v>
      </c>
      <c r="J530" s="54" t="s">
        <v>17</v>
      </c>
      <c r="K530" s="57">
        <v>33</v>
      </c>
    </row>
    <row r="531" spans="1:11">
      <c r="A531" s="31">
        <v>548</v>
      </c>
      <c r="B531" s="54" t="s">
        <v>635</v>
      </c>
      <c r="C531" s="32" t="s">
        <v>496</v>
      </c>
      <c r="D531" s="33">
        <v>34415</v>
      </c>
      <c r="E531" s="34">
        <v>4541</v>
      </c>
      <c r="F531" s="34">
        <v>3337.22</v>
      </c>
      <c r="G531" s="34">
        <v>137.61000000000001</v>
      </c>
      <c r="H531" s="34">
        <v>3474.83</v>
      </c>
      <c r="I531" s="34">
        <v>1066.17</v>
      </c>
      <c r="J531" s="54" t="s">
        <v>17</v>
      </c>
      <c r="K531" s="57">
        <v>33</v>
      </c>
    </row>
    <row r="532" spans="1:11">
      <c r="A532" s="31">
        <v>549</v>
      </c>
      <c r="B532" s="54" t="s">
        <v>635</v>
      </c>
      <c r="C532" s="32" t="s">
        <v>497</v>
      </c>
      <c r="D532" s="33">
        <v>34507</v>
      </c>
      <c r="E532" s="34">
        <v>2298</v>
      </c>
      <c r="F532" s="34">
        <v>1671.28</v>
      </c>
      <c r="G532" s="34">
        <v>69.64</v>
      </c>
      <c r="H532" s="34">
        <v>1740.92</v>
      </c>
      <c r="I532" s="34">
        <v>557.08000000000004</v>
      </c>
      <c r="J532" s="54" t="s">
        <v>17</v>
      </c>
      <c r="K532" s="57">
        <v>33</v>
      </c>
    </row>
    <row r="533" spans="1:11">
      <c r="A533" s="31">
        <v>550</v>
      </c>
      <c r="B533" s="54" t="s">
        <v>635</v>
      </c>
      <c r="C533" s="32" t="s">
        <v>498</v>
      </c>
      <c r="D533" s="33">
        <v>34507</v>
      </c>
      <c r="E533" s="34">
        <v>1109</v>
      </c>
      <c r="F533" s="34">
        <v>806.22</v>
      </c>
      <c r="G533" s="34">
        <v>33.61</v>
      </c>
      <c r="H533" s="34">
        <v>839.83</v>
      </c>
      <c r="I533" s="34">
        <v>269.17</v>
      </c>
      <c r="J533" s="54" t="s">
        <v>17</v>
      </c>
      <c r="K533" s="57">
        <v>33</v>
      </c>
    </row>
    <row r="534" spans="1:11">
      <c r="A534" s="31">
        <v>551</v>
      </c>
      <c r="B534" s="54" t="s">
        <v>635</v>
      </c>
      <c r="C534" s="32" t="s">
        <v>499</v>
      </c>
      <c r="D534" s="33">
        <v>34507</v>
      </c>
      <c r="E534" s="34">
        <v>1445</v>
      </c>
      <c r="F534" s="34">
        <v>1050.58</v>
      </c>
      <c r="G534" s="34">
        <v>43.79</v>
      </c>
      <c r="H534" s="34">
        <v>1094.3699999999999</v>
      </c>
      <c r="I534" s="34">
        <v>350.63</v>
      </c>
      <c r="J534" s="54" t="s">
        <v>17</v>
      </c>
      <c r="K534" s="57">
        <v>33</v>
      </c>
    </row>
    <row r="535" spans="1:11">
      <c r="A535" s="31">
        <v>552</v>
      </c>
      <c r="B535" s="54" t="s">
        <v>635</v>
      </c>
      <c r="C535" s="32" t="s">
        <v>500</v>
      </c>
      <c r="D535" s="33">
        <v>34507</v>
      </c>
      <c r="E535" s="34">
        <v>1919</v>
      </c>
      <c r="F535" s="34">
        <v>1395.3</v>
      </c>
      <c r="G535" s="34">
        <v>58.15</v>
      </c>
      <c r="H535" s="34">
        <v>1453.45</v>
      </c>
      <c r="I535" s="34">
        <v>465.55</v>
      </c>
      <c r="J535" s="54" t="s">
        <v>17</v>
      </c>
      <c r="K535" s="57">
        <v>33</v>
      </c>
    </row>
    <row r="536" spans="1:11">
      <c r="A536" s="31">
        <v>555</v>
      </c>
      <c r="B536" s="54" t="s">
        <v>635</v>
      </c>
      <c r="C536" s="32" t="s">
        <v>503</v>
      </c>
      <c r="D536" s="33">
        <v>34516</v>
      </c>
      <c r="E536" s="34">
        <v>640</v>
      </c>
      <c r="F536" s="34">
        <v>465.78</v>
      </c>
      <c r="G536" s="34">
        <v>19.39</v>
      </c>
      <c r="H536" s="34">
        <v>485.17</v>
      </c>
      <c r="I536" s="34">
        <v>154.83000000000001</v>
      </c>
      <c r="J536" s="54" t="s">
        <v>17</v>
      </c>
      <c r="K536" s="57">
        <v>33</v>
      </c>
    </row>
    <row r="537" spans="1:11">
      <c r="A537" s="31">
        <v>553</v>
      </c>
      <c r="B537" s="54" t="s">
        <v>635</v>
      </c>
      <c r="C537" s="32" t="s">
        <v>501</v>
      </c>
      <c r="D537" s="33">
        <v>34635</v>
      </c>
      <c r="E537" s="34">
        <v>2518</v>
      </c>
      <c r="F537" s="34">
        <v>1805.6</v>
      </c>
      <c r="G537" s="34">
        <v>76.3</v>
      </c>
      <c r="H537" s="34">
        <v>1881.9</v>
      </c>
      <c r="I537" s="34">
        <v>636.1</v>
      </c>
      <c r="J537" s="54" t="s">
        <v>17</v>
      </c>
      <c r="K537" s="57">
        <v>33</v>
      </c>
    </row>
    <row r="538" spans="1:11">
      <c r="A538" s="31">
        <v>554</v>
      </c>
      <c r="B538" s="54" t="s">
        <v>635</v>
      </c>
      <c r="C538" s="32" t="s">
        <v>502</v>
      </c>
      <c r="D538" s="33">
        <v>34789</v>
      </c>
      <c r="E538" s="34">
        <v>14839</v>
      </c>
      <c r="F538" s="34">
        <v>10454.34</v>
      </c>
      <c r="G538" s="34">
        <v>449.67</v>
      </c>
      <c r="H538" s="34">
        <v>10904.01</v>
      </c>
      <c r="I538" s="34">
        <v>3934.99</v>
      </c>
      <c r="J538" s="54" t="s">
        <v>17</v>
      </c>
      <c r="K538" s="57">
        <v>33</v>
      </c>
    </row>
    <row r="539" spans="1:11">
      <c r="A539" s="31">
        <v>556</v>
      </c>
      <c r="B539" s="54" t="s">
        <v>635</v>
      </c>
      <c r="C539" s="32" t="s">
        <v>504</v>
      </c>
      <c r="D539" s="33">
        <v>35673</v>
      </c>
      <c r="E539" s="34">
        <v>9047</v>
      </c>
      <c r="F539" s="34">
        <v>5711.3</v>
      </c>
      <c r="G539" s="34">
        <v>274.14999999999998</v>
      </c>
      <c r="H539" s="34">
        <v>5985.45</v>
      </c>
      <c r="I539" s="34">
        <v>3061.55</v>
      </c>
      <c r="J539" s="54" t="s">
        <v>17</v>
      </c>
      <c r="K539" s="57">
        <v>33</v>
      </c>
    </row>
    <row r="540" spans="1:11">
      <c r="A540" s="31">
        <v>557</v>
      </c>
      <c r="B540" s="54" t="s">
        <v>635</v>
      </c>
      <c r="C540" s="32" t="s">
        <v>505</v>
      </c>
      <c r="D540" s="33">
        <v>35765</v>
      </c>
      <c r="E540" s="34">
        <v>6183</v>
      </c>
      <c r="F540" s="34">
        <v>3856.72</v>
      </c>
      <c r="G540" s="34">
        <v>187.36</v>
      </c>
      <c r="H540" s="34">
        <v>4044.08</v>
      </c>
      <c r="I540" s="34">
        <v>2138.92</v>
      </c>
      <c r="J540" s="54" t="s">
        <v>17</v>
      </c>
      <c r="K540" s="57">
        <v>33</v>
      </c>
    </row>
    <row r="541" spans="1:11">
      <c r="A541" s="31">
        <v>558</v>
      </c>
      <c r="B541" s="54" t="s">
        <v>635</v>
      </c>
      <c r="C541" s="32" t="s">
        <v>506</v>
      </c>
      <c r="D541" s="33">
        <v>36161</v>
      </c>
      <c r="E541" s="34">
        <v>6940</v>
      </c>
      <c r="F541" s="34">
        <v>4100.6000000000004</v>
      </c>
      <c r="G541" s="34">
        <v>210.3</v>
      </c>
      <c r="H541" s="34">
        <v>4310.8999999999996</v>
      </c>
      <c r="I541" s="34">
        <v>2629.1</v>
      </c>
      <c r="J541" s="54" t="s">
        <v>17</v>
      </c>
      <c r="K541" s="57">
        <v>33</v>
      </c>
    </row>
    <row r="542" spans="1:11">
      <c r="A542" s="31">
        <v>559</v>
      </c>
      <c r="B542" s="54" t="s">
        <v>635</v>
      </c>
      <c r="C542" s="32" t="s">
        <v>507</v>
      </c>
      <c r="D542" s="33">
        <v>36526</v>
      </c>
      <c r="E542" s="34">
        <v>3578</v>
      </c>
      <c r="F542" s="34">
        <v>2005.84</v>
      </c>
      <c r="G542" s="34">
        <v>108.42</v>
      </c>
      <c r="H542" s="34">
        <v>2114.2600000000002</v>
      </c>
      <c r="I542" s="34">
        <v>1463.74</v>
      </c>
      <c r="J542" s="54" t="s">
        <v>17</v>
      </c>
      <c r="K542" s="57">
        <v>33</v>
      </c>
    </row>
    <row r="543" spans="1:11">
      <c r="A543" s="31">
        <v>560</v>
      </c>
      <c r="B543" s="54" t="s">
        <v>635</v>
      </c>
      <c r="C543" s="32" t="s">
        <v>508</v>
      </c>
      <c r="D543" s="33">
        <v>36892</v>
      </c>
      <c r="E543" s="34">
        <v>5200</v>
      </c>
      <c r="F543" s="34">
        <v>2757.16</v>
      </c>
      <c r="G543" s="34">
        <v>157.58000000000001</v>
      </c>
      <c r="H543" s="34">
        <v>2914.74</v>
      </c>
      <c r="I543" s="34">
        <v>2285.2600000000002</v>
      </c>
      <c r="J543" s="54" t="s">
        <v>17</v>
      </c>
      <c r="K543" s="57">
        <v>33</v>
      </c>
    </row>
    <row r="544" spans="1:11">
      <c r="A544" s="31">
        <v>561</v>
      </c>
      <c r="B544" s="54" t="s">
        <v>635</v>
      </c>
      <c r="C544" s="32" t="s">
        <v>508</v>
      </c>
      <c r="D544" s="33">
        <v>37376</v>
      </c>
      <c r="E544" s="34">
        <v>3220</v>
      </c>
      <c r="F544" s="34">
        <v>1578.16</v>
      </c>
      <c r="G544" s="34">
        <v>97.58</v>
      </c>
      <c r="H544" s="34">
        <v>1675.74</v>
      </c>
      <c r="I544" s="34">
        <v>1544.26</v>
      </c>
      <c r="J544" s="54" t="s">
        <v>17</v>
      </c>
      <c r="K544" s="57">
        <v>33</v>
      </c>
    </row>
    <row r="545" spans="1:11">
      <c r="A545" s="31">
        <v>562</v>
      </c>
      <c r="B545" s="54" t="s">
        <v>635</v>
      </c>
      <c r="C545" s="32" t="s">
        <v>508</v>
      </c>
      <c r="D545" s="33">
        <v>37622</v>
      </c>
      <c r="E545" s="34">
        <v>2068</v>
      </c>
      <c r="F545" s="34">
        <v>971.34</v>
      </c>
      <c r="G545" s="34">
        <v>62.67</v>
      </c>
      <c r="H545" s="34">
        <v>1034.01</v>
      </c>
      <c r="I545" s="34">
        <v>1033.99</v>
      </c>
      <c r="J545" s="54" t="s">
        <v>17</v>
      </c>
      <c r="K545" s="57">
        <v>33</v>
      </c>
    </row>
    <row r="546" spans="1:11">
      <c r="A546" s="31">
        <v>563</v>
      </c>
      <c r="B546" s="54" t="s">
        <v>635</v>
      </c>
      <c r="C546" s="32" t="s">
        <v>509</v>
      </c>
      <c r="D546" s="33">
        <v>37773</v>
      </c>
      <c r="E546" s="34">
        <v>36718</v>
      </c>
      <c r="F546" s="34">
        <v>16782.34</v>
      </c>
      <c r="G546" s="34">
        <v>1112.67</v>
      </c>
      <c r="H546" s="34">
        <v>17895.009999999998</v>
      </c>
      <c r="I546" s="34">
        <v>18822.990000000002</v>
      </c>
      <c r="J546" s="54" t="s">
        <v>17</v>
      </c>
      <c r="K546" s="57">
        <v>33</v>
      </c>
    </row>
    <row r="547" spans="1:11">
      <c r="A547" s="31">
        <v>564</v>
      </c>
      <c r="B547" s="54" t="s">
        <v>635</v>
      </c>
      <c r="C547" s="32" t="s">
        <v>506</v>
      </c>
      <c r="D547" s="33">
        <v>37987</v>
      </c>
      <c r="E547" s="34">
        <v>3620</v>
      </c>
      <c r="F547" s="34">
        <v>1590.4</v>
      </c>
      <c r="G547" s="34">
        <v>109.7</v>
      </c>
      <c r="H547" s="34">
        <v>1700.1</v>
      </c>
      <c r="I547" s="34">
        <v>1919.9</v>
      </c>
      <c r="J547" s="54" t="s">
        <v>17</v>
      </c>
      <c r="K547" s="57">
        <v>33</v>
      </c>
    </row>
    <row r="548" spans="1:11">
      <c r="A548" s="31">
        <v>565</v>
      </c>
      <c r="B548" s="54" t="s">
        <v>635</v>
      </c>
      <c r="C548" s="32" t="s">
        <v>510</v>
      </c>
      <c r="D548" s="33">
        <v>38579</v>
      </c>
      <c r="E548" s="34">
        <v>629</v>
      </c>
      <c r="F548" s="34">
        <v>629</v>
      </c>
      <c r="G548" s="34">
        <v>0</v>
      </c>
      <c r="H548" s="34">
        <v>629</v>
      </c>
      <c r="I548" s="34">
        <v>0</v>
      </c>
      <c r="J548" s="54" t="s">
        <v>17</v>
      </c>
      <c r="K548" s="57">
        <v>10</v>
      </c>
    </row>
    <row r="549" spans="1:11">
      <c r="A549" s="31">
        <v>566</v>
      </c>
      <c r="B549" s="54" t="s">
        <v>635</v>
      </c>
      <c r="C549" s="32" t="s">
        <v>511</v>
      </c>
      <c r="D549" s="33">
        <v>39263</v>
      </c>
      <c r="E549" s="34">
        <v>335178</v>
      </c>
      <c r="F549" s="34">
        <v>111725.82</v>
      </c>
      <c r="G549" s="34">
        <v>10156.91</v>
      </c>
      <c r="H549" s="34">
        <v>121882.73</v>
      </c>
      <c r="I549" s="34">
        <v>213295.27</v>
      </c>
      <c r="J549" s="54" t="s">
        <v>17</v>
      </c>
      <c r="K549" s="57">
        <v>33</v>
      </c>
    </row>
    <row r="550" spans="1:11">
      <c r="A550" s="31">
        <v>567</v>
      </c>
      <c r="B550" s="54" t="s">
        <v>635</v>
      </c>
      <c r="C550" s="32" t="s">
        <v>512</v>
      </c>
      <c r="D550" s="33">
        <v>39385</v>
      </c>
      <c r="E550" s="34">
        <v>2772</v>
      </c>
      <c r="F550" s="34">
        <v>1182.76</v>
      </c>
      <c r="G550" s="34">
        <v>110.88</v>
      </c>
      <c r="H550" s="34">
        <v>1293.6400000000001</v>
      </c>
      <c r="I550" s="34">
        <v>1478.36</v>
      </c>
      <c r="J550" s="54" t="s">
        <v>17</v>
      </c>
      <c r="K550" s="57">
        <v>25</v>
      </c>
    </row>
    <row r="551" spans="1:11">
      <c r="A551" s="31">
        <v>568</v>
      </c>
      <c r="B551" s="54" t="s">
        <v>635</v>
      </c>
      <c r="C551" s="32" t="s">
        <v>513</v>
      </c>
      <c r="D551" s="33">
        <v>39447</v>
      </c>
      <c r="E551" s="38">
        <v>1153</v>
      </c>
      <c r="F551" s="38">
        <v>403.86</v>
      </c>
      <c r="G551" s="38">
        <v>38.43</v>
      </c>
      <c r="H551" s="38">
        <v>442.29</v>
      </c>
      <c r="I551" s="38">
        <v>710.71</v>
      </c>
      <c r="J551" s="54" t="s">
        <v>17</v>
      </c>
      <c r="K551" s="57">
        <v>30</v>
      </c>
    </row>
    <row r="552" spans="1:11">
      <c r="A552" s="31">
        <v>569</v>
      </c>
      <c r="B552" s="54" t="s">
        <v>635</v>
      </c>
      <c r="C552" s="32" t="s">
        <v>513</v>
      </c>
      <c r="D552" s="33">
        <v>39478</v>
      </c>
      <c r="E552" s="34">
        <v>722</v>
      </c>
      <c r="F552" s="34">
        <v>251.14</v>
      </c>
      <c r="G552" s="34">
        <v>24.07</v>
      </c>
      <c r="H552" s="34">
        <v>275.20999999999998</v>
      </c>
      <c r="I552" s="34">
        <v>446.79</v>
      </c>
      <c r="J552" s="54" t="s">
        <v>17</v>
      </c>
      <c r="K552" s="57">
        <v>30</v>
      </c>
    </row>
    <row r="553" spans="1:11">
      <c r="A553" s="31">
        <v>570</v>
      </c>
      <c r="B553" s="54" t="s">
        <v>635</v>
      </c>
      <c r="C553" s="32" t="s">
        <v>506</v>
      </c>
      <c r="D553" s="33">
        <v>39507</v>
      </c>
      <c r="E553" s="34">
        <v>270</v>
      </c>
      <c r="F553" s="34">
        <v>93</v>
      </c>
      <c r="G553" s="34">
        <v>9</v>
      </c>
      <c r="H553" s="34">
        <v>102</v>
      </c>
      <c r="I553" s="34">
        <v>168</v>
      </c>
      <c r="J553" s="54" t="s">
        <v>17</v>
      </c>
      <c r="K553" s="57">
        <v>30</v>
      </c>
    </row>
    <row r="554" spans="1:11">
      <c r="A554" s="31">
        <v>571</v>
      </c>
      <c r="B554" s="54" t="s">
        <v>635</v>
      </c>
      <c r="C554" s="32" t="s">
        <v>506</v>
      </c>
      <c r="D554" s="33">
        <v>39598</v>
      </c>
      <c r="E554" s="34">
        <v>4154</v>
      </c>
      <c r="F554" s="34">
        <v>1395.94</v>
      </c>
      <c r="G554" s="34">
        <v>138.47</v>
      </c>
      <c r="H554" s="34">
        <v>1534.41</v>
      </c>
      <c r="I554" s="34">
        <v>2619.59</v>
      </c>
      <c r="J554" s="54" t="s">
        <v>17</v>
      </c>
      <c r="K554" s="57">
        <v>30</v>
      </c>
    </row>
    <row r="555" spans="1:11">
      <c r="A555" s="31">
        <v>572</v>
      </c>
      <c r="B555" s="54" t="s">
        <v>635</v>
      </c>
      <c r="C555" s="32" t="s">
        <v>506</v>
      </c>
      <c r="D555" s="33">
        <v>39629</v>
      </c>
      <c r="E555" s="34">
        <v>2051</v>
      </c>
      <c r="F555" s="34">
        <v>683.74</v>
      </c>
      <c r="G555" s="34">
        <v>68.37</v>
      </c>
      <c r="H555" s="34">
        <v>752.11</v>
      </c>
      <c r="I555" s="34">
        <v>1298.8900000000001</v>
      </c>
      <c r="J555" s="54" t="s">
        <v>17</v>
      </c>
      <c r="K555" s="57">
        <v>30</v>
      </c>
    </row>
    <row r="556" spans="1:11">
      <c r="A556" s="31">
        <v>573</v>
      </c>
      <c r="B556" s="54" t="s">
        <v>635</v>
      </c>
      <c r="C556" s="32" t="s">
        <v>514</v>
      </c>
      <c r="D556" s="33">
        <v>40724</v>
      </c>
      <c r="E556" s="34">
        <v>1103744</v>
      </c>
      <c r="F556" s="34">
        <v>193155.20000000001</v>
      </c>
      <c r="G556" s="34">
        <v>27593.599999999999</v>
      </c>
      <c r="H556" s="34">
        <v>220748.79999999999</v>
      </c>
      <c r="I556" s="34">
        <v>882995.19999999995</v>
      </c>
      <c r="J556" s="54" t="s">
        <v>17</v>
      </c>
      <c r="K556" s="57">
        <v>40</v>
      </c>
    </row>
    <row r="557" spans="1:11">
      <c r="A557" s="31">
        <v>574</v>
      </c>
      <c r="B557" s="54" t="s">
        <v>635</v>
      </c>
      <c r="C557" s="32" t="s">
        <v>515</v>
      </c>
      <c r="D557" s="33">
        <v>40724</v>
      </c>
      <c r="E557" s="34">
        <v>683354</v>
      </c>
      <c r="F557" s="34">
        <v>119586.7</v>
      </c>
      <c r="G557" s="34">
        <v>17083.849999999999</v>
      </c>
      <c r="H557" s="34">
        <v>136670.54999999999</v>
      </c>
      <c r="I557" s="34">
        <v>546683.44999999995</v>
      </c>
      <c r="J557" s="54" t="s">
        <v>17</v>
      </c>
      <c r="K557" s="57">
        <v>40</v>
      </c>
    </row>
    <row r="558" spans="1:11">
      <c r="A558" s="31">
        <v>575</v>
      </c>
      <c r="B558" s="54" t="s">
        <v>635</v>
      </c>
      <c r="C558" s="32" t="s">
        <v>516</v>
      </c>
      <c r="D558" s="33">
        <v>41090</v>
      </c>
      <c r="E558" s="34">
        <v>401674</v>
      </c>
      <c r="F558" s="34">
        <v>60250.7</v>
      </c>
      <c r="G558" s="34">
        <v>10041.85</v>
      </c>
      <c r="H558" s="34">
        <v>70292.55</v>
      </c>
      <c r="I558" s="34">
        <v>331381.45</v>
      </c>
      <c r="J558" s="54" t="s">
        <v>17</v>
      </c>
      <c r="K558" s="57">
        <v>40</v>
      </c>
    </row>
    <row r="559" spans="1:11">
      <c r="A559" s="31">
        <v>576</v>
      </c>
      <c r="B559" s="54" t="s">
        <v>635</v>
      </c>
      <c r="C559" s="32" t="s">
        <v>517</v>
      </c>
      <c r="D559" s="33">
        <v>41455</v>
      </c>
      <c r="E559" s="34">
        <v>25000</v>
      </c>
      <c r="F559" s="34">
        <v>3125</v>
      </c>
      <c r="G559" s="34">
        <v>625</v>
      </c>
      <c r="H559" s="34">
        <v>3750</v>
      </c>
      <c r="I559" s="34">
        <v>21250</v>
      </c>
      <c r="J559" s="54" t="s">
        <v>17</v>
      </c>
      <c r="K559" s="57">
        <v>40</v>
      </c>
    </row>
    <row r="560" spans="1:11">
      <c r="A560" s="31">
        <v>577</v>
      </c>
      <c r="B560" s="54" t="s">
        <v>635</v>
      </c>
      <c r="C560" s="32" t="s">
        <v>518</v>
      </c>
      <c r="D560" s="33">
        <v>42551</v>
      </c>
      <c r="E560" s="34">
        <v>1244</v>
      </c>
      <c r="F560" s="34">
        <v>82.94</v>
      </c>
      <c r="G560" s="34">
        <v>41.47</v>
      </c>
      <c r="H560" s="34">
        <v>124.41</v>
      </c>
      <c r="I560" s="34">
        <v>1119.5899999999999</v>
      </c>
      <c r="J560" s="54" t="s">
        <v>17</v>
      </c>
      <c r="K560" s="57">
        <v>30</v>
      </c>
    </row>
    <row r="561" spans="1:11">
      <c r="A561" s="31">
        <v>764</v>
      </c>
      <c r="B561" s="54" t="s">
        <v>635</v>
      </c>
      <c r="C561" s="32" t="s">
        <v>519</v>
      </c>
      <c r="D561" s="33">
        <v>43641</v>
      </c>
      <c r="E561" s="35">
        <v>74563</v>
      </c>
      <c r="F561" s="35">
        <v>0</v>
      </c>
      <c r="G561" s="35">
        <v>0</v>
      </c>
      <c r="H561" s="35">
        <v>0</v>
      </c>
      <c r="I561" s="35">
        <v>74563</v>
      </c>
      <c r="J561" s="54" t="s">
        <v>17</v>
      </c>
      <c r="K561" s="57">
        <v>27</v>
      </c>
    </row>
    <row r="562" spans="1:11" ht="13.5" thickBot="1">
      <c r="A562" s="45" t="s">
        <v>664</v>
      </c>
      <c r="B562" s="45"/>
      <c r="C562" s="45"/>
      <c r="D562" s="45"/>
      <c r="E562" s="46">
        <f>SUM(E474:E561)</f>
        <v>4730400</v>
      </c>
      <c r="F562" s="46">
        <f t="shared" ref="F562:I562" si="8">SUM(F474:F561)</f>
        <v>2199058.8000000007</v>
      </c>
      <c r="G562" s="46">
        <f t="shared" si="8"/>
        <v>112760.11000000002</v>
      </c>
      <c r="H562" s="46">
        <f t="shared" si="8"/>
        <v>2311818.9099999997</v>
      </c>
      <c r="I562" s="46">
        <f t="shared" si="8"/>
        <v>2418581.09</v>
      </c>
      <c r="J562" s="54"/>
      <c r="K562" s="57"/>
    </row>
    <row r="563" spans="1:11" ht="13.5" thickTop="1">
      <c r="B563" s="54"/>
      <c r="C563" s="39"/>
      <c r="D563" s="33"/>
      <c r="E563" s="38"/>
      <c r="F563" s="38"/>
      <c r="G563" s="38"/>
      <c r="H563" s="38"/>
      <c r="I563" s="38"/>
      <c r="J563" s="54"/>
      <c r="K563" s="57"/>
    </row>
    <row r="564" spans="1:11">
      <c r="A564" s="30" t="s">
        <v>673</v>
      </c>
    </row>
    <row r="565" spans="1:11">
      <c r="A565" s="31">
        <v>337</v>
      </c>
      <c r="B565" s="54" t="s">
        <v>632</v>
      </c>
      <c r="C565" s="32" t="s">
        <v>300</v>
      </c>
      <c r="D565" s="33">
        <v>31413</v>
      </c>
      <c r="E565" s="34">
        <v>442</v>
      </c>
      <c r="F565" s="34">
        <v>442</v>
      </c>
      <c r="G565" s="34">
        <v>0</v>
      </c>
      <c r="H565" s="34">
        <v>442</v>
      </c>
      <c r="I565" s="34">
        <v>0</v>
      </c>
      <c r="J565" s="54" t="s">
        <v>17</v>
      </c>
      <c r="K565" s="57">
        <v>5</v>
      </c>
    </row>
    <row r="566" spans="1:11">
      <c r="A566" s="31">
        <v>336</v>
      </c>
      <c r="B566" s="54" t="s">
        <v>632</v>
      </c>
      <c r="C566" s="32" t="s">
        <v>299</v>
      </c>
      <c r="D566" s="33">
        <v>31750</v>
      </c>
      <c r="E566" s="34">
        <v>576</v>
      </c>
      <c r="F566" s="34">
        <v>576</v>
      </c>
      <c r="G566" s="34">
        <v>0</v>
      </c>
      <c r="H566" s="34">
        <v>576</v>
      </c>
      <c r="I566" s="34">
        <v>0</v>
      </c>
      <c r="J566" s="54" t="s">
        <v>17</v>
      </c>
      <c r="K566" s="57">
        <v>5</v>
      </c>
    </row>
    <row r="567" spans="1:11">
      <c r="A567" s="31">
        <v>335</v>
      </c>
      <c r="B567" s="54" t="s">
        <v>632</v>
      </c>
      <c r="C567" s="32" t="s">
        <v>298</v>
      </c>
      <c r="D567" s="33">
        <v>31812</v>
      </c>
      <c r="E567" s="34">
        <v>157</v>
      </c>
      <c r="F567" s="34">
        <v>157</v>
      </c>
      <c r="G567" s="34">
        <v>0</v>
      </c>
      <c r="H567" s="34">
        <v>157</v>
      </c>
      <c r="I567" s="34">
        <v>0</v>
      </c>
      <c r="J567" s="54" t="s">
        <v>17</v>
      </c>
      <c r="K567" s="57">
        <v>5</v>
      </c>
    </row>
    <row r="568" spans="1:11">
      <c r="A568" s="31">
        <v>347</v>
      </c>
      <c r="B568" s="54" t="s">
        <v>632</v>
      </c>
      <c r="C568" s="32" t="s">
        <v>309</v>
      </c>
      <c r="D568" s="33">
        <v>31990</v>
      </c>
      <c r="E568" s="34">
        <v>699</v>
      </c>
      <c r="F568" s="34">
        <v>699</v>
      </c>
      <c r="G568" s="34">
        <v>0</v>
      </c>
      <c r="H568" s="34">
        <v>699</v>
      </c>
      <c r="I568" s="34">
        <v>0</v>
      </c>
      <c r="J568" s="54" t="s">
        <v>17</v>
      </c>
      <c r="K568" s="57">
        <v>5</v>
      </c>
    </row>
    <row r="569" spans="1:11">
      <c r="A569" s="31">
        <v>348</v>
      </c>
      <c r="B569" s="54" t="s">
        <v>632</v>
      </c>
      <c r="C569" s="32" t="s">
        <v>310</v>
      </c>
      <c r="D569" s="33">
        <v>32065</v>
      </c>
      <c r="E569" s="34">
        <v>185</v>
      </c>
      <c r="F569" s="34">
        <v>185</v>
      </c>
      <c r="G569" s="34">
        <v>0</v>
      </c>
      <c r="H569" s="34">
        <v>185</v>
      </c>
      <c r="I569" s="34">
        <v>0</v>
      </c>
      <c r="J569" s="54" t="s">
        <v>17</v>
      </c>
      <c r="K569" s="57">
        <v>5</v>
      </c>
    </row>
    <row r="570" spans="1:11">
      <c r="A570" s="31">
        <v>338</v>
      </c>
      <c r="B570" s="54" t="s">
        <v>632</v>
      </c>
      <c r="C570" s="32" t="s">
        <v>298</v>
      </c>
      <c r="D570" s="33">
        <v>32182</v>
      </c>
      <c r="E570" s="34">
        <v>170</v>
      </c>
      <c r="F570" s="34">
        <v>170</v>
      </c>
      <c r="G570" s="34">
        <v>0</v>
      </c>
      <c r="H570" s="34">
        <v>170</v>
      </c>
      <c r="I570" s="34">
        <v>0</v>
      </c>
      <c r="J570" s="54" t="s">
        <v>17</v>
      </c>
      <c r="K570" s="57">
        <v>5</v>
      </c>
    </row>
    <row r="571" spans="1:11">
      <c r="A571" s="31">
        <v>339</v>
      </c>
      <c r="B571" s="54" t="s">
        <v>632</v>
      </c>
      <c r="C571" s="32" t="s">
        <v>301</v>
      </c>
      <c r="D571" s="33">
        <v>32216</v>
      </c>
      <c r="E571" s="34">
        <v>336</v>
      </c>
      <c r="F571" s="34">
        <v>336</v>
      </c>
      <c r="G571" s="34">
        <v>0</v>
      </c>
      <c r="H571" s="34">
        <v>336</v>
      </c>
      <c r="I571" s="34">
        <v>0</v>
      </c>
      <c r="J571" s="54" t="s">
        <v>17</v>
      </c>
      <c r="K571" s="57">
        <v>5</v>
      </c>
    </row>
    <row r="572" spans="1:11">
      <c r="A572" s="31">
        <v>340</v>
      </c>
      <c r="B572" s="54" t="s">
        <v>632</v>
      </c>
      <c r="C572" s="32" t="s">
        <v>302</v>
      </c>
      <c r="D572" s="33">
        <v>32286</v>
      </c>
      <c r="E572" s="34">
        <v>405</v>
      </c>
      <c r="F572" s="34">
        <v>405</v>
      </c>
      <c r="G572" s="34">
        <v>0</v>
      </c>
      <c r="H572" s="34">
        <v>405</v>
      </c>
      <c r="I572" s="34">
        <v>0</v>
      </c>
      <c r="J572" s="54" t="s">
        <v>17</v>
      </c>
      <c r="K572" s="57">
        <v>5</v>
      </c>
    </row>
    <row r="573" spans="1:11">
      <c r="A573" s="31">
        <v>341</v>
      </c>
      <c r="B573" s="54" t="s">
        <v>632</v>
      </c>
      <c r="C573" s="32" t="s">
        <v>303</v>
      </c>
      <c r="D573" s="33">
        <v>32286</v>
      </c>
      <c r="E573" s="34">
        <v>79</v>
      </c>
      <c r="F573" s="34">
        <v>79</v>
      </c>
      <c r="G573" s="34">
        <v>0</v>
      </c>
      <c r="H573" s="34">
        <v>79</v>
      </c>
      <c r="I573" s="34">
        <v>0</v>
      </c>
      <c r="J573" s="54" t="s">
        <v>17</v>
      </c>
      <c r="K573" s="57">
        <v>5</v>
      </c>
    </row>
    <row r="574" spans="1:11">
      <c r="A574" s="31">
        <v>342</v>
      </c>
      <c r="B574" s="54" t="s">
        <v>632</v>
      </c>
      <c r="C574" s="32" t="s">
        <v>304</v>
      </c>
      <c r="D574" s="33">
        <v>32286</v>
      </c>
      <c r="E574" s="34">
        <v>2163</v>
      </c>
      <c r="F574" s="34">
        <v>2163</v>
      </c>
      <c r="G574" s="34">
        <v>0</v>
      </c>
      <c r="H574" s="34">
        <v>2163</v>
      </c>
      <c r="I574" s="34">
        <v>0</v>
      </c>
      <c r="J574" s="54" t="s">
        <v>17</v>
      </c>
      <c r="K574" s="57">
        <v>5</v>
      </c>
    </row>
    <row r="575" spans="1:11">
      <c r="A575" s="31">
        <v>343</v>
      </c>
      <c r="B575" s="54" t="s">
        <v>632</v>
      </c>
      <c r="C575" s="32" t="s">
        <v>305</v>
      </c>
      <c r="D575" s="33">
        <v>32286</v>
      </c>
      <c r="E575" s="34">
        <v>806</v>
      </c>
      <c r="F575" s="34">
        <v>806</v>
      </c>
      <c r="G575" s="34">
        <v>0</v>
      </c>
      <c r="H575" s="34">
        <v>806</v>
      </c>
      <c r="I575" s="34">
        <v>0</v>
      </c>
      <c r="J575" s="54" t="s">
        <v>17</v>
      </c>
      <c r="K575" s="57">
        <v>5</v>
      </c>
    </row>
    <row r="576" spans="1:11">
      <c r="A576" s="31">
        <v>344</v>
      </c>
      <c r="B576" s="54" t="s">
        <v>632</v>
      </c>
      <c r="C576" s="32" t="s">
        <v>306</v>
      </c>
      <c r="D576" s="33">
        <v>32286</v>
      </c>
      <c r="E576" s="34">
        <v>501</v>
      </c>
      <c r="F576" s="34">
        <v>501</v>
      </c>
      <c r="G576" s="34">
        <v>0</v>
      </c>
      <c r="H576" s="34">
        <v>501</v>
      </c>
      <c r="I576" s="34">
        <v>0</v>
      </c>
      <c r="J576" s="54" t="s">
        <v>17</v>
      </c>
      <c r="K576" s="57">
        <v>5</v>
      </c>
    </row>
    <row r="577" spans="1:11">
      <c r="A577" s="31">
        <v>345</v>
      </c>
      <c r="B577" s="54" t="s">
        <v>632</v>
      </c>
      <c r="C577" s="32" t="s">
        <v>307</v>
      </c>
      <c r="D577" s="33">
        <v>32286</v>
      </c>
      <c r="E577" s="34">
        <v>344</v>
      </c>
      <c r="F577" s="34">
        <v>344</v>
      </c>
      <c r="G577" s="34">
        <v>0</v>
      </c>
      <c r="H577" s="34">
        <v>344</v>
      </c>
      <c r="I577" s="34">
        <v>0</v>
      </c>
      <c r="J577" s="54" t="s">
        <v>17</v>
      </c>
      <c r="K577" s="57">
        <v>5</v>
      </c>
    </row>
    <row r="578" spans="1:11">
      <c r="A578" s="31">
        <v>349</v>
      </c>
      <c r="B578" s="54" t="s">
        <v>632</v>
      </c>
      <c r="C578" s="32" t="s">
        <v>38</v>
      </c>
      <c r="D578" s="33">
        <v>32295</v>
      </c>
      <c r="E578" s="34">
        <v>485</v>
      </c>
      <c r="F578" s="34">
        <v>485</v>
      </c>
      <c r="G578" s="34">
        <v>0</v>
      </c>
      <c r="H578" s="34">
        <v>485</v>
      </c>
      <c r="I578" s="34">
        <v>0</v>
      </c>
      <c r="J578" s="54" t="s">
        <v>17</v>
      </c>
      <c r="K578" s="57">
        <v>5</v>
      </c>
    </row>
    <row r="579" spans="1:11">
      <c r="A579" s="31">
        <v>346</v>
      </c>
      <c r="B579" s="54" t="s">
        <v>632</v>
      </c>
      <c r="C579" s="32" t="s">
        <v>308</v>
      </c>
      <c r="D579" s="33">
        <v>32297</v>
      </c>
      <c r="E579" s="34">
        <v>678</v>
      </c>
      <c r="F579" s="34">
        <v>678</v>
      </c>
      <c r="G579" s="34">
        <v>0</v>
      </c>
      <c r="H579" s="34">
        <v>678</v>
      </c>
      <c r="I579" s="34">
        <v>0</v>
      </c>
      <c r="J579" s="54" t="s">
        <v>17</v>
      </c>
      <c r="K579" s="57">
        <v>5</v>
      </c>
    </row>
    <row r="580" spans="1:11">
      <c r="A580" s="31">
        <v>350</v>
      </c>
      <c r="B580" s="54" t="s">
        <v>632</v>
      </c>
      <c r="C580" s="32" t="s">
        <v>311</v>
      </c>
      <c r="D580" s="33">
        <v>32518</v>
      </c>
      <c r="E580" s="34">
        <v>230</v>
      </c>
      <c r="F580" s="34">
        <v>230</v>
      </c>
      <c r="G580" s="34">
        <v>0</v>
      </c>
      <c r="H580" s="34">
        <v>230</v>
      </c>
      <c r="I580" s="34">
        <v>0</v>
      </c>
      <c r="J580" s="54" t="s">
        <v>17</v>
      </c>
      <c r="K580" s="57">
        <v>7</v>
      </c>
    </row>
    <row r="581" spans="1:11">
      <c r="A581" s="31">
        <v>351</v>
      </c>
      <c r="B581" s="54" t="s">
        <v>632</v>
      </c>
      <c r="C581" s="32" t="s">
        <v>312</v>
      </c>
      <c r="D581" s="33">
        <v>33030</v>
      </c>
      <c r="E581" s="34">
        <v>149</v>
      </c>
      <c r="F581" s="34">
        <v>149</v>
      </c>
      <c r="G581" s="34">
        <v>0</v>
      </c>
      <c r="H581" s="34">
        <v>149</v>
      </c>
      <c r="I581" s="34">
        <v>0</v>
      </c>
      <c r="J581" s="54" t="s">
        <v>17</v>
      </c>
      <c r="K581" s="57">
        <v>7</v>
      </c>
    </row>
    <row r="582" spans="1:11">
      <c r="A582" s="31">
        <v>352</v>
      </c>
      <c r="B582" s="54" t="s">
        <v>632</v>
      </c>
      <c r="C582" s="32" t="s">
        <v>313</v>
      </c>
      <c r="D582" s="33">
        <v>33030</v>
      </c>
      <c r="E582" s="34">
        <v>945</v>
      </c>
      <c r="F582" s="34">
        <v>945</v>
      </c>
      <c r="G582" s="34">
        <v>0</v>
      </c>
      <c r="H582" s="34">
        <v>945</v>
      </c>
      <c r="I582" s="34">
        <v>0</v>
      </c>
      <c r="J582" s="54" t="s">
        <v>17</v>
      </c>
      <c r="K582" s="57">
        <v>7</v>
      </c>
    </row>
    <row r="583" spans="1:11">
      <c r="A583" s="31">
        <v>353</v>
      </c>
      <c r="B583" s="54" t="s">
        <v>632</v>
      </c>
      <c r="C583" s="32" t="s">
        <v>314</v>
      </c>
      <c r="D583" s="33">
        <v>33030</v>
      </c>
      <c r="E583" s="34">
        <v>424</v>
      </c>
      <c r="F583" s="34">
        <v>424</v>
      </c>
      <c r="G583" s="34">
        <v>0</v>
      </c>
      <c r="H583" s="34">
        <v>424</v>
      </c>
      <c r="I583" s="34">
        <v>0</v>
      </c>
      <c r="J583" s="54" t="s">
        <v>17</v>
      </c>
      <c r="K583" s="57">
        <v>7</v>
      </c>
    </row>
    <row r="584" spans="1:11">
      <c r="A584" s="31">
        <v>358</v>
      </c>
      <c r="B584" s="54" t="s">
        <v>632</v>
      </c>
      <c r="C584" s="32" t="s">
        <v>319</v>
      </c>
      <c r="D584" s="33">
        <v>33275</v>
      </c>
      <c r="E584" s="34">
        <v>90</v>
      </c>
      <c r="F584" s="34">
        <v>90</v>
      </c>
      <c r="G584" s="34">
        <v>0</v>
      </c>
      <c r="H584" s="34">
        <v>90</v>
      </c>
      <c r="I584" s="34">
        <v>0</v>
      </c>
      <c r="J584" s="54" t="s">
        <v>17</v>
      </c>
      <c r="K584" s="57">
        <v>7</v>
      </c>
    </row>
    <row r="585" spans="1:11">
      <c r="A585" s="31">
        <v>357</v>
      </c>
      <c r="B585" s="54" t="s">
        <v>632</v>
      </c>
      <c r="C585" s="32" t="s">
        <v>318</v>
      </c>
      <c r="D585" s="33">
        <v>33382</v>
      </c>
      <c r="E585" s="34">
        <v>194</v>
      </c>
      <c r="F585" s="34">
        <v>194</v>
      </c>
      <c r="G585" s="34">
        <v>0</v>
      </c>
      <c r="H585" s="34">
        <v>194</v>
      </c>
      <c r="I585" s="34">
        <v>0</v>
      </c>
      <c r="J585" s="54" t="s">
        <v>17</v>
      </c>
      <c r="K585" s="57">
        <v>7</v>
      </c>
    </row>
    <row r="586" spans="1:11">
      <c r="A586" s="31">
        <v>359</v>
      </c>
      <c r="B586" s="54" t="s">
        <v>632</v>
      </c>
      <c r="C586" s="32" t="s">
        <v>320</v>
      </c>
      <c r="D586" s="33">
        <v>33535</v>
      </c>
      <c r="E586" s="34">
        <v>10760</v>
      </c>
      <c r="F586" s="34">
        <v>10760</v>
      </c>
      <c r="G586" s="34">
        <v>0</v>
      </c>
      <c r="H586" s="34">
        <v>10760</v>
      </c>
      <c r="I586" s="34">
        <v>0</v>
      </c>
      <c r="J586" s="54" t="s">
        <v>17</v>
      </c>
      <c r="K586" s="57">
        <v>5</v>
      </c>
    </row>
    <row r="587" spans="1:11">
      <c r="A587" s="31">
        <v>360</v>
      </c>
      <c r="B587" s="54" t="s">
        <v>632</v>
      </c>
      <c r="C587" s="32" t="s">
        <v>321</v>
      </c>
      <c r="D587" s="33">
        <v>33535</v>
      </c>
      <c r="E587" s="34">
        <v>16487</v>
      </c>
      <c r="F587" s="34">
        <v>16487</v>
      </c>
      <c r="G587" s="34">
        <v>0</v>
      </c>
      <c r="H587" s="34">
        <v>16487</v>
      </c>
      <c r="I587" s="34">
        <v>0</v>
      </c>
      <c r="J587" s="54" t="s">
        <v>17</v>
      </c>
      <c r="K587" s="57">
        <v>5</v>
      </c>
    </row>
    <row r="588" spans="1:11">
      <c r="A588" s="31">
        <v>361</v>
      </c>
      <c r="B588" s="54" t="s">
        <v>632</v>
      </c>
      <c r="C588" s="32" t="s">
        <v>322</v>
      </c>
      <c r="D588" s="33">
        <v>34572</v>
      </c>
      <c r="E588" s="34">
        <v>389</v>
      </c>
      <c r="F588" s="34">
        <v>389</v>
      </c>
      <c r="G588" s="34">
        <v>0</v>
      </c>
      <c r="H588" s="34">
        <v>389</v>
      </c>
      <c r="I588" s="34">
        <v>0</v>
      </c>
      <c r="J588" s="54" t="s">
        <v>17</v>
      </c>
      <c r="K588" s="57">
        <v>7</v>
      </c>
    </row>
    <row r="589" spans="1:11">
      <c r="A589" s="31">
        <v>362</v>
      </c>
      <c r="B589" s="54" t="s">
        <v>632</v>
      </c>
      <c r="C589" s="32" t="s">
        <v>323</v>
      </c>
      <c r="D589" s="33">
        <v>34572</v>
      </c>
      <c r="E589" s="34">
        <v>50</v>
      </c>
      <c r="F589" s="34">
        <v>50</v>
      </c>
      <c r="G589" s="34">
        <v>0</v>
      </c>
      <c r="H589" s="34">
        <v>50</v>
      </c>
      <c r="I589" s="34">
        <v>0</v>
      </c>
      <c r="J589" s="54" t="s">
        <v>17</v>
      </c>
      <c r="K589" s="57">
        <v>7</v>
      </c>
    </row>
    <row r="590" spans="1:11">
      <c r="A590" s="31">
        <v>364</v>
      </c>
      <c r="B590" s="54" t="s">
        <v>632</v>
      </c>
      <c r="C590" s="32" t="s">
        <v>325</v>
      </c>
      <c r="D590" s="33">
        <v>35548</v>
      </c>
      <c r="E590" s="34">
        <v>857</v>
      </c>
      <c r="F590" s="34">
        <v>857</v>
      </c>
      <c r="G590" s="34">
        <v>0</v>
      </c>
      <c r="H590" s="34">
        <v>857</v>
      </c>
      <c r="I590" s="34">
        <v>0</v>
      </c>
      <c r="J590" s="54" t="s">
        <v>17</v>
      </c>
      <c r="K590" s="57">
        <v>7</v>
      </c>
    </row>
    <row r="591" spans="1:11">
      <c r="A591" s="31">
        <v>365</v>
      </c>
      <c r="B591" s="54" t="s">
        <v>632</v>
      </c>
      <c r="C591" s="32" t="s">
        <v>326</v>
      </c>
      <c r="D591" s="33">
        <v>35712</v>
      </c>
      <c r="E591" s="34">
        <v>572</v>
      </c>
      <c r="F591" s="34">
        <v>572</v>
      </c>
      <c r="G591" s="34">
        <v>0</v>
      </c>
      <c r="H591" s="34">
        <v>572</v>
      </c>
      <c r="I591" s="34">
        <v>0</v>
      </c>
      <c r="J591" s="54" t="s">
        <v>17</v>
      </c>
      <c r="K591" s="57">
        <v>7</v>
      </c>
    </row>
    <row r="592" spans="1:11">
      <c r="A592" s="31">
        <v>366</v>
      </c>
      <c r="B592" s="54" t="s">
        <v>632</v>
      </c>
      <c r="C592" s="32" t="s">
        <v>327</v>
      </c>
      <c r="D592" s="33">
        <v>36041</v>
      </c>
      <c r="E592" s="34">
        <v>20348</v>
      </c>
      <c r="F592" s="34">
        <v>20348</v>
      </c>
      <c r="G592" s="34">
        <v>0</v>
      </c>
      <c r="H592" s="34">
        <v>20348</v>
      </c>
      <c r="I592" s="34">
        <v>0</v>
      </c>
      <c r="J592" s="54" t="s">
        <v>17</v>
      </c>
      <c r="K592" s="57">
        <v>5</v>
      </c>
    </row>
    <row r="593" spans="1:11">
      <c r="A593" s="31">
        <v>367</v>
      </c>
      <c r="B593" s="54" t="s">
        <v>632</v>
      </c>
      <c r="C593" s="32" t="s">
        <v>328</v>
      </c>
      <c r="D593" s="33">
        <v>36096</v>
      </c>
      <c r="E593" s="34">
        <v>1102</v>
      </c>
      <c r="F593" s="34">
        <v>1102</v>
      </c>
      <c r="G593" s="34">
        <v>0</v>
      </c>
      <c r="H593" s="34">
        <v>1102</v>
      </c>
      <c r="I593" s="34">
        <v>0</v>
      </c>
      <c r="J593" s="54" t="s">
        <v>17</v>
      </c>
      <c r="K593" s="57">
        <v>5</v>
      </c>
    </row>
    <row r="594" spans="1:11">
      <c r="A594" s="31">
        <v>368</v>
      </c>
      <c r="B594" s="54" t="s">
        <v>632</v>
      </c>
      <c r="C594" s="32" t="s">
        <v>329</v>
      </c>
      <c r="D594" s="33">
        <v>36434</v>
      </c>
      <c r="E594" s="34">
        <v>7133</v>
      </c>
      <c r="F594" s="34">
        <v>7133</v>
      </c>
      <c r="G594" s="34">
        <v>0</v>
      </c>
      <c r="H594" s="34">
        <v>7133</v>
      </c>
      <c r="I594" s="34">
        <v>0</v>
      </c>
      <c r="J594" s="54" t="s">
        <v>17</v>
      </c>
      <c r="K594" s="57">
        <v>5</v>
      </c>
    </row>
    <row r="595" spans="1:11">
      <c r="A595" s="31">
        <v>370</v>
      </c>
      <c r="B595" s="54" t="s">
        <v>632</v>
      </c>
      <c r="C595" s="32" t="s">
        <v>331</v>
      </c>
      <c r="D595" s="33">
        <v>36613</v>
      </c>
      <c r="E595" s="34">
        <v>2887</v>
      </c>
      <c r="F595" s="34">
        <v>2887</v>
      </c>
      <c r="G595" s="34">
        <v>0</v>
      </c>
      <c r="H595" s="34">
        <v>2887</v>
      </c>
      <c r="I595" s="34">
        <v>0</v>
      </c>
      <c r="J595" s="54" t="s">
        <v>17</v>
      </c>
      <c r="K595" s="57">
        <v>10</v>
      </c>
    </row>
    <row r="596" spans="1:11">
      <c r="A596" s="31">
        <v>371</v>
      </c>
      <c r="B596" s="54" t="s">
        <v>632</v>
      </c>
      <c r="C596" s="32" t="s">
        <v>332</v>
      </c>
      <c r="D596" s="33">
        <v>36663</v>
      </c>
      <c r="E596" s="34">
        <v>5066</v>
      </c>
      <c r="F596" s="34">
        <v>5066</v>
      </c>
      <c r="G596" s="34">
        <v>0</v>
      </c>
      <c r="H596" s="34">
        <v>5066</v>
      </c>
      <c r="I596" s="34">
        <v>0</v>
      </c>
      <c r="J596" s="54" t="s">
        <v>17</v>
      </c>
      <c r="K596" s="57">
        <v>10</v>
      </c>
    </row>
    <row r="597" spans="1:11">
      <c r="A597" s="31">
        <v>374</v>
      </c>
      <c r="B597" s="54" t="s">
        <v>632</v>
      </c>
      <c r="C597" s="32" t="s">
        <v>335</v>
      </c>
      <c r="D597" s="33">
        <v>37231</v>
      </c>
      <c r="E597" s="34">
        <v>309</v>
      </c>
      <c r="F597" s="34">
        <v>309</v>
      </c>
      <c r="G597" s="34">
        <v>0</v>
      </c>
      <c r="H597" s="34">
        <v>309</v>
      </c>
      <c r="I597" s="34">
        <v>0</v>
      </c>
      <c r="J597" s="54" t="s">
        <v>17</v>
      </c>
      <c r="K597" s="57">
        <v>10</v>
      </c>
    </row>
    <row r="598" spans="1:11">
      <c r="A598" s="31">
        <v>377</v>
      </c>
      <c r="B598" s="54" t="s">
        <v>632</v>
      </c>
      <c r="C598" s="32" t="s">
        <v>338</v>
      </c>
      <c r="D598" s="33">
        <v>37762</v>
      </c>
      <c r="E598" s="34">
        <v>1100</v>
      </c>
      <c r="F598" s="34">
        <v>1100</v>
      </c>
      <c r="G598" s="34">
        <v>0</v>
      </c>
      <c r="H598" s="34">
        <v>1100</v>
      </c>
      <c r="I598" s="34">
        <v>0</v>
      </c>
      <c r="J598" s="54" t="s">
        <v>17</v>
      </c>
      <c r="K598" s="57">
        <v>10</v>
      </c>
    </row>
    <row r="599" spans="1:11">
      <c r="A599" s="31">
        <v>379</v>
      </c>
      <c r="B599" s="54" t="s">
        <v>632</v>
      </c>
      <c r="C599" s="32" t="s">
        <v>340</v>
      </c>
      <c r="D599" s="33">
        <v>38473</v>
      </c>
      <c r="E599" s="34">
        <v>920</v>
      </c>
      <c r="F599" s="34">
        <v>920</v>
      </c>
      <c r="G599" s="34">
        <v>0</v>
      </c>
      <c r="H599" s="34">
        <v>920</v>
      </c>
      <c r="I599" s="34">
        <v>0</v>
      </c>
      <c r="J599" s="54" t="s">
        <v>17</v>
      </c>
      <c r="K599" s="57">
        <v>3</v>
      </c>
    </row>
    <row r="600" spans="1:11">
      <c r="A600" s="31">
        <v>380</v>
      </c>
      <c r="B600" s="54" t="s">
        <v>632</v>
      </c>
      <c r="C600" s="32" t="s">
        <v>341</v>
      </c>
      <c r="D600" s="33">
        <v>38473</v>
      </c>
      <c r="E600" s="34">
        <v>2336</v>
      </c>
      <c r="F600" s="34">
        <v>2336</v>
      </c>
      <c r="G600" s="34">
        <v>0</v>
      </c>
      <c r="H600" s="34">
        <v>2336</v>
      </c>
      <c r="I600" s="34">
        <v>0</v>
      </c>
      <c r="J600" s="54" t="s">
        <v>17</v>
      </c>
      <c r="K600" s="57">
        <v>10</v>
      </c>
    </row>
    <row r="601" spans="1:11">
      <c r="A601" s="31">
        <v>684</v>
      </c>
      <c r="B601" s="54" t="s">
        <v>632</v>
      </c>
      <c r="C601" s="39" t="s">
        <v>578</v>
      </c>
      <c r="D601" s="33">
        <v>38610</v>
      </c>
      <c r="E601" s="34">
        <v>702</v>
      </c>
      <c r="F601" s="34">
        <v>702</v>
      </c>
      <c r="G601" s="34">
        <v>0</v>
      </c>
      <c r="H601" s="34">
        <v>702</v>
      </c>
      <c r="I601" s="34">
        <v>0</v>
      </c>
      <c r="J601" s="54" t="s">
        <v>17</v>
      </c>
      <c r="K601" s="57">
        <v>10</v>
      </c>
    </row>
    <row r="602" spans="1:11">
      <c r="A602" s="31">
        <v>381</v>
      </c>
      <c r="B602" s="54" t="s">
        <v>632</v>
      </c>
      <c r="C602" s="32" t="s">
        <v>342</v>
      </c>
      <c r="D602" s="33">
        <v>38990</v>
      </c>
      <c r="E602" s="34">
        <v>4480</v>
      </c>
      <c r="F602" s="34">
        <v>4480</v>
      </c>
      <c r="G602" s="34">
        <v>0</v>
      </c>
      <c r="H602" s="34">
        <v>4480</v>
      </c>
      <c r="I602" s="34">
        <v>0</v>
      </c>
      <c r="J602" s="54" t="s">
        <v>17</v>
      </c>
      <c r="K602" s="57">
        <v>5</v>
      </c>
    </row>
    <row r="603" spans="1:11">
      <c r="A603" s="31">
        <v>382</v>
      </c>
      <c r="B603" s="54" t="s">
        <v>632</v>
      </c>
      <c r="C603" s="32" t="s">
        <v>343</v>
      </c>
      <c r="D603" s="33">
        <v>39082</v>
      </c>
      <c r="E603" s="34">
        <v>1735</v>
      </c>
      <c r="F603" s="34">
        <v>1735</v>
      </c>
      <c r="G603" s="34">
        <v>0</v>
      </c>
      <c r="H603" s="34">
        <v>1735</v>
      </c>
      <c r="I603" s="34">
        <v>0</v>
      </c>
      <c r="J603" s="54" t="s">
        <v>17</v>
      </c>
      <c r="K603" s="57">
        <v>5</v>
      </c>
    </row>
    <row r="604" spans="1:11">
      <c r="A604" s="31">
        <v>383</v>
      </c>
      <c r="B604" s="54" t="s">
        <v>632</v>
      </c>
      <c r="C604" s="32" t="s">
        <v>340</v>
      </c>
      <c r="D604" s="33">
        <v>39330</v>
      </c>
      <c r="E604" s="34">
        <v>1570</v>
      </c>
      <c r="F604" s="34">
        <v>1570</v>
      </c>
      <c r="G604" s="34">
        <v>0</v>
      </c>
      <c r="H604" s="34">
        <v>1570</v>
      </c>
      <c r="I604" s="34">
        <v>0</v>
      </c>
      <c r="J604" s="54" t="s">
        <v>17</v>
      </c>
      <c r="K604" s="57">
        <v>3</v>
      </c>
    </row>
    <row r="605" spans="1:11">
      <c r="A605" s="31">
        <v>384</v>
      </c>
      <c r="B605" s="54" t="s">
        <v>632</v>
      </c>
      <c r="C605" s="32" t="s">
        <v>344</v>
      </c>
      <c r="D605" s="33">
        <v>39371</v>
      </c>
      <c r="E605" s="34">
        <v>1174</v>
      </c>
      <c r="F605" s="34">
        <v>1174</v>
      </c>
      <c r="G605" s="34">
        <v>0</v>
      </c>
      <c r="H605" s="34">
        <v>1174</v>
      </c>
      <c r="I605" s="34">
        <v>0</v>
      </c>
      <c r="J605" s="54" t="s">
        <v>17</v>
      </c>
      <c r="K605" s="57">
        <v>10</v>
      </c>
    </row>
    <row r="606" spans="1:11">
      <c r="A606" s="31">
        <v>385</v>
      </c>
      <c r="B606" s="54" t="s">
        <v>632</v>
      </c>
      <c r="C606" s="32" t="s">
        <v>345</v>
      </c>
      <c r="D606" s="33">
        <v>39373</v>
      </c>
      <c r="E606" s="34">
        <v>1042</v>
      </c>
      <c r="F606" s="34">
        <v>1042</v>
      </c>
      <c r="G606" s="34">
        <v>0</v>
      </c>
      <c r="H606" s="34">
        <v>1042</v>
      </c>
      <c r="I606" s="34">
        <v>0</v>
      </c>
      <c r="J606" s="54" t="s">
        <v>17</v>
      </c>
      <c r="K606" s="57">
        <v>10</v>
      </c>
    </row>
    <row r="607" spans="1:11">
      <c r="A607" s="31">
        <v>386</v>
      </c>
      <c r="B607" s="54" t="s">
        <v>632</v>
      </c>
      <c r="C607" s="39" t="s">
        <v>346</v>
      </c>
      <c r="D607" s="33">
        <v>39373</v>
      </c>
      <c r="E607" s="34">
        <v>1474</v>
      </c>
      <c r="F607" s="34">
        <v>1048.54</v>
      </c>
      <c r="G607" s="34">
        <v>98.27</v>
      </c>
      <c r="H607" s="34">
        <v>1146.81</v>
      </c>
      <c r="I607" s="34">
        <v>327.19</v>
      </c>
      <c r="J607" s="54" t="s">
        <v>17</v>
      </c>
      <c r="K607" s="57">
        <v>15</v>
      </c>
    </row>
    <row r="608" spans="1:11">
      <c r="A608" s="31">
        <v>387</v>
      </c>
      <c r="B608" s="54" t="s">
        <v>632</v>
      </c>
      <c r="C608" s="39" t="s">
        <v>347</v>
      </c>
      <c r="D608" s="33">
        <v>39373</v>
      </c>
      <c r="E608" s="34">
        <v>477</v>
      </c>
      <c r="F608" s="34">
        <v>477</v>
      </c>
      <c r="G608" s="34">
        <v>0</v>
      </c>
      <c r="H608" s="34">
        <v>477</v>
      </c>
      <c r="I608" s="34">
        <v>0</v>
      </c>
      <c r="J608" s="54" t="s">
        <v>17</v>
      </c>
      <c r="K608" s="57">
        <v>10</v>
      </c>
    </row>
    <row r="609" spans="1:11">
      <c r="A609" s="31">
        <v>390</v>
      </c>
      <c r="B609" s="54" t="s">
        <v>632</v>
      </c>
      <c r="C609" s="39" t="s">
        <v>346</v>
      </c>
      <c r="D609" s="33">
        <v>39415</v>
      </c>
      <c r="E609" s="34">
        <v>161</v>
      </c>
      <c r="F609" s="34">
        <v>113.46</v>
      </c>
      <c r="G609" s="34">
        <v>10.73</v>
      </c>
      <c r="H609" s="34">
        <v>124.19</v>
      </c>
      <c r="I609" s="34">
        <v>36.81</v>
      </c>
      <c r="J609" s="54" t="s">
        <v>17</v>
      </c>
      <c r="K609" s="57">
        <v>15</v>
      </c>
    </row>
    <row r="610" spans="1:11">
      <c r="A610" s="31">
        <v>389</v>
      </c>
      <c r="B610" s="54" t="s">
        <v>632</v>
      </c>
      <c r="C610" s="39" t="s">
        <v>346</v>
      </c>
      <c r="D610" s="33">
        <v>39416</v>
      </c>
      <c r="E610" s="34">
        <v>563</v>
      </c>
      <c r="F610" s="34">
        <v>397.06</v>
      </c>
      <c r="G610" s="34">
        <v>37.53</v>
      </c>
      <c r="H610" s="34">
        <v>434.59</v>
      </c>
      <c r="I610" s="34">
        <v>128.41</v>
      </c>
      <c r="J610" s="54" t="s">
        <v>17</v>
      </c>
      <c r="K610" s="57">
        <v>15</v>
      </c>
    </row>
    <row r="611" spans="1:11">
      <c r="A611" s="31">
        <v>395</v>
      </c>
      <c r="B611" s="54" t="s">
        <v>632</v>
      </c>
      <c r="C611" s="32" t="s">
        <v>328</v>
      </c>
      <c r="D611" s="33">
        <v>39598</v>
      </c>
      <c r="E611" s="34">
        <v>1240</v>
      </c>
      <c r="F611" s="34">
        <v>1240</v>
      </c>
      <c r="G611" s="34">
        <v>0</v>
      </c>
      <c r="H611" s="34">
        <v>1240</v>
      </c>
      <c r="I611" s="34">
        <v>0</v>
      </c>
      <c r="J611" s="54" t="s">
        <v>17</v>
      </c>
      <c r="K611" s="57">
        <v>5</v>
      </c>
    </row>
    <row r="612" spans="1:11">
      <c r="A612" s="31">
        <v>396</v>
      </c>
      <c r="B612" s="54" t="s">
        <v>632</v>
      </c>
      <c r="C612" s="32" t="s">
        <v>352</v>
      </c>
      <c r="D612" s="33">
        <v>39630</v>
      </c>
      <c r="E612" s="34">
        <v>2861</v>
      </c>
      <c r="F612" s="34">
        <v>2861</v>
      </c>
      <c r="G612" s="34">
        <v>0</v>
      </c>
      <c r="H612" s="34">
        <v>2861</v>
      </c>
      <c r="I612" s="34">
        <v>0</v>
      </c>
      <c r="J612" s="54" t="s">
        <v>17</v>
      </c>
      <c r="K612" s="57">
        <v>10</v>
      </c>
    </row>
    <row r="613" spans="1:11">
      <c r="A613" s="31">
        <v>397</v>
      </c>
      <c r="B613" s="54" t="s">
        <v>632</v>
      </c>
      <c r="C613" s="32" t="s">
        <v>353</v>
      </c>
      <c r="D613" s="33">
        <v>39814</v>
      </c>
      <c r="E613" s="34">
        <v>3565</v>
      </c>
      <c r="F613" s="34">
        <v>3565</v>
      </c>
      <c r="G613" s="34">
        <v>0</v>
      </c>
      <c r="H613" s="34">
        <v>3565</v>
      </c>
      <c r="I613" s="34">
        <v>0</v>
      </c>
      <c r="J613" s="54" t="s">
        <v>17</v>
      </c>
      <c r="K613" s="57">
        <v>5</v>
      </c>
    </row>
    <row r="614" spans="1:11">
      <c r="A614" s="31">
        <v>398</v>
      </c>
      <c r="B614" s="54" t="s">
        <v>632</v>
      </c>
      <c r="C614" s="32" t="s">
        <v>354</v>
      </c>
      <c r="D614" s="33">
        <v>39845</v>
      </c>
      <c r="E614" s="34">
        <v>1295</v>
      </c>
      <c r="F614" s="34">
        <v>1295</v>
      </c>
      <c r="G614" s="34">
        <v>0</v>
      </c>
      <c r="H614" s="34">
        <v>1295</v>
      </c>
      <c r="I614" s="34">
        <v>0</v>
      </c>
      <c r="J614" s="54" t="s">
        <v>17</v>
      </c>
      <c r="K614" s="57">
        <v>5</v>
      </c>
    </row>
    <row r="615" spans="1:11">
      <c r="A615" s="31">
        <v>399</v>
      </c>
      <c r="B615" s="54" t="s">
        <v>632</v>
      </c>
      <c r="C615" s="32" t="s">
        <v>355</v>
      </c>
      <c r="D615" s="33">
        <v>40101</v>
      </c>
      <c r="E615" s="34">
        <v>1715</v>
      </c>
      <c r="F615" s="34">
        <v>1715</v>
      </c>
      <c r="G615" s="34">
        <v>0</v>
      </c>
      <c r="H615" s="34">
        <v>1715</v>
      </c>
      <c r="I615" s="34">
        <v>0</v>
      </c>
      <c r="J615" s="54" t="s">
        <v>17</v>
      </c>
      <c r="K615" s="57">
        <v>5</v>
      </c>
    </row>
    <row r="616" spans="1:11">
      <c r="A616" s="31">
        <v>400</v>
      </c>
      <c r="B616" s="54" t="s">
        <v>632</v>
      </c>
      <c r="C616" s="32" t="s">
        <v>356</v>
      </c>
      <c r="D616" s="33">
        <v>40101</v>
      </c>
      <c r="E616" s="34">
        <v>2160</v>
      </c>
      <c r="F616" s="34">
        <v>2160</v>
      </c>
      <c r="G616" s="34">
        <v>0</v>
      </c>
      <c r="H616" s="34">
        <v>2160</v>
      </c>
      <c r="I616" s="34">
        <v>0</v>
      </c>
      <c r="J616" s="54" t="s">
        <v>17</v>
      </c>
      <c r="K616" s="57">
        <v>5</v>
      </c>
    </row>
    <row r="617" spans="1:11">
      <c r="A617" s="31">
        <v>401</v>
      </c>
      <c r="B617" s="54" t="s">
        <v>632</v>
      </c>
      <c r="C617" s="32" t="s">
        <v>357</v>
      </c>
      <c r="D617" s="33">
        <v>40252</v>
      </c>
      <c r="E617" s="34">
        <v>1685</v>
      </c>
      <c r="F617" s="34">
        <v>1685</v>
      </c>
      <c r="G617" s="34">
        <v>0</v>
      </c>
      <c r="H617" s="34">
        <v>1685</v>
      </c>
      <c r="I617" s="34">
        <v>0</v>
      </c>
      <c r="J617" s="54" t="s">
        <v>17</v>
      </c>
      <c r="K617" s="57">
        <v>5</v>
      </c>
    </row>
    <row r="618" spans="1:11">
      <c r="A618" s="31">
        <v>402</v>
      </c>
      <c r="B618" s="54" t="s">
        <v>632</v>
      </c>
      <c r="C618" s="32" t="s">
        <v>358</v>
      </c>
      <c r="D618" s="33">
        <v>40344</v>
      </c>
      <c r="E618" s="34">
        <v>1398</v>
      </c>
      <c r="F618" s="34">
        <v>1398</v>
      </c>
      <c r="G618" s="34">
        <v>0</v>
      </c>
      <c r="H618" s="34">
        <v>1398</v>
      </c>
      <c r="I618" s="34">
        <v>0</v>
      </c>
      <c r="J618" s="54" t="s">
        <v>17</v>
      </c>
      <c r="K618" s="57">
        <v>5</v>
      </c>
    </row>
    <row r="619" spans="1:11">
      <c r="A619" s="31">
        <v>407</v>
      </c>
      <c r="B619" s="54" t="s">
        <v>632</v>
      </c>
      <c r="C619" s="39" t="s">
        <v>362</v>
      </c>
      <c r="D619" s="33">
        <v>41608</v>
      </c>
      <c r="E619" s="34">
        <v>4773</v>
      </c>
      <c r="F619" s="34">
        <v>3125.72</v>
      </c>
      <c r="G619" s="34">
        <v>681.86</v>
      </c>
      <c r="H619" s="34">
        <v>3807.58</v>
      </c>
      <c r="I619" s="34">
        <v>965.42</v>
      </c>
      <c r="J619" s="54" t="s">
        <v>17</v>
      </c>
      <c r="K619" s="57">
        <v>7</v>
      </c>
    </row>
    <row r="620" spans="1:11">
      <c r="A620" s="31">
        <v>408</v>
      </c>
      <c r="B620" s="54" t="s">
        <v>632</v>
      </c>
      <c r="C620" s="32" t="s">
        <v>363</v>
      </c>
      <c r="D620" s="33">
        <v>41639</v>
      </c>
      <c r="E620" s="34">
        <v>950</v>
      </c>
      <c r="F620" s="34">
        <v>855</v>
      </c>
      <c r="G620" s="34">
        <v>95</v>
      </c>
      <c r="H620" s="34">
        <v>950</v>
      </c>
      <c r="I620" s="34">
        <v>0</v>
      </c>
      <c r="J620" s="54" t="s">
        <v>17</v>
      </c>
      <c r="K620" s="57">
        <v>5</v>
      </c>
    </row>
    <row r="621" spans="1:11">
      <c r="A621" s="31">
        <v>409</v>
      </c>
      <c r="B621" s="54" t="s">
        <v>632</v>
      </c>
      <c r="C621" s="32" t="s">
        <v>364</v>
      </c>
      <c r="D621" s="33">
        <v>41639</v>
      </c>
      <c r="E621" s="34">
        <v>1075</v>
      </c>
      <c r="F621" s="34">
        <v>968</v>
      </c>
      <c r="G621" s="34">
        <v>107</v>
      </c>
      <c r="H621" s="34">
        <v>1075</v>
      </c>
      <c r="I621" s="34">
        <v>0</v>
      </c>
      <c r="J621" s="54" t="s">
        <v>17</v>
      </c>
      <c r="K621" s="57">
        <v>5</v>
      </c>
    </row>
    <row r="622" spans="1:11">
      <c r="A622" s="31">
        <v>410</v>
      </c>
      <c r="B622" s="54" t="s">
        <v>632</v>
      </c>
      <c r="C622" s="32" t="s">
        <v>365</v>
      </c>
      <c r="D622" s="33">
        <v>41670</v>
      </c>
      <c r="E622" s="35">
        <v>3314</v>
      </c>
      <c r="F622" s="35">
        <v>2927.6</v>
      </c>
      <c r="G622" s="35">
        <v>386.4</v>
      </c>
      <c r="H622" s="35">
        <v>3314</v>
      </c>
      <c r="I622" s="35">
        <v>0</v>
      </c>
      <c r="J622" s="58" t="s">
        <v>17</v>
      </c>
      <c r="K622" s="59">
        <v>5</v>
      </c>
    </row>
    <row r="623" spans="1:11">
      <c r="B623" s="54"/>
      <c r="C623" s="40" t="s">
        <v>642</v>
      </c>
      <c r="D623" s="40"/>
      <c r="E623" s="41">
        <f>SUM(E565:E622)</f>
        <v>119783</v>
      </c>
      <c r="F623" s="41">
        <f t="shared" ref="F623:I623" si="9">SUM(F565:F622)</f>
        <v>116908.38</v>
      </c>
      <c r="G623" s="41">
        <f t="shared" si="9"/>
        <v>1416.79</v>
      </c>
      <c r="H623" s="41">
        <f t="shared" si="9"/>
        <v>118325.17</v>
      </c>
      <c r="I623" s="41">
        <f t="shared" si="9"/>
        <v>1457.83</v>
      </c>
      <c r="J623" s="54"/>
      <c r="K623" s="57"/>
    </row>
    <row r="624" spans="1:11">
      <c r="B624" s="54"/>
      <c r="C624" s="32"/>
      <c r="D624" s="33"/>
      <c r="E624" s="34"/>
      <c r="F624" s="34"/>
      <c r="G624" s="34"/>
      <c r="H624" s="34"/>
      <c r="I624" s="34"/>
      <c r="J624" s="54"/>
      <c r="K624" s="57"/>
    </row>
    <row r="625" spans="1:11">
      <c r="A625" s="31">
        <v>355</v>
      </c>
      <c r="B625" s="54" t="s">
        <v>634</v>
      </c>
      <c r="C625" s="32" t="s">
        <v>316</v>
      </c>
      <c r="D625" s="33">
        <v>32822</v>
      </c>
      <c r="E625" s="34">
        <v>440</v>
      </c>
      <c r="F625" s="34">
        <v>440</v>
      </c>
      <c r="G625" s="34">
        <v>0</v>
      </c>
      <c r="H625" s="34">
        <v>440</v>
      </c>
      <c r="I625" s="34">
        <v>0</v>
      </c>
      <c r="J625" s="54" t="s">
        <v>17</v>
      </c>
      <c r="K625" s="57">
        <v>7</v>
      </c>
    </row>
    <row r="626" spans="1:11">
      <c r="A626" s="31">
        <v>356</v>
      </c>
      <c r="B626" s="54" t="s">
        <v>634</v>
      </c>
      <c r="C626" s="32" t="s">
        <v>317</v>
      </c>
      <c r="D626" s="33">
        <v>33228</v>
      </c>
      <c r="E626" s="34">
        <v>530</v>
      </c>
      <c r="F626" s="34">
        <v>530</v>
      </c>
      <c r="G626" s="34">
        <v>0</v>
      </c>
      <c r="H626" s="34">
        <v>530</v>
      </c>
      <c r="I626" s="34">
        <v>0</v>
      </c>
      <c r="J626" s="54" t="s">
        <v>17</v>
      </c>
      <c r="K626" s="57">
        <v>7</v>
      </c>
    </row>
    <row r="627" spans="1:11">
      <c r="A627" s="31">
        <v>363</v>
      </c>
      <c r="B627" s="54" t="s">
        <v>634</v>
      </c>
      <c r="C627" s="32" t="s">
        <v>324</v>
      </c>
      <c r="D627" s="33">
        <v>35083</v>
      </c>
      <c r="E627" s="34">
        <v>3391</v>
      </c>
      <c r="F627" s="34">
        <v>3391</v>
      </c>
      <c r="G627" s="34">
        <v>0</v>
      </c>
      <c r="H627" s="34">
        <v>3391</v>
      </c>
      <c r="I627" s="34">
        <v>0</v>
      </c>
      <c r="J627" s="54" t="s">
        <v>17</v>
      </c>
      <c r="K627" s="57">
        <v>5</v>
      </c>
    </row>
    <row r="628" spans="1:11">
      <c r="A628" s="31">
        <v>369</v>
      </c>
      <c r="B628" s="54" t="s">
        <v>634</v>
      </c>
      <c r="C628" s="32" t="s">
        <v>330</v>
      </c>
      <c r="D628" s="33">
        <v>36434</v>
      </c>
      <c r="E628" s="34">
        <v>1195</v>
      </c>
      <c r="F628" s="34">
        <v>1195</v>
      </c>
      <c r="G628" s="34">
        <v>0</v>
      </c>
      <c r="H628" s="34">
        <v>1195</v>
      </c>
      <c r="I628" s="34">
        <v>0</v>
      </c>
      <c r="J628" s="54" t="s">
        <v>17</v>
      </c>
      <c r="K628" s="57">
        <v>10</v>
      </c>
    </row>
    <row r="629" spans="1:11">
      <c r="A629" s="31">
        <v>372</v>
      </c>
      <c r="B629" s="54" t="s">
        <v>634</v>
      </c>
      <c r="C629" s="32" t="s">
        <v>333</v>
      </c>
      <c r="D629" s="33">
        <v>37049</v>
      </c>
      <c r="E629" s="34">
        <v>4620</v>
      </c>
      <c r="F629" s="34">
        <v>4620</v>
      </c>
      <c r="G629" s="34">
        <v>0</v>
      </c>
      <c r="H629" s="34">
        <v>4620</v>
      </c>
      <c r="I629" s="34">
        <v>0</v>
      </c>
      <c r="J629" s="54" t="s">
        <v>17</v>
      </c>
      <c r="K629" s="57">
        <v>5</v>
      </c>
    </row>
    <row r="630" spans="1:11">
      <c r="A630" s="31">
        <v>373</v>
      </c>
      <c r="B630" s="54" t="s">
        <v>634</v>
      </c>
      <c r="C630" s="32" t="s">
        <v>334</v>
      </c>
      <c r="D630" s="33">
        <v>37082</v>
      </c>
      <c r="E630" s="34">
        <v>2650</v>
      </c>
      <c r="F630" s="34">
        <v>2650</v>
      </c>
      <c r="G630" s="34">
        <v>0</v>
      </c>
      <c r="H630" s="34">
        <v>2650</v>
      </c>
      <c r="I630" s="34">
        <v>0</v>
      </c>
      <c r="J630" s="54" t="s">
        <v>17</v>
      </c>
      <c r="K630" s="57">
        <v>5</v>
      </c>
    </row>
    <row r="631" spans="1:11">
      <c r="A631" s="31">
        <v>375</v>
      </c>
      <c r="B631" s="54" t="s">
        <v>634</v>
      </c>
      <c r="C631" s="32" t="s">
        <v>336</v>
      </c>
      <c r="D631" s="33">
        <v>37135</v>
      </c>
      <c r="E631" s="34">
        <v>2558</v>
      </c>
      <c r="F631" s="34">
        <v>2558</v>
      </c>
      <c r="G631" s="34">
        <v>0</v>
      </c>
      <c r="H631" s="34">
        <v>2558</v>
      </c>
      <c r="I631" s="34">
        <v>0</v>
      </c>
      <c r="J631" s="54" t="s">
        <v>17</v>
      </c>
      <c r="K631" s="57">
        <v>10</v>
      </c>
    </row>
    <row r="632" spans="1:11">
      <c r="A632" s="31">
        <v>376</v>
      </c>
      <c r="B632" s="54" t="s">
        <v>634</v>
      </c>
      <c r="C632" s="32" t="s">
        <v>337</v>
      </c>
      <c r="D632" s="33">
        <v>37174</v>
      </c>
      <c r="E632" s="34">
        <v>430</v>
      </c>
      <c r="F632" s="34">
        <v>430</v>
      </c>
      <c r="G632" s="34">
        <v>0</v>
      </c>
      <c r="H632" s="34">
        <v>430</v>
      </c>
      <c r="I632" s="34">
        <v>0</v>
      </c>
      <c r="J632" s="54" t="s">
        <v>17</v>
      </c>
      <c r="K632" s="57">
        <v>10</v>
      </c>
    </row>
    <row r="633" spans="1:11">
      <c r="A633" s="31">
        <v>378</v>
      </c>
      <c r="B633" s="54" t="s">
        <v>634</v>
      </c>
      <c r="C633" s="32" t="s">
        <v>339</v>
      </c>
      <c r="D633" s="33">
        <v>37545</v>
      </c>
      <c r="E633" s="34">
        <v>499</v>
      </c>
      <c r="F633" s="34">
        <v>499</v>
      </c>
      <c r="G633" s="34">
        <v>0</v>
      </c>
      <c r="H633" s="34">
        <v>499</v>
      </c>
      <c r="I633" s="34">
        <v>0</v>
      </c>
      <c r="J633" s="54" t="s">
        <v>17</v>
      </c>
      <c r="K633" s="57">
        <v>5</v>
      </c>
    </row>
    <row r="634" spans="1:11">
      <c r="A634" s="31">
        <v>392</v>
      </c>
      <c r="B634" s="54" t="s">
        <v>634</v>
      </c>
      <c r="C634" s="32" t="s">
        <v>349</v>
      </c>
      <c r="D634" s="33">
        <v>39478</v>
      </c>
      <c r="E634" s="34">
        <v>1450</v>
      </c>
      <c r="F634" s="34">
        <v>1450</v>
      </c>
      <c r="G634" s="34">
        <v>0</v>
      </c>
      <c r="H634" s="34">
        <v>1450</v>
      </c>
      <c r="I634" s="34">
        <v>0</v>
      </c>
      <c r="J634" s="54" t="s">
        <v>17</v>
      </c>
      <c r="K634" s="57">
        <v>3</v>
      </c>
    </row>
    <row r="635" spans="1:11">
      <c r="A635" s="31">
        <v>393</v>
      </c>
      <c r="B635" s="54" t="s">
        <v>634</v>
      </c>
      <c r="C635" s="32" t="s">
        <v>350</v>
      </c>
      <c r="D635" s="33">
        <v>39507</v>
      </c>
      <c r="E635" s="35">
        <v>1595</v>
      </c>
      <c r="F635" s="35">
        <v>1595</v>
      </c>
      <c r="G635" s="35">
        <v>0</v>
      </c>
      <c r="H635" s="35">
        <v>1595</v>
      </c>
      <c r="I635" s="35">
        <v>0</v>
      </c>
      <c r="J635" s="58" t="s">
        <v>17</v>
      </c>
      <c r="K635" s="59">
        <v>10</v>
      </c>
    </row>
    <row r="636" spans="1:11">
      <c r="B636" s="54"/>
      <c r="C636" s="40" t="s">
        <v>643</v>
      </c>
      <c r="D636" s="40"/>
      <c r="E636" s="41">
        <f t="shared" ref="E636:I636" si="10">SUM(E625:E635)</f>
        <v>19358</v>
      </c>
      <c r="F636" s="41">
        <f t="shared" si="10"/>
        <v>19358</v>
      </c>
      <c r="G636" s="41">
        <f t="shared" si="10"/>
        <v>0</v>
      </c>
      <c r="H636" s="41">
        <f t="shared" si="10"/>
        <v>19358</v>
      </c>
      <c r="I636" s="41">
        <f t="shared" si="10"/>
        <v>0</v>
      </c>
      <c r="J636" s="58"/>
      <c r="K636" s="59"/>
    </row>
    <row r="637" spans="1:11">
      <c r="B637" s="54"/>
      <c r="C637" s="32"/>
      <c r="D637" s="33"/>
      <c r="E637" s="34"/>
      <c r="F637" s="34"/>
      <c r="G637" s="34"/>
      <c r="H637" s="34"/>
      <c r="I637" s="34"/>
      <c r="J637" s="54"/>
      <c r="K637" s="57"/>
    </row>
    <row r="638" spans="1:11">
      <c r="A638" s="31">
        <v>394</v>
      </c>
      <c r="B638" s="54" t="s">
        <v>635</v>
      </c>
      <c r="C638" s="32" t="s">
        <v>351</v>
      </c>
      <c r="D638" s="33">
        <v>39599</v>
      </c>
      <c r="E638" s="35">
        <v>1595</v>
      </c>
      <c r="F638" s="35">
        <v>1595</v>
      </c>
      <c r="G638" s="35">
        <v>0</v>
      </c>
      <c r="H638" s="35">
        <v>1595</v>
      </c>
      <c r="I638" s="35">
        <v>0</v>
      </c>
      <c r="J638" s="58" t="s">
        <v>17</v>
      </c>
      <c r="K638" s="59">
        <v>10</v>
      </c>
    </row>
    <row r="639" spans="1:11">
      <c r="B639" s="54"/>
      <c r="C639" s="40" t="s">
        <v>644</v>
      </c>
      <c r="D639" s="40"/>
      <c r="E639" s="41">
        <f t="shared" ref="E639:I639" si="11">SUM(E638)</f>
        <v>1595</v>
      </c>
      <c r="F639" s="41">
        <f t="shared" si="11"/>
        <v>1595</v>
      </c>
      <c r="G639" s="41">
        <f t="shared" si="11"/>
        <v>0</v>
      </c>
      <c r="H639" s="41">
        <f t="shared" si="11"/>
        <v>1595</v>
      </c>
      <c r="I639" s="41">
        <f t="shared" si="11"/>
        <v>0</v>
      </c>
      <c r="J639" s="58"/>
      <c r="K639" s="59"/>
    </row>
    <row r="640" spans="1:11">
      <c r="B640" s="54"/>
      <c r="C640" s="32"/>
      <c r="D640" s="33"/>
      <c r="E640" s="34"/>
      <c r="F640" s="34"/>
      <c r="G640" s="34"/>
      <c r="H640" s="34"/>
      <c r="I640" s="34"/>
      <c r="J640" s="54"/>
      <c r="K640" s="57"/>
    </row>
    <row r="641" spans="1:11">
      <c r="A641" s="31">
        <v>354</v>
      </c>
      <c r="B641" s="54" t="s">
        <v>633</v>
      </c>
      <c r="C641" s="32" t="s">
        <v>315</v>
      </c>
      <c r="D641" s="33">
        <v>32996</v>
      </c>
      <c r="E641" s="34">
        <v>723</v>
      </c>
      <c r="F641" s="34">
        <v>723</v>
      </c>
      <c r="G641" s="34">
        <v>0</v>
      </c>
      <c r="H641" s="34">
        <v>723</v>
      </c>
      <c r="I641" s="34">
        <v>0</v>
      </c>
      <c r="J641" s="54" t="s">
        <v>17</v>
      </c>
      <c r="K641" s="57">
        <v>7</v>
      </c>
    </row>
    <row r="642" spans="1:11">
      <c r="A642" s="31">
        <v>388</v>
      </c>
      <c r="B642" s="54" t="s">
        <v>633</v>
      </c>
      <c r="C642" s="39" t="s">
        <v>348</v>
      </c>
      <c r="D642" s="33">
        <v>39386</v>
      </c>
      <c r="E642" s="34">
        <v>1595</v>
      </c>
      <c r="F642" s="34">
        <v>1595</v>
      </c>
      <c r="G642" s="34">
        <v>0</v>
      </c>
      <c r="H642" s="34">
        <v>1595</v>
      </c>
      <c r="I642" s="34">
        <v>0</v>
      </c>
      <c r="J642" s="54" t="s">
        <v>17</v>
      </c>
      <c r="K642" s="57">
        <v>3</v>
      </c>
    </row>
    <row r="643" spans="1:11">
      <c r="A643" s="31">
        <v>391</v>
      </c>
      <c r="B643" s="54" t="s">
        <v>633</v>
      </c>
      <c r="C643" s="32" t="s">
        <v>340</v>
      </c>
      <c r="D643" s="33">
        <v>39478</v>
      </c>
      <c r="E643" s="34">
        <v>1545</v>
      </c>
      <c r="F643" s="34">
        <v>1545</v>
      </c>
      <c r="G643" s="34">
        <v>0</v>
      </c>
      <c r="H643" s="34">
        <v>1545</v>
      </c>
      <c r="I643" s="34">
        <v>0</v>
      </c>
      <c r="J643" s="54" t="s">
        <v>17</v>
      </c>
      <c r="K643" s="57">
        <v>3</v>
      </c>
    </row>
    <row r="644" spans="1:11">
      <c r="A644" s="31">
        <v>403</v>
      </c>
      <c r="B644" s="54" t="s">
        <v>633</v>
      </c>
      <c r="C644" s="32" t="s">
        <v>359</v>
      </c>
      <c r="D644" s="33">
        <v>40527</v>
      </c>
      <c r="E644" s="34">
        <v>3078</v>
      </c>
      <c r="F644" s="34">
        <v>3078</v>
      </c>
      <c r="G644" s="34">
        <v>0</v>
      </c>
      <c r="H644" s="34">
        <v>3078</v>
      </c>
      <c r="I644" s="34">
        <v>0</v>
      </c>
      <c r="J644" s="54" t="s">
        <v>17</v>
      </c>
      <c r="K644" s="57">
        <v>5</v>
      </c>
    </row>
    <row r="645" spans="1:11">
      <c r="A645" s="31">
        <v>404</v>
      </c>
      <c r="B645" s="54" t="s">
        <v>633</v>
      </c>
      <c r="C645" s="32" t="s">
        <v>320</v>
      </c>
      <c r="D645" s="33">
        <v>40923</v>
      </c>
      <c r="E645" s="34">
        <v>1428</v>
      </c>
      <c r="F645" s="34">
        <v>1428</v>
      </c>
      <c r="G645" s="34">
        <v>0</v>
      </c>
      <c r="H645" s="34">
        <v>1428</v>
      </c>
      <c r="I645" s="34">
        <v>0</v>
      </c>
      <c r="J645" s="54" t="s">
        <v>17</v>
      </c>
      <c r="K645" s="57">
        <v>5</v>
      </c>
    </row>
    <row r="646" spans="1:11">
      <c r="A646" s="31">
        <v>405</v>
      </c>
      <c r="B646" s="54" t="s">
        <v>633</v>
      </c>
      <c r="C646" s="32" t="s">
        <v>360</v>
      </c>
      <c r="D646" s="33">
        <v>40923</v>
      </c>
      <c r="E646" s="34">
        <v>2852</v>
      </c>
      <c r="F646" s="34">
        <v>2852</v>
      </c>
      <c r="G646" s="34">
        <v>0</v>
      </c>
      <c r="H646" s="34">
        <v>2852</v>
      </c>
      <c r="I646" s="34">
        <v>0</v>
      </c>
      <c r="J646" s="54" t="s">
        <v>17</v>
      </c>
      <c r="K646" s="57">
        <v>5</v>
      </c>
    </row>
    <row r="647" spans="1:11">
      <c r="A647" s="31">
        <v>406</v>
      </c>
      <c r="B647" s="54" t="s">
        <v>633</v>
      </c>
      <c r="C647" s="32" t="s">
        <v>361</v>
      </c>
      <c r="D647" s="33">
        <v>41547</v>
      </c>
      <c r="E647" s="35">
        <v>1015</v>
      </c>
      <c r="F647" s="35">
        <v>964</v>
      </c>
      <c r="G647" s="35">
        <v>51</v>
      </c>
      <c r="H647" s="35">
        <v>1015</v>
      </c>
      <c r="I647" s="35">
        <v>0</v>
      </c>
      <c r="J647" s="54" t="s">
        <v>17</v>
      </c>
      <c r="K647" s="57">
        <v>5</v>
      </c>
    </row>
    <row r="648" spans="1:11">
      <c r="C648" s="40" t="s">
        <v>645</v>
      </c>
      <c r="D648" s="40"/>
      <c r="E648" s="42">
        <f>SUM(E641:E647)</f>
        <v>12236</v>
      </c>
      <c r="F648" s="42">
        <f t="shared" ref="F648:I648" si="12">SUM(F641:F647)</f>
        <v>12185</v>
      </c>
      <c r="G648" s="42">
        <f t="shared" si="12"/>
        <v>51</v>
      </c>
      <c r="H648" s="42">
        <f t="shared" si="12"/>
        <v>12236</v>
      </c>
      <c r="I648" s="42">
        <f t="shared" si="12"/>
        <v>0</v>
      </c>
    </row>
    <row r="649" spans="1:11">
      <c r="C649" s="48"/>
      <c r="D649" s="48"/>
      <c r="E649" s="38"/>
      <c r="F649" s="38"/>
      <c r="G649" s="38"/>
      <c r="H649" s="38"/>
      <c r="I649" s="38"/>
    </row>
    <row r="650" spans="1:11" ht="13.5" thickBot="1">
      <c r="C650" s="48" t="s">
        <v>646</v>
      </c>
      <c r="D650" s="48"/>
      <c r="E650" s="43">
        <f>E648+E639+E636+E623</f>
        <v>152972</v>
      </c>
      <c r="F650" s="43">
        <f>F648+F639+F636+F623</f>
        <v>150046.38</v>
      </c>
      <c r="G650" s="43">
        <f>G648+G639+G636+G623</f>
        <v>1467.79</v>
      </c>
      <c r="H650" s="43">
        <f>H648+H639+H636+H623</f>
        <v>151514.16999999998</v>
      </c>
      <c r="I650" s="43">
        <f>I648+I639+I636+I623</f>
        <v>1457.83</v>
      </c>
    </row>
    <row r="651" spans="1:11" ht="13.5" thickTop="1"/>
    <row r="652" spans="1:11">
      <c r="A652" s="30" t="s">
        <v>528</v>
      </c>
    </row>
    <row r="653" spans="1:11">
      <c r="A653" s="31">
        <v>607</v>
      </c>
      <c r="B653" s="54" t="s">
        <v>634</v>
      </c>
      <c r="C653" s="39" t="s">
        <v>534</v>
      </c>
      <c r="D653" s="33">
        <v>31959</v>
      </c>
      <c r="E653" s="34">
        <v>623</v>
      </c>
      <c r="F653" s="34">
        <v>623</v>
      </c>
      <c r="G653" s="34">
        <v>0</v>
      </c>
      <c r="H653" s="34">
        <v>623</v>
      </c>
      <c r="I653" s="34">
        <v>0</v>
      </c>
      <c r="J653" s="54" t="s">
        <v>17</v>
      </c>
      <c r="K653" s="57">
        <v>7</v>
      </c>
    </row>
    <row r="654" spans="1:11">
      <c r="A654" s="31">
        <v>615</v>
      </c>
      <c r="B654" s="54" t="s">
        <v>634</v>
      </c>
      <c r="C654" s="39" t="s">
        <v>540</v>
      </c>
      <c r="D654" s="33">
        <v>32996</v>
      </c>
      <c r="E654" s="34">
        <v>1252</v>
      </c>
      <c r="F654" s="34">
        <v>1252</v>
      </c>
      <c r="G654" s="34">
        <v>0</v>
      </c>
      <c r="H654" s="34">
        <v>1252</v>
      </c>
      <c r="I654" s="34">
        <v>0</v>
      </c>
      <c r="J654" s="54" t="s">
        <v>17</v>
      </c>
      <c r="K654" s="57">
        <v>7</v>
      </c>
    </row>
    <row r="655" spans="1:11">
      <c r="A655" s="31">
        <v>621</v>
      </c>
      <c r="B655" s="54" t="s">
        <v>634</v>
      </c>
      <c r="C655" s="39" t="s">
        <v>542</v>
      </c>
      <c r="D655" s="33">
        <v>33294</v>
      </c>
      <c r="E655" s="34">
        <v>883</v>
      </c>
      <c r="F655" s="34">
        <v>883</v>
      </c>
      <c r="G655" s="34">
        <v>0</v>
      </c>
      <c r="H655" s="34">
        <v>883</v>
      </c>
      <c r="I655" s="34">
        <v>0</v>
      </c>
      <c r="J655" s="54" t="s">
        <v>17</v>
      </c>
      <c r="K655" s="57">
        <v>7</v>
      </c>
    </row>
    <row r="656" spans="1:11">
      <c r="A656" s="31">
        <v>623</v>
      </c>
      <c r="B656" s="54" t="s">
        <v>634</v>
      </c>
      <c r="C656" s="39" t="s">
        <v>544</v>
      </c>
      <c r="D656" s="33">
        <v>33404</v>
      </c>
      <c r="E656" s="34">
        <v>502</v>
      </c>
      <c r="F656" s="34">
        <v>502</v>
      </c>
      <c r="G656" s="34">
        <v>0</v>
      </c>
      <c r="H656" s="34">
        <v>502</v>
      </c>
      <c r="I656" s="34">
        <v>0</v>
      </c>
      <c r="J656" s="54" t="s">
        <v>17</v>
      </c>
      <c r="K656" s="57">
        <v>7</v>
      </c>
    </row>
    <row r="657" spans="1:11">
      <c r="A657" s="31">
        <v>631</v>
      </c>
      <c r="B657" s="54" t="s">
        <v>634</v>
      </c>
      <c r="C657" s="39" t="s">
        <v>546</v>
      </c>
      <c r="D657" s="33">
        <v>34792</v>
      </c>
      <c r="E657" s="34">
        <v>5650</v>
      </c>
      <c r="F657" s="34">
        <v>5650</v>
      </c>
      <c r="G657" s="34">
        <v>0</v>
      </c>
      <c r="H657" s="34">
        <v>5650</v>
      </c>
      <c r="I657" s="34">
        <v>0</v>
      </c>
      <c r="J657" s="54" t="s">
        <v>17</v>
      </c>
      <c r="K657" s="57">
        <v>7</v>
      </c>
    </row>
    <row r="658" spans="1:11">
      <c r="A658" s="31">
        <v>638</v>
      </c>
      <c r="B658" s="54" t="s">
        <v>634</v>
      </c>
      <c r="C658" s="39" t="s">
        <v>552</v>
      </c>
      <c r="D658" s="33">
        <v>35011</v>
      </c>
      <c r="E658" s="34">
        <v>6584</v>
      </c>
      <c r="F658" s="34">
        <v>6584</v>
      </c>
      <c r="G658" s="34">
        <v>0</v>
      </c>
      <c r="H658" s="34">
        <v>6584</v>
      </c>
      <c r="I658" s="34">
        <v>0</v>
      </c>
      <c r="J658" s="54" t="s">
        <v>17</v>
      </c>
      <c r="K658" s="57">
        <v>7</v>
      </c>
    </row>
    <row r="659" spans="1:11">
      <c r="A659" s="31">
        <v>641</v>
      </c>
      <c r="B659" s="54" t="s">
        <v>634</v>
      </c>
      <c r="C659" s="39" t="s">
        <v>554</v>
      </c>
      <c r="D659" s="33">
        <v>35054</v>
      </c>
      <c r="E659" s="34">
        <v>595</v>
      </c>
      <c r="F659" s="34">
        <v>595</v>
      </c>
      <c r="G659" s="34">
        <v>0</v>
      </c>
      <c r="H659" s="34">
        <v>595</v>
      </c>
      <c r="I659" s="34">
        <v>0</v>
      </c>
      <c r="J659" s="54" t="s">
        <v>17</v>
      </c>
      <c r="K659" s="57">
        <v>7</v>
      </c>
    </row>
    <row r="660" spans="1:11">
      <c r="A660" s="31">
        <v>665</v>
      </c>
      <c r="B660" s="54" t="s">
        <v>634</v>
      </c>
      <c r="C660" s="39" t="s">
        <v>563</v>
      </c>
      <c r="D660" s="33">
        <v>36616</v>
      </c>
      <c r="E660" s="34">
        <v>510</v>
      </c>
      <c r="F660" s="34">
        <v>510</v>
      </c>
      <c r="G660" s="34">
        <v>0</v>
      </c>
      <c r="H660" s="34">
        <v>510</v>
      </c>
      <c r="I660" s="34">
        <v>0</v>
      </c>
      <c r="J660" s="54" t="s">
        <v>17</v>
      </c>
      <c r="K660" s="57">
        <v>10</v>
      </c>
    </row>
    <row r="661" spans="1:11">
      <c r="A661" s="31">
        <v>668</v>
      </c>
      <c r="B661" s="54" t="s">
        <v>634</v>
      </c>
      <c r="C661" s="39" t="s">
        <v>566</v>
      </c>
      <c r="D661" s="33">
        <v>36874</v>
      </c>
      <c r="E661" s="34">
        <v>2818</v>
      </c>
      <c r="F661" s="34">
        <v>2818</v>
      </c>
      <c r="G661" s="34">
        <v>0</v>
      </c>
      <c r="H661" s="34">
        <v>2818</v>
      </c>
      <c r="I661" s="34">
        <v>0</v>
      </c>
      <c r="J661" s="54" t="s">
        <v>17</v>
      </c>
      <c r="K661" s="57">
        <v>10</v>
      </c>
    </row>
    <row r="662" spans="1:11">
      <c r="A662" s="31">
        <v>685</v>
      </c>
      <c r="B662" s="54" t="s">
        <v>634</v>
      </c>
      <c r="C662" s="39" t="s">
        <v>579</v>
      </c>
      <c r="D662" s="33">
        <v>38640</v>
      </c>
      <c r="E662" s="34">
        <v>2065</v>
      </c>
      <c r="F662" s="34">
        <v>2065</v>
      </c>
      <c r="G662" s="34">
        <v>0</v>
      </c>
      <c r="H662" s="34">
        <v>2065</v>
      </c>
      <c r="I662" s="34">
        <v>0</v>
      </c>
      <c r="J662" s="54" t="s">
        <v>17</v>
      </c>
      <c r="K662" s="57">
        <v>10</v>
      </c>
    </row>
    <row r="663" spans="1:11">
      <c r="A663" s="31">
        <v>688</v>
      </c>
      <c r="B663" s="54" t="s">
        <v>634</v>
      </c>
      <c r="C663" s="39" t="s">
        <v>582</v>
      </c>
      <c r="D663" s="33">
        <v>38732</v>
      </c>
      <c r="E663" s="34">
        <v>1192</v>
      </c>
      <c r="F663" s="34">
        <v>1192</v>
      </c>
      <c r="G663" s="34">
        <v>0</v>
      </c>
      <c r="H663" s="34">
        <v>1192</v>
      </c>
      <c r="I663" s="34">
        <v>0</v>
      </c>
      <c r="J663" s="54" t="s">
        <v>17</v>
      </c>
      <c r="K663" s="57">
        <v>10</v>
      </c>
    </row>
    <row r="664" spans="1:11">
      <c r="A664" s="31">
        <v>691</v>
      </c>
      <c r="B664" s="54" t="s">
        <v>634</v>
      </c>
      <c r="C664" s="39" t="s">
        <v>583</v>
      </c>
      <c r="D664" s="33">
        <v>39113</v>
      </c>
      <c r="E664" s="34">
        <v>875</v>
      </c>
      <c r="F664" s="34">
        <v>875</v>
      </c>
      <c r="G664" s="34">
        <v>0</v>
      </c>
      <c r="H664" s="34">
        <v>875</v>
      </c>
      <c r="I664" s="34">
        <v>0</v>
      </c>
      <c r="J664" s="54" t="s">
        <v>17</v>
      </c>
      <c r="K664" s="57">
        <v>5</v>
      </c>
    </row>
    <row r="665" spans="1:11">
      <c r="A665" s="31">
        <v>697</v>
      </c>
      <c r="B665" s="54" t="s">
        <v>634</v>
      </c>
      <c r="C665" s="39" t="s">
        <v>382</v>
      </c>
      <c r="D665" s="33">
        <v>39478</v>
      </c>
      <c r="E665" s="34">
        <v>2005</v>
      </c>
      <c r="F665" s="34">
        <v>2005</v>
      </c>
      <c r="G665" s="34">
        <v>0</v>
      </c>
      <c r="H665" s="34">
        <v>2005</v>
      </c>
      <c r="I665" s="34">
        <v>0</v>
      </c>
      <c r="J665" s="54" t="s">
        <v>17</v>
      </c>
      <c r="K665" s="57">
        <v>10</v>
      </c>
    </row>
    <row r="666" spans="1:11">
      <c r="A666" s="31">
        <v>698</v>
      </c>
      <c r="B666" s="54" t="s">
        <v>634</v>
      </c>
      <c r="C666" s="39" t="s">
        <v>589</v>
      </c>
      <c r="D666" s="33">
        <v>39507</v>
      </c>
      <c r="E666" s="34">
        <v>2879</v>
      </c>
      <c r="F666" s="34">
        <v>2879</v>
      </c>
      <c r="G666" s="34">
        <v>0</v>
      </c>
      <c r="H666" s="34">
        <v>2879</v>
      </c>
      <c r="I666" s="34">
        <v>0</v>
      </c>
      <c r="J666" s="54" t="s">
        <v>17</v>
      </c>
      <c r="K666" s="57">
        <v>10</v>
      </c>
    </row>
    <row r="667" spans="1:11">
      <c r="A667" s="31">
        <v>701</v>
      </c>
      <c r="B667" s="54" t="s">
        <v>634</v>
      </c>
      <c r="C667" s="39" t="s">
        <v>591</v>
      </c>
      <c r="D667" s="33">
        <v>39599</v>
      </c>
      <c r="E667" s="34">
        <v>1552</v>
      </c>
      <c r="F667" s="34">
        <v>1552</v>
      </c>
      <c r="G667" s="34">
        <v>0</v>
      </c>
      <c r="H667" s="34">
        <v>1552</v>
      </c>
      <c r="I667" s="34">
        <v>0</v>
      </c>
      <c r="J667" s="54" t="s">
        <v>17</v>
      </c>
      <c r="K667" s="57">
        <v>10</v>
      </c>
    </row>
    <row r="668" spans="1:11">
      <c r="A668" s="31">
        <v>708</v>
      </c>
      <c r="B668" s="54" t="s">
        <v>634</v>
      </c>
      <c r="C668" s="39" t="s">
        <v>598</v>
      </c>
      <c r="D668" s="33">
        <v>40224</v>
      </c>
      <c r="E668" s="34">
        <v>2024</v>
      </c>
      <c r="F668" s="34">
        <v>1703.8</v>
      </c>
      <c r="G668" s="34">
        <v>202.4</v>
      </c>
      <c r="H668" s="34">
        <v>1906.2</v>
      </c>
      <c r="I668" s="34">
        <v>117.8</v>
      </c>
      <c r="J668" s="54" t="s">
        <v>17</v>
      </c>
      <c r="K668" s="57">
        <v>10</v>
      </c>
    </row>
    <row r="669" spans="1:11">
      <c r="A669" s="31">
        <v>713</v>
      </c>
      <c r="B669" s="54" t="s">
        <v>634</v>
      </c>
      <c r="C669" s="39" t="s">
        <v>603</v>
      </c>
      <c r="D669" s="33">
        <v>40405</v>
      </c>
      <c r="E669" s="34">
        <v>4243</v>
      </c>
      <c r="F669" s="34">
        <v>3359.6</v>
      </c>
      <c r="G669" s="34">
        <v>424.3</v>
      </c>
      <c r="H669" s="34">
        <v>3783.9</v>
      </c>
      <c r="I669" s="34">
        <v>459.1</v>
      </c>
      <c r="J669" s="54" t="s">
        <v>17</v>
      </c>
      <c r="K669" s="57">
        <v>10</v>
      </c>
    </row>
    <row r="670" spans="1:11">
      <c r="A670" s="31">
        <v>719</v>
      </c>
      <c r="B670" s="54" t="s">
        <v>634</v>
      </c>
      <c r="C670" s="39" t="s">
        <v>608</v>
      </c>
      <c r="D670" s="33">
        <v>41136</v>
      </c>
      <c r="E670" s="34">
        <v>2114</v>
      </c>
      <c r="F670" s="34">
        <v>2114</v>
      </c>
      <c r="G670" s="34">
        <v>0</v>
      </c>
      <c r="H670" s="34">
        <v>2114</v>
      </c>
      <c r="I670" s="34">
        <v>0</v>
      </c>
      <c r="J670" s="54" t="s">
        <v>17</v>
      </c>
      <c r="K670" s="57">
        <v>5</v>
      </c>
    </row>
    <row r="671" spans="1:11">
      <c r="A671" s="31">
        <v>2</v>
      </c>
      <c r="B671" s="54" t="s">
        <v>634</v>
      </c>
      <c r="C671" s="39" t="s">
        <v>610</v>
      </c>
      <c r="D671" s="33">
        <v>42155</v>
      </c>
      <c r="E671" s="34">
        <v>3499</v>
      </c>
      <c r="F671" s="34">
        <v>1078.8</v>
      </c>
      <c r="G671" s="34">
        <v>349.9</v>
      </c>
      <c r="H671" s="34">
        <v>1428.7</v>
      </c>
      <c r="I671" s="34">
        <v>2070.3000000000002</v>
      </c>
      <c r="J671" s="54" t="s">
        <v>17</v>
      </c>
      <c r="K671" s="57">
        <v>10</v>
      </c>
    </row>
    <row r="672" spans="1:11">
      <c r="A672" s="31">
        <v>722</v>
      </c>
      <c r="B672" s="54" t="s">
        <v>634</v>
      </c>
      <c r="C672" s="39" t="s">
        <v>611</v>
      </c>
      <c r="D672" s="33">
        <v>42185</v>
      </c>
      <c r="E672" s="34">
        <v>3561</v>
      </c>
      <c r="F672" s="34">
        <v>1068.2</v>
      </c>
      <c r="G672" s="34">
        <v>356.1</v>
      </c>
      <c r="H672" s="34">
        <v>1424.3</v>
      </c>
      <c r="I672" s="34">
        <v>2136.6999999999998</v>
      </c>
      <c r="J672" s="54" t="s">
        <v>17</v>
      </c>
      <c r="K672" s="57">
        <v>10</v>
      </c>
    </row>
    <row r="673" spans="1:11">
      <c r="A673" s="31">
        <v>746</v>
      </c>
      <c r="B673" s="54" t="s">
        <v>634</v>
      </c>
      <c r="C673" s="39" t="s">
        <v>618</v>
      </c>
      <c r="D673" s="33">
        <v>42734</v>
      </c>
      <c r="E673" s="34">
        <v>3559.69</v>
      </c>
      <c r="F673" s="34">
        <v>1067.9100000000001</v>
      </c>
      <c r="G673" s="34">
        <v>711.94</v>
      </c>
      <c r="H673" s="34">
        <v>1779.85</v>
      </c>
      <c r="I673" s="34">
        <v>1779.84</v>
      </c>
      <c r="J673" s="54" t="s">
        <v>17</v>
      </c>
      <c r="K673" s="57">
        <v>5</v>
      </c>
    </row>
    <row r="674" spans="1:11">
      <c r="A674" s="31">
        <v>755</v>
      </c>
      <c r="B674" s="54" t="s">
        <v>634</v>
      </c>
      <c r="C674" s="39" t="s">
        <v>620</v>
      </c>
      <c r="D674" s="33">
        <v>42948</v>
      </c>
      <c r="E674" s="35">
        <v>6015</v>
      </c>
      <c r="F674" s="35">
        <v>1102.75</v>
      </c>
      <c r="G674" s="35">
        <v>1203</v>
      </c>
      <c r="H674" s="35">
        <v>2305.75</v>
      </c>
      <c r="I674" s="35">
        <v>3709.25</v>
      </c>
      <c r="J674" s="54" t="s">
        <v>17</v>
      </c>
      <c r="K674" s="57">
        <v>5</v>
      </c>
    </row>
    <row r="675" spans="1:11">
      <c r="B675" s="54"/>
      <c r="C675" s="49" t="s">
        <v>667</v>
      </c>
      <c r="D675" s="49"/>
      <c r="E675" s="41">
        <f>SUM(E653:E674)</f>
        <v>55000.69</v>
      </c>
      <c r="F675" s="41">
        <f t="shared" ref="F675:I675" si="13">SUM(F653:F674)</f>
        <v>41480.060000000005</v>
      </c>
      <c r="G675" s="41">
        <f t="shared" si="13"/>
        <v>3247.6400000000003</v>
      </c>
      <c r="H675" s="41">
        <f t="shared" si="13"/>
        <v>44727.7</v>
      </c>
      <c r="I675" s="41">
        <f t="shared" si="13"/>
        <v>10272.99</v>
      </c>
      <c r="J675" s="54"/>
      <c r="K675" s="57"/>
    </row>
    <row r="676" spans="1:11">
      <c r="B676" s="54"/>
      <c r="C676" s="39"/>
      <c r="D676" s="33"/>
      <c r="E676" s="34"/>
      <c r="F676" s="34"/>
      <c r="G676" s="34"/>
      <c r="H676" s="34"/>
      <c r="I676" s="34"/>
      <c r="J676" s="54"/>
      <c r="K676" s="57"/>
    </row>
    <row r="677" spans="1:11">
      <c r="A677" s="31">
        <v>594</v>
      </c>
      <c r="B677" s="54" t="s">
        <v>635</v>
      </c>
      <c r="C677" s="39" t="s">
        <v>530</v>
      </c>
      <c r="D677" s="33">
        <v>28491</v>
      </c>
      <c r="E677" s="34">
        <v>310</v>
      </c>
      <c r="F677" s="34">
        <v>310</v>
      </c>
      <c r="G677" s="34">
        <v>0</v>
      </c>
      <c r="H677" s="34">
        <v>310</v>
      </c>
      <c r="I677" s="34">
        <v>0</v>
      </c>
      <c r="J677" s="54" t="s">
        <v>17</v>
      </c>
      <c r="K677" s="57">
        <v>8</v>
      </c>
    </row>
    <row r="678" spans="1:11">
      <c r="A678" s="31">
        <v>613</v>
      </c>
      <c r="B678" s="54" t="s">
        <v>635</v>
      </c>
      <c r="C678" s="39" t="s">
        <v>538</v>
      </c>
      <c r="D678" s="33">
        <v>32646</v>
      </c>
      <c r="E678" s="34">
        <v>2022</v>
      </c>
      <c r="F678" s="34">
        <v>2022</v>
      </c>
      <c r="G678" s="34">
        <v>0</v>
      </c>
      <c r="H678" s="34">
        <v>2022</v>
      </c>
      <c r="I678" s="34">
        <v>0</v>
      </c>
      <c r="J678" s="54" t="s">
        <v>17</v>
      </c>
      <c r="K678" s="57">
        <v>7</v>
      </c>
    </row>
    <row r="679" spans="1:11">
      <c r="A679" s="31">
        <v>636</v>
      </c>
      <c r="B679" s="54" t="s">
        <v>635</v>
      </c>
      <c r="C679" s="39" t="s">
        <v>551</v>
      </c>
      <c r="D679" s="33">
        <v>35003</v>
      </c>
      <c r="E679" s="34">
        <v>5824</v>
      </c>
      <c r="F679" s="34">
        <v>5824</v>
      </c>
      <c r="G679" s="34">
        <v>0</v>
      </c>
      <c r="H679" s="34">
        <v>5824</v>
      </c>
      <c r="I679" s="34">
        <v>0</v>
      </c>
      <c r="J679" s="54" t="s">
        <v>17</v>
      </c>
      <c r="K679" s="57">
        <v>7</v>
      </c>
    </row>
    <row r="680" spans="1:11">
      <c r="A680" s="31">
        <v>642</v>
      </c>
      <c r="B680" s="54" t="s">
        <v>635</v>
      </c>
      <c r="C680" s="39" t="s">
        <v>555</v>
      </c>
      <c r="D680" s="33">
        <v>35149</v>
      </c>
      <c r="E680" s="34">
        <v>845</v>
      </c>
      <c r="F680" s="34">
        <v>845</v>
      </c>
      <c r="G680" s="34">
        <v>0</v>
      </c>
      <c r="H680" s="34">
        <v>845</v>
      </c>
      <c r="I680" s="34">
        <v>0</v>
      </c>
      <c r="J680" s="54" t="s">
        <v>17</v>
      </c>
      <c r="K680" s="57">
        <v>7</v>
      </c>
    </row>
    <row r="681" spans="1:11">
      <c r="A681" s="31">
        <v>646</v>
      </c>
      <c r="B681" s="54" t="s">
        <v>635</v>
      </c>
      <c r="C681" s="39" t="s">
        <v>556</v>
      </c>
      <c r="D681" s="33">
        <v>35319</v>
      </c>
      <c r="E681" s="34">
        <v>2275</v>
      </c>
      <c r="F681" s="34">
        <v>2275</v>
      </c>
      <c r="G681" s="34">
        <v>0</v>
      </c>
      <c r="H681" s="34">
        <v>2275</v>
      </c>
      <c r="I681" s="34">
        <v>0</v>
      </c>
      <c r="J681" s="54" t="s">
        <v>17</v>
      </c>
      <c r="K681" s="57">
        <v>7</v>
      </c>
    </row>
    <row r="682" spans="1:11">
      <c r="A682" s="31">
        <v>647</v>
      </c>
      <c r="B682" s="54" t="s">
        <v>635</v>
      </c>
      <c r="C682" s="39" t="s">
        <v>557</v>
      </c>
      <c r="D682" s="33">
        <v>35366</v>
      </c>
      <c r="E682" s="34">
        <v>2500</v>
      </c>
      <c r="F682" s="34">
        <v>2500</v>
      </c>
      <c r="G682" s="34">
        <v>0</v>
      </c>
      <c r="H682" s="34">
        <v>2500</v>
      </c>
      <c r="I682" s="34">
        <v>0</v>
      </c>
      <c r="J682" s="54" t="s">
        <v>17</v>
      </c>
      <c r="K682" s="57">
        <v>7</v>
      </c>
    </row>
    <row r="683" spans="1:11">
      <c r="A683" s="31">
        <v>648</v>
      </c>
      <c r="B683" s="54" t="s">
        <v>635</v>
      </c>
      <c r="C683" s="39" t="s">
        <v>558</v>
      </c>
      <c r="D683" s="33">
        <v>35399</v>
      </c>
      <c r="E683" s="34">
        <v>1306</v>
      </c>
      <c r="F683" s="34">
        <v>1306</v>
      </c>
      <c r="G683" s="34">
        <v>0</v>
      </c>
      <c r="H683" s="34">
        <v>1306</v>
      </c>
      <c r="I683" s="34">
        <v>0</v>
      </c>
      <c r="J683" s="54" t="s">
        <v>17</v>
      </c>
      <c r="K683" s="57">
        <v>7</v>
      </c>
    </row>
    <row r="684" spans="1:11">
      <c r="A684" s="31">
        <v>651</v>
      </c>
      <c r="B684" s="54" t="s">
        <v>635</v>
      </c>
      <c r="C684" s="39" t="s">
        <v>559</v>
      </c>
      <c r="D684" s="33">
        <v>35632</v>
      </c>
      <c r="E684" s="34">
        <v>1521</v>
      </c>
      <c r="F684" s="34">
        <v>1521</v>
      </c>
      <c r="G684" s="34">
        <v>0</v>
      </c>
      <c r="H684" s="34">
        <v>1521</v>
      </c>
      <c r="I684" s="34">
        <v>0</v>
      </c>
      <c r="J684" s="54" t="s">
        <v>17</v>
      </c>
      <c r="K684" s="57">
        <v>7</v>
      </c>
    </row>
    <row r="685" spans="1:11">
      <c r="A685" s="31">
        <v>662</v>
      </c>
      <c r="B685" s="54" t="s">
        <v>635</v>
      </c>
      <c r="C685" s="39" t="s">
        <v>562</v>
      </c>
      <c r="D685" s="33">
        <v>36377</v>
      </c>
      <c r="E685" s="34">
        <v>1070</v>
      </c>
      <c r="F685" s="34">
        <v>1070</v>
      </c>
      <c r="G685" s="34">
        <v>0</v>
      </c>
      <c r="H685" s="34">
        <v>1070</v>
      </c>
      <c r="I685" s="34">
        <v>0</v>
      </c>
      <c r="J685" s="54" t="s">
        <v>17</v>
      </c>
      <c r="K685" s="57">
        <v>10</v>
      </c>
    </row>
    <row r="686" spans="1:11">
      <c r="A686" s="31">
        <v>666</v>
      </c>
      <c r="B686" s="54" t="s">
        <v>635</v>
      </c>
      <c r="C686" s="39" t="s">
        <v>564</v>
      </c>
      <c r="D686" s="33">
        <v>36783</v>
      </c>
      <c r="E686" s="34">
        <v>2502</v>
      </c>
      <c r="F686" s="34">
        <v>2502</v>
      </c>
      <c r="G686" s="34">
        <v>0</v>
      </c>
      <c r="H686" s="34">
        <v>2502</v>
      </c>
      <c r="I686" s="34">
        <v>0</v>
      </c>
      <c r="J686" s="54" t="s">
        <v>17</v>
      </c>
      <c r="K686" s="57">
        <v>10</v>
      </c>
    </row>
    <row r="687" spans="1:11">
      <c r="A687" s="31">
        <v>671</v>
      </c>
      <c r="B687" s="54" t="s">
        <v>635</v>
      </c>
      <c r="C687" s="39" t="s">
        <v>569</v>
      </c>
      <c r="D687" s="33">
        <v>37197</v>
      </c>
      <c r="E687" s="34">
        <v>1500</v>
      </c>
      <c r="F687" s="34">
        <v>1500</v>
      </c>
      <c r="G687" s="34">
        <v>0</v>
      </c>
      <c r="H687" s="34">
        <v>1500</v>
      </c>
      <c r="I687" s="34">
        <v>0</v>
      </c>
      <c r="J687" s="54" t="s">
        <v>17</v>
      </c>
      <c r="K687" s="57">
        <v>10</v>
      </c>
    </row>
    <row r="688" spans="1:11">
      <c r="A688" s="31">
        <v>677</v>
      </c>
      <c r="B688" s="54" t="s">
        <v>635</v>
      </c>
      <c r="C688" s="39" t="s">
        <v>573</v>
      </c>
      <c r="D688" s="33">
        <v>38065</v>
      </c>
      <c r="E688" s="34">
        <v>6448</v>
      </c>
      <c r="F688" s="34">
        <v>6448</v>
      </c>
      <c r="G688" s="34">
        <v>0</v>
      </c>
      <c r="H688" s="34">
        <v>6448</v>
      </c>
      <c r="I688" s="34">
        <v>0</v>
      </c>
      <c r="J688" s="54" t="s">
        <v>17</v>
      </c>
      <c r="K688" s="57">
        <v>7</v>
      </c>
    </row>
    <row r="689" spans="1:11">
      <c r="A689" s="31">
        <v>689</v>
      </c>
      <c r="B689" s="54" t="s">
        <v>635</v>
      </c>
      <c r="C689" s="39" t="s">
        <v>380</v>
      </c>
      <c r="D689" s="33">
        <v>38763</v>
      </c>
      <c r="E689" s="34">
        <v>1261</v>
      </c>
      <c r="F689" s="34">
        <v>1261</v>
      </c>
      <c r="G689" s="34">
        <v>0</v>
      </c>
      <c r="H689" s="34">
        <v>1261</v>
      </c>
      <c r="I689" s="34">
        <v>0</v>
      </c>
      <c r="J689" s="54" t="s">
        <v>17</v>
      </c>
      <c r="K689" s="57">
        <v>10</v>
      </c>
    </row>
    <row r="690" spans="1:11">
      <c r="A690" s="31">
        <v>690</v>
      </c>
      <c r="B690" s="54" t="s">
        <v>635</v>
      </c>
      <c r="C690" s="39" t="s">
        <v>577</v>
      </c>
      <c r="D690" s="33">
        <v>39051</v>
      </c>
      <c r="E690" s="34">
        <v>988</v>
      </c>
      <c r="F690" s="34">
        <v>988</v>
      </c>
      <c r="G690" s="34">
        <v>0</v>
      </c>
      <c r="H690" s="34">
        <v>988</v>
      </c>
      <c r="I690" s="34">
        <v>0</v>
      </c>
      <c r="J690" s="54" t="s">
        <v>17</v>
      </c>
      <c r="K690" s="57">
        <v>5</v>
      </c>
    </row>
    <row r="691" spans="1:11">
      <c r="A691" s="31">
        <v>709</v>
      </c>
      <c r="B691" s="54" t="s">
        <v>635</v>
      </c>
      <c r="C691" s="39" t="s">
        <v>599</v>
      </c>
      <c r="D691" s="33">
        <v>40224</v>
      </c>
      <c r="E691" s="34">
        <v>2630</v>
      </c>
      <c r="F691" s="34">
        <v>2213</v>
      </c>
      <c r="G691" s="34">
        <v>263</v>
      </c>
      <c r="H691" s="34">
        <v>2476</v>
      </c>
      <c r="I691" s="34">
        <v>154</v>
      </c>
      <c r="J691" s="54" t="s">
        <v>17</v>
      </c>
      <c r="K691" s="57">
        <v>10</v>
      </c>
    </row>
    <row r="692" spans="1:11">
      <c r="A692" s="31">
        <v>712</v>
      </c>
      <c r="B692" s="54" t="s">
        <v>635</v>
      </c>
      <c r="C692" s="39" t="s">
        <v>602</v>
      </c>
      <c r="D692" s="33">
        <v>40617</v>
      </c>
      <c r="E692" s="34">
        <v>7680</v>
      </c>
      <c r="F692" s="34">
        <v>5632</v>
      </c>
      <c r="G692" s="34">
        <v>768</v>
      </c>
      <c r="H692" s="34">
        <v>6400</v>
      </c>
      <c r="I692" s="34">
        <v>1280</v>
      </c>
      <c r="J692" s="54" t="s">
        <v>17</v>
      </c>
      <c r="K692" s="57">
        <v>10</v>
      </c>
    </row>
    <row r="693" spans="1:11">
      <c r="A693" s="31">
        <v>711</v>
      </c>
      <c r="B693" s="54" t="s">
        <v>635</v>
      </c>
      <c r="C693" s="39" t="s">
        <v>601</v>
      </c>
      <c r="D693" s="33">
        <v>40678</v>
      </c>
      <c r="E693" s="34">
        <v>3390</v>
      </c>
      <c r="F693" s="34">
        <v>2430</v>
      </c>
      <c r="G693" s="34">
        <v>339</v>
      </c>
      <c r="H693" s="34">
        <v>2769</v>
      </c>
      <c r="I693" s="34">
        <v>621</v>
      </c>
      <c r="J693" s="54" t="s">
        <v>17</v>
      </c>
      <c r="K693" s="57">
        <v>10</v>
      </c>
    </row>
    <row r="694" spans="1:11">
      <c r="A694" s="31">
        <v>716</v>
      </c>
      <c r="B694" s="54" t="s">
        <v>635</v>
      </c>
      <c r="C694" s="39" t="s">
        <v>605</v>
      </c>
      <c r="D694" s="33">
        <v>40801</v>
      </c>
      <c r="E694" s="34">
        <v>963</v>
      </c>
      <c r="F694" s="34">
        <v>963</v>
      </c>
      <c r="G694" s="34">
        <v>0</v>
      </c>
      <c r="H694" s="34">
        <v>963</v>
      </c>
      <c r="I694" s="34">
        <v>0</v>
      </c>
      <c r="J694" s="54" t="s">
        <v>17</v>
      </c>
      <c r="K694" s="57">
        <v>5</v>
      </c>
    </row>
    <row r="695" spans="1:11">
      <c r="A695" s="31">
        <v>717</v>
      </c>
      <c r="B695" s="54" t="s">
        <v>635</v>
      </c>
      <c r="C695" s="39" t="s">
        <v>606</v>
      </c>
      <c r="D695" s="33">
        <v>41014</v>
      </c>
      <c r="E695" s="34">
        <v>750</v>
      </c>
      <c r="F695" s="34">
        <v>750</v>
      </c>
      <c r="G695" s="34">
        <v>0</v>
      </c>
      <c r="H695" s="34">
        <v>750</v>
      </c>
      <c r="I695" s="34">
        <v>0</v>
      </c>
      <c r="J695" s="54" t="s">
        <v>17</v>
      </c>
      <c r="K695" s="57">
        <v>5</v>
      </c>
    </row>
    <row r="696" spans="1:11">
      <c r="A696" s="31">
        <v>720</v>
      </c>
      <c r="B696" s="54" t="s">
        <v>635</v>
      </c>
      <c r="C696" s="39" t="s">
        <v>609</v>
      </c>
      <c r="D696" s="33">
        <v>41912</v>
      </c>
      <c r="E696" s="34">
        <v>52993</v>
      </c>
      <c r="F696" s="34">
        <v>13248.74</v>
      </c>
      <c r="G696" s="34">
        <v>3532.87</v>
      </c>
      <c r="H696" s="34">
        <v>16781.61</v>
      </c>
      <c r="I696" s="34">
        <v>36211.39</v>
      </c>
      <c r="J696" s="54" t="s">
        <v>17</v>
      </c>
      <c r="K696" s="57">
        <v>15</v>
      </c>
    </row>
    <row r="697" spans="1:11">
      <c r="A697" s="31">
        <v>723</v>
      </c>
      <c r="B697" s="54" t="s">
        <v>635</v>
      </c>
      <c r="C697" s="39" t="s">
        <v>612</v>
      </c>
      <c r="D697" s="33">
        <v>42185</v>
      </c>
      <c r="E697" s="34">
        <v>1325</v>
      </c>
      <c r="F697" s="34">
        <v>795</v>
      </c>
      <c r="G697" s="34">
        <v>265</v>
      </c>
      <c r="H697" s="34">
        <v>1060</v>
      </c>
      <c r="I697" s="34">
        <v>265</v>
      </c>
      <c r="J697" s="54" t="s">
        <v>17</v>
      </c>
      <c r="K697" s="57">
        <v>5</v>
      </c>
    </row>
    <row r="698" spans="1:11">
      <c r="A698" s="31">
        <v>726</v>
      </c>
      <c r="B698" s="54" t="s">
        <v>635</v>
      </c>
      <c r="C698" s="39" t="s">
        <v>614</v>
      </c>
      <c r="D698" s="33">
        <v>42551</v>
      </c>
      <c r="E698" s="34">
        <v>2299</v>
      </c>
      <c r="F698" s="34">
        <v>459.8</v>
      </c>
      <c r="G698" s="34">
        <v>229.9</v>
      </c>
      <c r="H698" s="34">
        <v>689.7</v>
      </c>
      <c r="I698" s="34">
        <v>1609.3</v>
      </c>
      <c r="J698" s="54" t="s">
        <v>17</v>
      </c>
      <c r="K698" s="57">
        <v>10</v>
      </c>
    </row>
    <row r="699" spans="1:11">
      <c r="A699" s="31">
        <v>739</v>
      </c>
      <c r="B699" s="54" t="s">
        <v>635</v>
      </c>
      <c r="C699" s="39" t="s">
        <v>615</v>
      </c>
      <c r="D699" s="33">
        <v>42648</v>
      </c>
      <c r="E699" s="34">
        <v>3083.67</v>
      </c>
      <c r="F699" s="34">
        <v>1079.28</v>
      </c>
      <c r="G699" s="34">
        <v>616.73</v>
      </c>
      <c r="H699" s="34">
        <v>1696.01</v>
      </c>
      <c r="I699" s="34">
        <v>1387.66</v>
      </c>
      <c r="J699" s="54" t="s">
        <v>17</v>
      </c>
      <c r="K699" s="57">
        <v>5</v>
      </c>
    </row>
    <row r="700" spans="1:11">
      <c r="A700" s="31">
        <v>744</v>
      </c>
      <c r="B700" s="54" t="s">
        <v>635</v>
      </c>
      <c r="C700" s="39" t="s">
        <v>617</v>
      </c>
      <c r="D700" s="33">
        <v>42696</v>
      </c>
      <c r="E700" s="34">
        <v>15672</v>
      </c>
      <c r="F700" s="34">
        <v>2481.4</v>
      </c>
      <c r="G700" s="34">
        <v>1567.2</v>
      </c>
      <c r="H700" s="34">
        <v>4048.6</v>
      </c>
      <c r="I700" s="34">
        <v>11623.4</v>
      </c>
      <c r="J700" s="54" t="s">
        <v>17</v>
      </c>
      <c r="K700" s="57">
        <v>10</v>
      </c>
    </row>
    <row r="701" spans="1:11">
      <c r="A701" s="31">
        <v>754</v>
      </c>
      <c r="B701" s="54" t="s">
        <v>635</v>
      </c>
      <c r="C701" s="39" t="s">
        <v>619</v>
      </c>
      <c r="D701" s="33">
        <v>42916</v>
      </c>
      <c r="E701" s="35">
        <v>4356</v>
      </c>
      <c r="F701" s="35">
        <v>871.2</v>
      </c>
      <c r="G701" s="35">
        <v>871.2</v>
      </c>
      <c r="H701" s="35">
        <v>1742.4</v>
      </c>
      <c r="I701" s="35">
        <v>2613.6</v>
      </c>
      <c r="J701" s="54" t="s">
        <v>17</v>
      </c>
      <c r="K701" s="57">
        <v>5</v>
      </c>
    </row>
    <row r="702" spans="1:11">
      <c r="B702" s="54"/>
      <c r="C702" s="49" t="s">
        <v>666</v>
      </c>
      <c r="D702" s="49"/>
      <c r="E702" s="41">
        <f>SUM(E677:E701)</f>
        <v>125513.67</v>
      </c>
      <c r="F702" s="41">
        <f t="shared" ref="F702:I702" si="14">SUM(F677:F701)</f>
        <v>61295.42</v>
      </c>
      <c r="G702" s="41">
        <f t="shared" si="14"/>
        <v>8452.9</v>
      </c>
      <c r="H702" s="41">
        <f t="shared" si="14"/>
        <v>69748.319999999992</v>
      </c>
      <c r="I702" s="41">
        <f t="shared" si="14"/>
        <v>55765.350000000006</v>
      </c>
      <c r="J702" s="54"/>
      <c r="K702" s="57"/>
    </row>
    <row r="703" spans="1:11">
      <c r="B703" s="54"/>
      <c r="C703" s="39"/>
      <c r="D703" s="33"/>
      <c r="E703" s="34"/>
      <c r="F703" s="34"/>
      <c r="G703" s="34"/>
      <c r="H703" s="34"/>
      <c r="I703" s="34"/>
      <c r="J703" s="54"/>
      <c r="K703" s="57"/>
    </row>
    <row r="704" spans="1:11">
      <c r="A704" s="31">
        <v>590</v>
      </c>
      <c r="B704" s="54" t="s">
        <v>633</v>
      </c>
      <c r="C704" s="50" t="s">
        <v>529</v>
      </c>
      <c r="D704" s="33">
        <v>28126</v>
      </c>
      <c r="E704" s="34">
        <v>7977</v>
      </c>
      <c r="F704" s="34">
        <v>7977</v>
      </c>
      <c r="G704" s="34">
        <v>0</v>
      </c>
      <c r="H704" s="34">
        <v>7977</v>
      </c>
      <c r="I704" s="34">
        <v>0</v>
      </c>
      <c r="J704" s="54" t="s">
        <v>17</v>
      </c>
      <c r="K704" s="57">
        <v>8</v>
      </c>
    </row>
    <row r="705" spans="1:11">
      <c r="A705" s="31">
        <v>595</v>
      </c>
      <c r="B705" s="54" t="s">
        <v>633</v>
      </c>
      <c r="C705" s="39" t="s">
        <v>531</v>
      </c>
      <c r="D705" s="33">
        <v>28491</v>
      </c>
      <c r="E705" s="34">
        <v>222</v>
      </c>
      <c r="F705" s="34">
        <v>222</v>
      </c>
      <c r="G705" s="34">
        <v>0</v>
      </c>
      <c r="H705" s="34">
        <v>222</v>
      </c>
      <c r="I705" s="34">
        <v>0</v>
      </c>
      <c r="J705" s="54" t="s">
        <v>17</v>
      </c>
      <c r="K705" s="57">
        <v>5</v>
      </c>
    </row>
    <row r="706" spans="1:11">
      <c r="A706" s="31">
        <v>599</v>
      </c>
      <c r="B706" s="54" t="s">
        <v>633</v>
      </c>
      <c r="C706" s="39" t="s">
        <v>532</v>
      </c>
      <c r="D706" s="33">
        <v>31413</v>
      </c>
      <c r="E706" s="34">
        <v>1200</v>
      </c>
      <c r="F706" s="34">
        <v>1200</v>
      </c>
      <c r="G706" s="34">
        <v>0</v>
      </c>
      <c r="H706" s="34">
        <v>1200</v>
      </c>
      <c r="I706" s="34">
        <v>0</v>
      </c>
      <c r="J706" s="54" t="s">
        <v>17</v>
      </c>
      <c r="K706" s="57">
        <v>5</v>
      </c>
    </row>
    <row r="707" spans="1:11">
      <c r="A707" s="31">
        <v>600</v>
      </c>
      <c r="B707" s="54" t="s">
        <v>633</v>
      </c>
      <c r="C707" s="39" t="s">
        <v>533</v>
      </c>
      <c r="D707" s="33">
        <v>31740</v>
      </c>
      <c r="E707" s="34">
        <v>1243</v>
      </c>
      <c r="F707" s="34">
        <v>1243</v>
      </c>
      <c r="G707" s="34">
        <v>0</v>
      </c>
      <c r="H707" s="34">
        <v>1243</v>
      </c>
      <c r="I707" s="34">
        <v>0</v>
      </c>
      <c r="J707" s="54" t="s">
        <v>17</v>
      </c>
      <c r="K707" s="57">
        <v>5</v>
      </c>
    </row>
    <row r="708" spans="1:11">
      <c r="A708" s="31">
        <v>610</v>
      </c>
      <c r="B708" s="54" t="s">
        <v>633</v>
      </c>
      <c r="C708" s="39" t="s">
        <v>536</v>
      </c>
      <c r="D708" s="33">
        <v>31959</v>
      </c>
      <c r="E708" s="34">
        <v>200</v>
      </c>
      <c r="F708" s="34">
        <v>200</v>
      </c>
      <c r="G708" s="34">
        <v>0</v>
      </c>
      <c r="H708" s="34">
        <v>200</v>
      </c>
      <c r="I708" s="34">
        <v>0</v>
      </c>
      <c r="J708" s="54" t="s">
        <v>17</v>
      </c>
      <c r="K708" s="57">
        <v>5</v>
      </c>
    </row>
    <row r="709" spans="1:11">
      <c r="A709" s="31">
        <v>609</v>
      </c>
      <c r="B709" s="54" t="s">
        <v>633</v>
      </c>
      <c r="C709" s="39" t="s">
        <v>535</v>
      </c>
      <c r="D709" s="33">
        <v>32310</v>
      </c>
      <c r="E709" s="34">
        <v>1055</v>
      </c>
      <c r="F709" s="34">
        <v>1055</v>
      </c>
      <c r="G709" s="34">
        <v>0</v>
      </c>
      <c r="H709" s="34">
        <v>1055</v>
      </c>
      <c r="I709" s="34">
        <v>0</v>
      </c>
      <c r="J709" s="54" t="s">
        <v>17</v>
      </c>
      <c r="K709" s="57">
        <v>5</v>
      </c>
    </row>
    <row r="710" spans="1:11">
      <c r="A710" s="31">
        <v>612</v>
      </c>
      <c r="B710" s="54" t="s">
        <v>633</v>
      </c>
      <c r="C710" s="39" t="s">
        <v>537</v>
      </c>
      <c r="D710" s="33">
        <v>32612</v>
      </c>
      <c r="E710" s="34">
        <v>906</v>
      </c>
      <c r="F710" s="34">
        <v>906</v>
      </c>
      <c r="G710" s="34">
        <v>0</v>
      </c>
      <c r="H710" s="34">
        <v>906</v>
      </c>
      <c r="I710" s="34">
        <v>0</v>
      </c>
      <c r="J710" s="54" t="s">
        <v>17</v>
      </c>
      <c r="K710" s="57">
        <v>7</v>
      </c>
    </row>
    <row r="711" spans="1:11">
      <c r="A711" s="31">
        <v>616</v>
      </c>
      <c r="B711" s="54" t="s">
        <v>633</v>
      </c>
      <c r="C711" s="39" t="s">
        <v>541</v>
      </c>
      <c r="D711" s="33">
        <v>32815</v>
      </c>
      <c r="E711" s="34">
        <v>100</v>
      </c>
      <c r="F711" s="34">
        <v>100</v>
      </c>
      <c r="G711" s="34">
        <v>0</v>
      </c>
      <c r="H711" s="34">
        <v>100</v>
      </c>
      <c r="I711" s="34">
        <v>0</v>
      </c>
      <c r="J711" s="54" t="s">
        <v>17</v>
      </c>
      <c r="K711" s="57">
        <v>7</v>
      </c>
    </row>
    <row r="712" spans="1:11">
      <c r="A712" s="31">
        <v>622</v>
      </c>
      <c r="B712" s="54" t="s">
        <v>633</v>
      </c>
      <c r="C712" s="39" t="s">
        <v>543</v>
      </c>
      <c r="D712" s="33">
        <v>33373</v>
      </c>
      <c r="E712" s="34">
        <v>395</v>
      </c>
      <c r="F712" s="34">
        <v>395</v>
      </c>
      <c r="G712" s="34">
        <v>0</v>
      </c>
      <c r="H712" s="34">
        <v>395</v>
      </c>
      <c r="I712" s="34">
        <v>0</v>
      </c>
      <c r="J712" s="54" t="s">
        <v>17</v>
      </c>
      <c r="K712" s="57">
        <v>7</v>
      </c>
    </row>
    <row r="713" spans="1:11">
      <c r="A713" s="31">
        <v>628</v>
      </c>
      <c r="B713" s="54" t="s">
        <v>633</v>
      </c>
      <c r="C713" s="39" t="s">
        <v>545</v>
      </c>
      <c r="D713" s="33">
        <v>34415</v>
      </c>
      <c r="E713" s="34">
        <v>7044</v>
      </c>
      <c r="F713" s="34">
        <v>7044</v>
      </c>
      <c r="G713" s="34">
        <v>0</v>
      </c>
      <c r="H713" s="34">
        <v>7044</v>
      </c>
      <c r="I713" s="34">
        <v>0</v>
      </c>
      <c r="J713" s="54" t="s">
        <v>17</v>
      </c>
      <c r="K713" s="57">
        <v>7</v>
      </c>
    </row>
    <row r="714" spans="1:11">
      <c r="A714" s="31">
        <v>632</v>
      </c>
      <c r="B714" s="54" t="s">
        <v>633</v>
      </c>
      <c r="C714" s="39" t="s">
        <v>547</v>
      </c>
      <c r="D714" s="33">
        <v>34803</v>
      </c>
      <c r="E714" s="34">
        <v>395</v>
      </c>
      <c r="F714" s="34">
        <v>395</v>
      </c>
      <c r="G714" s="34">
        <v>0</v>
      </c>
      <c r="H714" s="34">
        <v>395</v>
      </c>
      <c r="I714" s="34">
        <v>0</v>
      </c>
      <c r="J714" s="54" t="s">
        <v>17</v>
      </c>
      <c r="K714" s="57">
        <v>7</v>
      </c>
    </row>
    <row r="715" spans="1:11">
      <c r="A715" s="31">
        <v>633</v>
      </c>
      <c r="B715" s="54" t="s">
        <v>633</v>
      </c>
      <c r="C715" s="39" t="s">
        <v>548</v>
      </c>
      <c r="D715" s="33">
        <v>34803</v>
      </c>
      <c r="E715" s="34">
        <v>1167</v>
      </c>
      <c r="F715" s="34">
        <v>1167</v>
      </c>
      <c r="G715" s="34">
        <v>0</v>
      </c>
      <c r="H715" s="34">
        <v>1167</v>
      </c>
      <c r="I715" s="34">
        <v>0</v>
      </c>
      <c r="J715" s="54" t="s">
        <v>17</v>
      </c>
      <c r="K715" s="57">
        <v>7</v>
      </c>
    </row>
    <row r="716" spans="1:11">
      <c r="A716" s="31">
        <v>634</v>
      </c>
      <c r="B716" s="54" t="s">
        <v>633</v>
      </c>
      <c r="C716" s="39" t="s">
        <v>549</v>
      </c>
      <c r="D716" s="33">
        <v>34887</v>
      </c>
      <c r="E716" s="34">
        <v>418</v>
      </c>
      <c r="F716" s="34">
        <v>418</v>
      </c>
      <c r="G716" s="34">
        <v>0</v>
      </c>
      <c r="H716" s="34">
        <v>418</v>
      </c>
      <c r="I716" s="34">
        <v>0</v>
      </c>
      <c r="J716" s="54" t="s">
        <v>17</v>
      </c>
      <c r="K716" s="57">
        <v>7</v>
      </c>
    </row>
    <row r="717" spans="1:11">
      <c r="A717" s="31">
        <v>635</v>
      </c>
      <c r="B717" s="54" t="s">
        <v>633</v>
      </c>
      <c r="C717" s="39" t="s">
        <v>550</v>
      </c>
      <c r="D717" s="33">
        <v>34929</v>
      </c>
      <c r="E717" s="34">
        <v>397</v>
      </c>
      <c r="F717" s="34">
        <v>397</v>
      </c>
      <c r="G717" s="34">
        <v>0</v>
      </c>
      <c r="H717" s="34">
        <v>397</v>
      </c>
      <c r="I717" s="34">
        <v>0</v>
      </c>
      <c r="J717" s="54" t="s">
        <v>17</v>
      </c>
      <c r="K717" s="57">
        <v>7</v>
      </c>
    </row>
    <row r="718" spans="1:11">
      <c r="A718" s="31">
        <v>640</v>
      </c>
      <c r="B718" s="54" t="s">
        <v>633</v>
      </c>
      <c r="C718" s="39" t="s">
        <v>553</v>
      </c>
      <c r="D718" s="33">
        <v>35045</v>
      </c>
      <c r="E718" s="34">
        <v>7368</v>
      </c>
      <c r="F718" s="34">
        <v>7368</v>
      </c>
      <c r="G718" s="34">
        <v>0</v>
      </c>
      <c r="H718" s="34">
        <v>7368</v>
      </c>
      <c r="I718" s="34">
        <v>0</v>
      </c>
      <c r="J718" s="54" t="s">
        <v>17</v>
      </c>
      <c r="K718" s="57">
        <v>7</v>
      </c>
    </row>
    <row r="719" spans="1:11">
      <c r="A719" s="31">
        <v>653</v>
      </c>
      <c r="B719" s="54" t="s">
        <v>633</v>
      </c>
      <c r="C719" s="39" t="s">
        <v>560</v>
      </c>
      <c r="D719" s="33">
        <v>35646</v>
      </c>
      <c r="E719" s="34">
        <v>930</v>
      </c>
      <c r="F719" s="34">
        <v>930</v>
      </c>
      <c r="G719" s="34">
        <v>0</v>
      </c>
      <c r="H719" s="34">
        <v>930</v>
      </c>
      <c r="I719" s="34">
        <v>0</v>
      </c>
      <c r="J719" s="54" t="s">
        <v>17</v>
      </c>
      <c r="K719" s="57">
        <v>7</v>
      </c>
    </row>
    <row r="720" spans="1:11">
      <c r="A720" s="31">
        <v>660</v>
      </c>
      <c r="B720" s="54" t="s">
        <v>633</v>
      </c>
      <c r="C720" s="39" t="s">
        <v>561</v>
      </c>
      <c r="D720" s="33">
        <v>36236</v>
      </c>
      <c r="E720" s="34">
        <v>1225</v>
      </c>
      <c r="F720" s="34">
        <v>1225</v>
      </c>
      <c r="G720" s="34">
        <v>0</v>
      </c>
      <c r="H720" s="34">
        <v>1225</v>
      </c>
      <c r="I720" s="34">
        <v>0</v>
      </c>
      <c r="J720" s="54" t="s">
        <v>17</v>
      </c>
      <c r="K720" s="57">
        <v>7</v>
      </c>
    </row>
    <row r="721" spans="1:11">
      <c r="A721" s="31">
        <v>667</v>
      </c>
      <c r="B721" s="54" t="s">
        <v>633</v>
      </c>
      <c r="C721" s="39" t="s">
        <v>565</v>
      </c>
      <c r="D721" s="33">
        <v>36818</v>
      </c>
      <c r="E721" s="34">
        <v>847</v>
      </c>
      <c r="F721" s="34">
        <v>847</v>
      </c>
      <c r="G721" s="34">
        <v>0</v>
      </c>
      <c r="H721" s="34">
        <v>847</v>
      </c>
      <c r="I721" s="34">
        <v>0</v>
      </c>
      <c r="J721" s="54" t="s">
        <v>17</v>
      </c>
      <c r="K721" s="57">
        <v>10</v>
      </c>
    </row>
    <row r="722" spans="1:11">
      <c r="A722" s="31">
        <v>669</v>
      </c>
      <c r="B722" s="54" t="s">
        <v>633</v>
      </c>
      <c r="C722" s="39" t="s">
        <v>567</v>
      </c>
      <c r="D722" s="33">
        <v>37015</v>
      </c>
      <c r="E722" s="34">
        <v>7778</v>
      </c>
      <c r="F722" s="34">
        <v>7778</v>
      </c>
      <c r="G722" s="34">
        <v>0</v>
      </c>
      <c r="H722" s="34">
        <v>7778</v>
      </c>
      <c r="I722" s="34">
        <v>0</v>
      </c>
      <c r="J722" s="54" t="s">
        <v>17</v>
      </c>
      <c r="K722" s="57">
        <v>10</v>
      </c>
    </row>
    <row r="723" spans="1:11">
      <c r="A723" s="31">
        <v>670</v>
      </c>
      <c r="B723" s="54" t="s">
        <v>633</v>
      </c>
      <c r="C723" s="39" t="s">
        <v>568</v>
      </c>
      <c r="D723" s="33">
        <v>37083</v>
      </c>
      <c r="E723" s="34">
        <v>9995</v>
      </c>
      <c r="F723" s="34">
        <v>9995</v>
      </c>
      <c r="G723" s="34">
        <v>0</v>
      </c>
      <c r="H723" s="34">
        <v>9995</v>
      </c>
      <c r="I723" s="34">
        <v>0</v>
      </c>
      <c r="J723" s="54" t="s">
        <v>17</v>
      </c>
      <c r="K723" s="57">
        <v>10</v>
      </c>
    </row>
    <row r="724" spans="1:11">
      <c r="A724" s="31">
        <v>304</v>
      </c>
      <c r="B724" s="56">
        <v>4</v>
      </c>
      <c r="C724" s="39" t="s">
        <v>267</v>
      </c>
      <c r="D724" s="33">
        <v>37203</v>
      </c>
      <c r="E724" s="38">
        <v>800</v>
      </c>
      <c r="F724" s="38">
        <v>800</v>
      </c>
      <c r="G724" s="38">
        <v>0</v>
      </c>
      <c r="H724" s="38">
        <v>800</v>
      </c>
      <c r="I724" s="38">
        <v>0</v>
      </c>
      <c r="J724" s="54" t="s">
        <v>17</v>
      </c>
      <c r="K724" s="57">
        <v>10</v>
      </c>
    </row>
    <row r="725" spans="1:11">
      <c r="A725" s="31">
        <v>673</v>
      </c>
      <c r="B725" s="54" t="s">
        <v>633</v>
      </c>
      <c r="C725" s="39" t="s">
        <v>570</v>
      </c>
      <c r="D725" s="33">
        <v>37417</v>
      </c>
      <c r="E725" s="34">
        <v>906</v>
      </c>
      <c r="F725" s="34">
        <v>906</v>
      </c>
      <c r="G725" s="34">
        <v>0</v>
      </c>
      <c r="H725" s="34">
        <v>906</v>
      </c>
      <c r="I725" s="34">
        <v>0</v>
      </c>
      <c r="J725" s="54" t="s">
        <v>17</v>
      </c>
      <c r="K725" s="57">
        <v>5</v>
      </c>
    </row>
    <row r="726" spans="1:11">
      <c r="A726" s="31">
        <v>675</v>
      </c>
      <c r="B726" s="54" t="s">
        <v>633</v>
      </c>
      <c r="C726" s="39" t="s">
        <v>571</v>
      </c>
      <c r="D726" s="33">
        <v>37636</v>
      </c>
      <c r="E726" s="34">
        <v>1341</v>
      </c>
      <c r="F726" s="34">
        <v>1341</v>
      </c>
      <c r="G726" s="34">
        <v>0</v>
      </c>
      <c r="H726" s="34">
        <v>1341</v>
      </c>
      <c r="I726" s="34">
        <v>0</v>
      </c>
      <c r="J726" s="54" t="s">
        <v>17</v>
      </c>
      <c r="K726" s="57">
        <v>10</v>
      </c>
    </row>
    <row r="727" spans="1:11">
      <c r="A727" s="31">
        <v>676</v>
      </c>
      <c r="B727" s="54" t="s">
        <v>633</v>
      </c>
      <c r="C727" s="39" t="s">
        <v>572</v>
      </c>
      <c r="D727" s="33">
        <v>37781</v>
      </c>
      <c r="E727" s="34">
        <v>1254</v>
      </c>
      <c r="F727" s="34">
        <v>1254</v>
      </c>
      <c r="G727" s="34">
        <v>0</v>
      </c>
      <c r="H727" s="34">
        <v>1254</v>
      </c>
      <c r="I727" s="34">
        <v>0</v>
      </c>
      <c r="J727" s="54" t="s">
        <v>17</v>
      </c>
      <c r="K727" s="57">
        <v>10</v>
      </c>
    </row>
    <row r="728" spans="1:11">
      <c r="A728" s="31">
        <v>678</v>
      </c>
      <c r="B728" s="54" t="s">
        <v>633</v>
      </c>
      <c r="C728" s="39" t="s">
        <v>246</v>
      </c>
      <c r="D728" s="33">
        <v>38412</v>
      </c>
      <c r="E728" s="34">
        <v>795</v>
      </c>
      <c r="F728" s="34">
        <v>795</v>
      </c>
      <c r="G728" s="34">
        <v>0</v>
      </c>
      <c r="H728" s="34">
        <v>795</v>
      </c>
      <c r="I728" s="34">
        <v>0</v>
      </c>
      <c r="J728" s="54" t="s">
        <v>17</v>
      </c>
      <c r="K728" s="57">
        <v>10</v>
      </c>
    </row>
    <row r="729" spans="1:11">
      <c r="A729" s="31">
        <v>680</v>
      </c>
      <c r="B729" s="54" t="s">
        <v>633</v>
      </c>
      <c r="C729" s="39" t="s">
        <v>574</v>
      </c>
      <c r="D729" s="33">
        <v>38504</v>
      </c>
      <c r="E729" s="34">
        <v>7655</v>
      </c>
      <c r="F729" s="34">
        <v>7655</v>
      </c>
      <c r="G729" s="34">
        <v>0</v>
      </c>
      <c r="H729" s="34">
        <v>7655</v>
      </c>
      <c r="I729" s="34">
        <v>0</v>
      </c>
      <c r="J729" s="54" t="s">
        <v>17</v>
      </c>
      <c r="K729" s="57">
        <v>5</v>
      </c>
    </row>
    <row r="730" spans="1:11">
      <c r="A730" s="31">
        <v>681</v>
      </c>
      <c r="B730" s="54" t="s">
        <v>633</v>
      </c>
      <c r="C730" s="39" t="s">
        <v>575</v>
      </c>
      <c r="D730" s="33">
        <v>38504</v>
      </c>
      <c r="E730" s="34">
        <v>7495</v>
      </c>
      <c r="F730" s="34">
        <v>7495</v>
      </c>
      <c r="G730" s="34">
        <v>0</v>
      </c>
      <c r="H730" s="34">
        <v>7495</v>
      </c>
      <c r="I730" s="34">
        <v>0</v>
      </c>
      <c r="J730" s="54" t="s">
        <v>17</v>
      </c>
      <c r="K730" s="57">
        <v>10</v>
      </c>
    </row>
    <row r="731" spans="1:11">
      <c r="A731" s="31">
        <v>682</v>
      </c>
      <c r="B731" s="54" t="s">
        <v>633</v>
      </c>
      <c r="C731" s="39" t="s">
        <v>576</v>
      </c>
      <c r="D731" s="33">
        <v>38504</v>
      </c>
      <c r="E731" s="34">
        <v>3859</v>
      </c>
      <c r="F731" s="34">
        <v>3859</v>
      </c>
      <c r="G731" s="34">
        <v>0</v>
      </c>
      <c r="H731" s="34">
        <v>3859</v>
      </c>
      <c r="I731" s="34">
        <v>0</v>
      </c>
      <c r="J731" s="54" t="s">
        <v>17</v>
      </c>
      <c r="K731" s="57">
        <v>8</v>
      </c>
    </row>
    <row r="732" spans="1:11">
      <c r="A732" s="31">
        <v>683</v>
      </c>
      <c r="B732" s="54" t="s">
        <v>633</v>
      </c>
      <c r="C732" s="39" t="s">
        <v>577</v>
      </c>
      <c r="D732" s="33">
        <v>38504</v>
      </c>
      <c r="E732" s="34">
        <v>949</v>
      </c>
      <c r="F732" s="34">
        <v>949</v>
      </c>
      <c r="G732" s="34">
        <v>0</v>
      </c>
      <c r="H732" s="34">
        <v>949</v>
      </c>
      <c r="I732" s="34">
        <v>0</v>
      </c>
      <c r="J732" s="54" t="s">
        <v>17</v>
      </c>
      <c r="K732" s="57">
        <v>7</v>
      </c>
    </row>
    <row r="733" spans="1:11">
      <c r="A733" s="31">
        <v>686</v>
      </c>
      <c r="B733" s="54" t="s">
        <v>633</v>
      </c>
      <c r="C733" s="39" t="s">
        <v>580</v>
      </c>
      <c r="D733" s="33">
        <v>38640</v>
      </c>
      <c r="E733" s="34">
        <v>1450</v>
      </c>
      <c r="F733" s="34">
        <v>1450</v>
      </c>
      <c r="G733" s="34">
        <v>0</v>
      </c>
      <c r="H733" s="34">
        <v>1450</v>
      </c>
      <c r="I733" s="34">
        <v>0</v>
      </c>
      <c r="J733" s="54" t="s">
        <v>17</v>
      </c>
      <c r="K733" s="57">
        <v>10</v>
      </c>
    </row>
    <row r="734" spans="1:11">
      <c r="A734" s="31">
        <v>687</v>
      </c>
      <c r="B734" s="54" t="s">
        <v>633</v>
      </c>
      <c r="C734" s="39" t="s">
        <v>581</v>
      </c>
      <c r="D734" s="33">
        <v>38701</v>
      </c>
      <c r="E734" s="34">
        <v>1343</v>
      </c>
      <c r="F734" s="34">
        <v>1343</v>
      </c>
      <c r="G734" s="34">
        <v>0</v>
      </c>
      <c r="H734" s="34">
        <v>1343</v>
      </c>
      <c r="I734" s="34">
        <v>0</v>
      </c>
      <c r="J734" s="54" t="s">
        <v>17</v>
      </c>
      <c r="K734" s="57">
        <v>10</v>
      </c>
    </row>
    <row r="735" spans="1:11">
      <c r="A735" s="31">
        <v>692</v>
      </c>
      <c r="B735" s="54" t="s">
        <v>633</v>
      </c>
      <c r="C735" s="39" t="s">
        <v>584</v>
      </c>
      <c r="D735" s="33">
        <v>39178</v>
      </c>
      <c r="E735" s="34">
        <v>6911</v>
      </c>
      <c r="F735" s="34">
        <v>6911</v>
      </c>
      <c r="G735" s="34">
        <v>0</v>
      </c>
      <c r="H735" s="34">
        <v>6911</v>
      </c>
      <c r="I735" s="34">
        <v>0</v>
      </c>
      <c r="J735" s="54" t="s">
        <v>17</v>
      </c>
      <c r="K735" s="57">
        <v>8</v>
      </c>
    </row>
    <row r="736" spans="1:11">
      <c r="A736" s="31">
        <v>693</v>
      </c>
      <c r="B736" s="54" t="s">
        <v>633</v>
      </c>
      <c r="C736" s="39" t="s">
        <v>585</v>
      </c>
      <c r="D736" s="33">
        <v>39218</v>
      </c>
      <c r="E736" s="34">
        <v>1957</v>
      </c>
      <c r="F736" s="34">
        <v>1957</v>
      </c>
      <c r="G736" s="34">
        <v>0</v>
      </c>
      <c r="H736" s="34">
        <v>1957</v>
      </c>
      <c r="I736" s="34">
        <v>0</v>
      </c>
      <c r="J736" s="54" t="s">
        <v>17</v>
      </c>
      <c r="K736" s="57">
        <v>10</v>
      </c>
    </row>
    <row r="737" spans="1:11">
      <c r="A737" s="31">
        <v>694</v>
      </c>
      <c r="B737" s="54" t="s">
        <v>633</v>
      </c>
      <c r="C737" s="39" t="s">
        <v>586</v>
      </c>
      <c r="D737" s="33">
        <v>39231</v>
      </c>
      <c r="E737" s="34">
        <v>2341</v>
      </c>
      <c r="F737" s="34">
        <v>2341</v>
      </c>
      <c r="G737" s="34">
        <v>0</v>
      </c>
      <c r="H737" s="34">
        <v>2341</v>
      </c>
      <c r="I737" s="34">
        <v>0</v>
      </c>
      <c r="J737" s="54" t="s">
        <v>17</v>
      </c>
      <c r="K737" s="57">
        <v>8</v>
      </c>
    </row>
    <row r="738" spans="1:11">
      <c r="A738" s="31">
        <v>695</v>
      </c>
      <c r="B738" s="54" t="s">
        <v>633</v>
      </c>
      <c r="C738" s="39" t="s">
        <v>587</v>
      </c>
      <c r="D738" s="33">
        <v>39416</v>
      </c>
      <c r="E738" s="34">
        <v>687</v>
      </c>
      <c r="F738" s="34">
        <v>687</v>
      </c>
      <c r="G738" s="34">
        <v>0</v>
      </c>
      <c r="H738" s="34">
        <v>687</v>
      </c>
      <c r="I738" s="34">
        <v>0</v>
      </c>
      <c r="J738" s="54" t="s">
        <v>17</v>
      </c>
      <c r="K738" s="57">
        <v>8</v>
      </c>
    </row>
    <row r="739" spans="1:11">
      <c r="A739" s="31">
        <v>696</v>
      </c>
      <c r="B739" s="54" t="s">
        <v>633</v>
      </c>
      <c r="C739" s="39" t="s">
        <v>588</v>
      </c>
      <c r="D739" s="33">
        <v>39437</v>
      </c>
      <c r="E739" s="34">
        <v>13500</v>
      </c>
      <c r="F739" s="34">
        <v>13500</v>
      </c>
      <c r="G739" s="34">
        <v>0</v>
      </c>
      <c r="H739" s="34">
        <v>13500</v>
      </c>
      <c r="I739" s="34">
        <v>0</v>
      </c>
      <c r="J739" s="54" t="s">
        <v>17</v>
      </c>
      <c r="K739" s="57">
        <v>10</v>
      </c>
    </row>
    <row r="740" spans="1:11">
      <c r="A740" s="31">
        <v>700</v>
      </c>
      <c r="B740" s="54" t="s">
        <v>633</v>
      </c>
      <c r="C740" s="39" t="s">
        <v>590</v>
      </c>
      <c r="D740" s="33">
        <v>39568</v>
      </c>
      <c r="E740" s="34">
        <v>1075</v>
      </c>
      <c r="F740" s="34">
        <v>1075</v>
      </c>
      <c r="G740" s="34">
        <v>0</v>
      </c>
      <c r="H740" s="34">
        <v>1075</v>
      </c>
      <c r="I740" s="34">
        <v>0</v>
      </c>
      <c r="J740" s="54" t="s">
        <v>17</v>
      </c>
      <c r="K740" s="57">
        <v>10</v>
      </c>
    </row>
    <row r="741" spans="1:11">
      <c r="A741" s="31">
        <v>703</v>
      </c>
      <c r="B741" s="54" t="s">
        <v>633</v>
      </c>
      <c r="C741" s="39" t="s">
        <v>593</v>
      </c>
      <c r="D741" s="33">
        <v>39629</v>
      </c>
      <c r="E741" s="34">
        <v>950</v>
      </c>
      <c r="F741" s="34">
        <v>950</v>
      </c>
      <c r="G741" s="34">
        <v>0</v>
      </c>
      <c r="H741" s="34">
        <v>950</v>
      </c>
      <c r="I741" s="34">
        <v>0</v>
      </c>
      <c r="J741" s="54" t="s">
        <v>17</v>
      </c>
      <c r="K741" s="57">
        <v>10</v>
      </c>
    </row>
    <row r="742" spans="1:11">
      <c r="A742" s="31">
        <v>704</v>
      </c>
      <c r="B742" s="54" t="s">
        <v>633</v>
      </c>
      <c r="C742" s="39" t="s">
        <v>594</v>
      </c>
      <c r="D742" s="33">
        <v>39814</v>
      </c>
      <c r="E742" s="34">
        <v>2150</v>
      </c>
      <c r="F742" s="34">
        <v>2043</v>
      </c>
      <c r="G742" s="34">
        <v>107</v>
      </c>
      <c r="H742" s="34">
        <v>2150</v>
      </c>
      <c r="I742" s="34">
        <v>0</v>
      </c>
      <c r="J742" s="54" t="s">
        <v>17</v>
      </c>
      <c r="K742" s="57">
        <v>10</v>
      </c>
    </row>
    <row r="743" spans="1:11">
      <c r="A743" s="31">
        <v>705</v>
      </c>
      <c r="B743" s="54" t="s">
        <v>633</v>
      </c>
      <c r="C743" s="39" t="s">
        <v>595</v>
      </c>
      <c r="D743" s="33">
        <v>39845</v>
      </c>
      <c r="E743" s="34">
        <v>5850</v>
      </c>
      <c r="F743" s="34">
        <v>5509</v>
      </c>
      <c r="G743" s="34">
        <v>341</v>
      </c>
      <c r="H743" s="34">
        <v>5850</v>
      </c>
      <c r="I743" s="34">
        <v>0</v>
      </c>
      <c r="J743" s="54" t="s">
        <v>17</v>
      </c>
      <c r="K743" s="57">
        <v>10</v>
      </c>
    </row>
    <row r="744" spans="1:11">
      <c r="A744" s="31">
        <v>706</v>
      </c>
      <c r="B744" s="54" t="s">
        <v>633</v>
      </c>
      <c r="C744" s="39" t="s">
        <v>596</v>
      </c>
      <c r="D744" s="33">
        <v>39965</v>
      </c>
      <c r="E744" s="34">
        <v>799</v>
      </c>
      <c r="F744" s="34">
        <v>725.8</v>
      </c>
      <c r="G744" s="34">
        <v>73.2</v>
      </c>
      <c r="H744" s="34">
        <v>799</v>
      </c>
      <c r="I744" s="34">
        <v>0</v>
      </c>
      <c r="J744" s="54" t="s">
        <v>17</v>
      </c>
      <c r="K744" s="57">
        <v>10</v>
      </c>
    </row>
    <row r="745" spans="1:11">
      <c r="A745" s="31">
        <v>707</v>
      </c>
      <c r="B745" s="54" t="s">
        <v>633</v>
      </c>
      <c r="C745" s="39" t="s">
        <v>597</v>
      </c>
      <c r="D745" s="33">
        <v>40009</v>
      </c>
      <c r="E745" s="34">
        <v>5500</v>
      </c>
      <c r="F745" s="34">
        <v>4950</v>
      </c>
      <c r="G745" s="34">
        <v>550</v>
      </c>
      <c r="H745" s="34">
        <v>5500</v>
      </c>
      <c r="I745" s="34">
        <v>0</v>
      </c>
      <c r="J745" s="54" t="s">
        <v>17</v>
      </c>
      <c r="K745" s="57">
        <v>10</v>
      </c>
    </row>
    <row r="746" spans="1:11">
      <c r="A746" s="31">
        <v>710</v>
      </c>
      <c r="B746" s="54" t="s">
        <v>633</v>
      </c>
      <c r="C746" s="39" t="s">
        <v>600</v>
      </c>
      <c r="D746" s="33">
        <v>40558</v>
      </c>
      <c r="E746" s="34">
        <v>5482</v>
      </c>
      <c r="F746" s="34">
        <v>4111.3999999999996</v>
      </c>
      <c r="G746" s="34">
        <v>548.20000000000005</v>
      </c>
      <c r="H746" s="34">
        <v>4659.6000000000004</v>
      </c>
      <c r="I746" s="34">
        <v>822.4</v>
      </c>
      <c r="J746" s="54" t="s">
        <v>17</v>
      </c>
      <c r="K746" s="57">
        <v>10</v>
      </c>
    </row>
    <row r="747" spans="1:11">
      <c r="A747" s="31">
        <v>714</v>
      </c>
      <c r="B747" s="54" t="s">
        <v>633</v>
      </c>
      <c r="C747" s="39" t="s">
        <v>604</v>
      </c>
      <c r="D747" s="33">
        <v>40648</v>
      </c>
      <c r="E747" s="34">
        <v>78327</v>
      </c>
      <c r="F747" s="34">
        <v>56787.4</v>
      </c>
      <c r="G747" s="34">
        <v>7832.7</v>
      </c>
      <c r="H747" s="34">
        <v>64620.1</v>
      </c>
      <c r="I747" s="34">
        <v>13706.9</v>
      </c>
      <c r="J747" s="54" t="s">
        <v>17</v>
      </c>
      <c r="K747" s="57">
        <v>10</v>
      </c>
    </row>
    <row r="748" spans="1:11">
      <c r="A748" s="31">
        <v>718</v>
      </c>
      <c r="B748" s="54" t="s">
        <v>633</v>
      </c>
      <c r="C748" s="39" t="s">
        <v>607</v>
      </c>
      <c r="D748" s="33">
        <v>40831</v>
      </c>
      <c r="E748" s="34">
        <v>5584</v>
      </c>
      <c r="F748" s="34">
        <v>3768.8</v>
      </c>
      <c r="G748" s="34">
        <v>558.4</v>
      </c>
      <c r="H748" s="34">
        <v>4327.2</v>
      </c>
      <c r="I748" s="34">
        <v>1256.8</v>
      </c>
      <c r="J748" s="54" t="s">
        <v>17</v>
      </c>
      <c r="K748" s="57">
        <v>10</v>
      </c>
    </row>
    <row r="749" spans="1:11">
      <c r="A749" s="31">
        <v>724</v>
      </c>
      <c r="B749" s="54" t="s">
        <v>633</v>
      </c>
      <c r="C749" s="39" t="s">
        <v>613</v>
      </c>
      <c r="D749" s="33">
        <v>42551</v>
      </c>
      <c r="E749" s="34">
        <v>76300</v>
      </c>
      <c r="F749" s="34">
        <v>15260</v>
      </c>
      <c r="G749" s="34">
        <v>7630</v>
      </c>
      <c r="H749" s="34">
        <v>22890</v>
      </c>
      <c r="I749" s="34">
        <v>53410</v>
      </c>
      <c r="J749" s="54" t="s">
        <v>17</v>
      </c>
      <c r="K749" s="57">
        <v>10</v>
      </c>
    </row>
    <row r="750" spans="1:11">
      <c r="A750" s="31">
        <v>725</v>
      </c>
      <c r="B750" s="54" t="s">
        <v>633</v>
      </c>
      <c r="C750" s="39" t="s">
        <v>543</v>
      </c>
      <c r="D750" s="33">
        <v>42551</v>
      </c>
      <c r="E750" s="34">
        <v>11000</v>
      </c>
      <c r="F750" s="34">
        <v>2200</v>
      </c>
      <c r="G750" s="34">
        <v>1100</v>
      </c>
      <c r="H750" s="34">
        <v>3300</v>
      </c>
      <c r="I750" s="34">
        <v>7700</v>
      </c>
      <c r="J750" s="54" t="s">
        <v>17</v>
      </c>
      <c r="K750" s="57">
        <v>10</v>
      </c>
    </row>
    <row r="751" spans="1:11">
      <c r="A751" s="31">
        <v>742</v>
      </c>
      <c r="B751" s="54" t="s">
        <v>633</v>
      </c>
      <c r="C751" s="39" t="s">
        <v>616</v>
      </c>
      <c r="D751" s="33">
        <v>42681</v>
      </c>
      <c r="E751" s="35">
        <v>8682.24</v>
      </c>
      <c r="F751" s="35">
        <v>1447.04</v>
      </c>
      <c r="G751" s="35">
        <v>868.22</v>
      </c>
      <c r="H751" s="35">
        <v>2315.2600000000002</v>
      </c>
      <c r="I751" s="35">
        <v>6366.98</v>
      </c>
      <c r="J751" s="54" t="s">
        <v>17</v>
      </c>
      <c r="K751" s="57">
        <v>10</v>
      </c>
    </row>
    <row r="752" spans="1:11">
      <c r="C752" s="40" t="s">
        <v>665</v>
      </c>
      <c r="D752" s="40"/>
      <c r="E752" s="51">
        <f>SUM(E704:E751)</f>
        <v>305804.24</v>
      </c>
      <c r="F752" s="51">
        <f t="shared" ref="F752:I752" si="15">SUM(F704:F751)</f>
        <v>202932.44</v>
      </c>
      <c r="G752" s="51">
        <f t="shared" si="15"/>
        <v>19608.72</v>
      </c>
      <c r="H752" s="51">
        <f t="shared" si="15"/>
        <v>222541.16000000003</v>
      </c>
      <c r="I752" s="51">
        <f t="shared" si="15"/>
        <v>83263.08</v>
      </c>
    </row>
    <row r="753" spans="1:11">
      <c r="C753" s="48"/>
      <c r="D753" s="48"/>
      <c r="E753" s="51"/>
      <c r="F753" s="51"/>
      <c r="G753" s="51"/>
      <c r="H753" s="51"/>
      <c r="I753" s="51"/>
    </row>
    <row r="754" spans="1:11" ht="13.5" thickBot="1">
      <c r="A754" s="45" t="s">
        <v>668</v>
      </c>
      <c r="B754" s="45"/>
      <c r="C754" s="45"/>
      <c r="D754" s="45"/>
      <c r="E754" s="46">
        <f>E752+E702+E675</f>
        <v>486318.6</v>
      </c>
      <c r="F754" s="46">
        <f t="shared" ref="F754:I754" si="16">F752+F702+F675</f>
        <v>305707.92</v>
      </c>
      <c r="G754" s="46">
        <f t="shared" si="16"/>
        <v>31309.260000000002</v>
      </c>
      <c r="H754" s="46">
        <f t="shared" si="16"/>
        <v>337017.18000000005</v>
      </c>
      <c r="I754" s="46">
        <f t="shared" si="16"/>
        <v>149301.41999999998</v>
      </c>
    </row>
    <row r="755" spans="1:11" ht="13.5" thickTop="1">
      <c r="C755" s="48"/>
      <c r="D755" s="48"/>
      <c r="E755" s="51"/>
      <c r="F755" s="51"/>
      <c r="G755" s="51"/>
      <c r="H755" s="51"/>
      <c r="I755" s="51"/>
    </row>
    <row r="756" spans="1:11">
      <c r="A756" s="30" t="s">
        <v>627</v>
      </c>
    </row>
    <row r="757" spans="1:11">
      <c r="A757" s="31">
        <v>731</v>
      </c>
      <c r="B757" s="54"/>
      <c r="C757" s="32" t="s">
        <v>628</v>
      </c>
      <c r="D757" s="33">
        <v>24473</v>
      </c>
      <c r="E757" s="34">
        <v>118822</v>
      </c>
      <c r="F757" s="34">
        <v>118822</v>
      </c>
      <c r="G757" s="34">
        <v>0</v>
      </c>
      <c r="H757" s="34">
        <v>118822</v>
      </c>
      <c r="I757" s="34">
        <v>0</v>
      </c>
      <c r="J757" s="54" t="s">
        <v>17</v>
      </c>
      <c r="K757" s="57">
        <v>50</v>
      </c>
    </row>
    <row r="758" spans="1:11">
      <c r="A758" s="31">
        <v>732</v>
      </c>
      <c r="B758" s="54"/>
      <c r="C758" s="32" t="s">
        <v>629</v>
      </c>
      <c r="D758" s="33">
        <v>33942</v>
      </c>
      <c r="E758" s="34">
        <v>801846</v>
      </c>
      <c r="F758" s="34">
        <v>410277.84</v>
      </c>
      <c r="G758" s="34">
        <v>16036.92</v>
      </c>
      <c r="H758" s="34">
        <v>426314.76</v>
      </c>
      <c r="I758" s="34">
        <v>375531.24</v>
      </c>
      <c r="J758" s="54" t="s">
        <v>17</v>
      </c>
      <c r="K758" s="57">
        <v>50</v>
      </c>
    </row>
    <row r="759" spans="1:11">
      <c r="A759" s="31">
        <v>152</v>
      </c>
      <c r="B759" s="54"/>
      <c r="C759" s="32" t="s">
        <v>129</v>
      </c>
      <c r="D759" s="33">
        <v>38384</v>
      </c>
      <c r="E759" s="34">
        <v>17565</v>
      </c>
      <c r="F759" s="34">
        <v>15711</v>
      </c>
      <c r="G759" s="34">
        <v>1171</v>
      </c>
      <c r="H759" s="34">
        <v>16882</v>
      </c>
      <c r="I759" s="34">
        <v>683</v>
      </c>
      <c r="J759" s="54" t="s">
        <v>17</v>
      </c>
      <c r="K759" s="57">
        <v>15</v>
      </c>
    </row>
    <row r="760" spans="1:11">
      <c r="A760" s="31">
        <v>153</v>
      </c>
      <c r="B760" s="54"/>
      <c r="C760" s="32" t="s">
        <v>130</v>
      </c>
      <c r="D760" s="33">
        <v>38412</v>
      </c>
      <c r="E760" s="34">
        <v>1147</v>
      </c>
      <c r="F760" s="34">
        <v>1147</v>
      </c>
      <c r="G760" s="34">
        <v>0</v>
      </c>
      <c r="H760" s="34">
        <v>1147</v>
      </c>
      <c r="I760" s="34">
        <v>0</v>
      </c>
      <c r="J760" s="54" t="s">
        <v>17</v>
      </c>
      <c r="K760" s="57">
        <v>7</v>
      </c>
    </row>
    <row r="761" spans="1:11">
      <c r="A761" s="31">
        <v>154</v>
      </c>
      <c r="B761" s="54"/>
      <c r="C761" s="32" t="s">
        <v>131</v>
      </c>
      <c r="D761" s="33">
        <v>38473</v>
      </c>
      <c r="E761" s="34">
        <v>2494</v>
      </c>
      <c r="F761" s="34">
        <v>2494</v>
      </c>
      <c r="G761" s="34">
        <v>0</v>
      </c>
      <c r="H761" s="34">
        <v>2494</v>
      </c>
      <c r="I761" s="34">
        <v>0</v>
      </c>
      <c r="J761" s="54" t="s">
        <v>17</v>
      </c>
      <c r="K761" s="57">
        <v>10</v>
      </c>
    </row>
    <row r="762" spans="1:11">
      <c r="A762" s="31">
        <v>733</v>
      </c>
      <c r="B762" s="54"/>
      <c r="C762" s="32" t="s">
        <v>630</v>
      </c>
      <c r="D762" s="33">
        <v>38504</v>
      </c>
      <c r="E762" s="38">
        <v>1549501</v>
      </c>
      <c r="F762" s="38">
        <v>506816.06</v>
      </c>
      <c r="G762" s="38">
        <v>38737.53</v>
      </c>
      <c r="H762" s="38">
        <v>545553.59</v>
      </c>
      <c r="I762" s="38">
        <v>1003947.41</v>
      </c>
      <c r="J762" s="54" t="s">
        <v>17</v>
      </c>
      <c r="K762" s="57">
        <v>40</v>
      </c>
    </row>
    <row r="763" spans="1:11" ht="13.5" thickBot="1">
      <c r="D763" s="36" t="s">
        <v>631</v>
      </c>
      <c r="E763" s="46">
        <f>SUM(E757:E762)</f>
        <v>2491375</v>
      </c>
      <c r="F763" s="46">
        <f t="shared" ref="F763:I763" si="17">SUM(F757:F762)</f>
        <v>1055267.9000000001</v>
      </c>
      <c r="G763" s="46">
        <f t="shared" si="17"/>
        <v>55945.45</v>
      </c>
      <c r="H763" s="46">
        <f t="shared" si="17"/>
        <v>1111213.3500000001</v>
      </c>
      <c r="I763" s="46">
        <f t="shared" si="17"/>
        <v>1380161.65</v>
      </c>
    </row>
    <row r="764" spans="1:11" ht="13.5" thickTop="1">
      <c r="E764" s="52"/>
      <c r="F764" s="52"/>
      <c r="G764" s="52"/>
      <c r="H764" s="52"/>
      <c r="I764" s="52"/>
    </row>
    <row r="765" spans="1:11">
      <c r="A765" s="30" t="s">
        <v>208</v>
      </c>
    </row>
    <row r="766" spans="1:11">
      <c r="A766" s="31">
        <v>734</v>
      </c>
      <c r="B766" s="54" t="s">
        <v>634</v>
      </c>
      <c r="C766" s="32" t="s">
        <v>648</v>
      </c>
      <c r="D766" s="33">
        <v>18264</v>
      </c>
      <c r="E766" s="34">
        <v>16500</v>
      </c>
      <c r="F766" s="34">
        <v>0</v>
      </c>
      <c r="G766" s="34">
        <v>0</v>
      </c>
      <c r="H766" s="34">
        <v>0</v>
      </c>
      <c r="I766" s="34">
        <v>16500</v>
      </c>
      <c r="J766" s="54" t="s">
        <v>209</v>
      </c>
      <c r="K766" s="57">
        <v>0</v>
      </c>
    </row>
    <row r="767" spans="1:11">
      <c r="A767" s="31">
        <v>735</v>
      </c>
      <c r="B767" s="54" t="s">
        <v>635</v>
      </c>
      <c r="C767" s="32" t="s">
        <v>649</v>
      </c>
      <c r="D767" s="33">
        <v>31291</v>
      </c>
      <c r="E767" s="34">
        <v>32150</v>
      </c>
      <c r="F767" s="34">
        <v>0</v>
      </c>
      <c r="G767" s="34">
        <v>0</v>
      </c>
      <c r="H767" s="34">
        <v>0</v>
      </c>
      <c r="I767" s="34">
        <v>32150</v>
      </c>
      <c r="J767" s="54" t="s">
        <v>209</v>
      </c>
      <c r="K767" s="57">
        <v>0</v>
      </c>
    </row>
    <row r="768" spans="1:11">
      <c r="A768" s="31">
        <v>736</v>
      </c>
      <c r="B768" s="54" t="s">
        <v>635</v>
      </c>
      <c r="C768" s="32" t="s">
        <v>650</v>
      </c>
      <c r="D768" s="33">
        <v>31291</v>
      </c>
      <c r="E768" s="34">
        <v>17250</v>
      </c>
      <c r="F768" s="34">
        <v>0</v>
      </c>
      <c r="G768" s="34">
        <v>0</v>
      </c>
      <c r="H768" s="34">
        <v>0</v>
      </c>
      <c r="I768" s="34">
        <v>17250</v>
      </c>
      <c r="J768" s="54" t="s">
        <v>209</v>
      </c>
      <c r="K768" s="57">
        <v>0</v>
      </c>
    </row>
    <row r="769" spans="1:11">
      <c r="A769" s="31">
        <v>737</v>
      </c>
      <c r="B769" s="54" t="s">
        <v>635</v>
      </c>
      <c r="C769" s="32" t="s">
        <v>651</v>
      </c>
      <c r="D769" s="33">
        <v>31778</v>
      </c>
      <c r="E769" s="35">
        <v>154947</v>
      </c>
      <c r="F769" s="35">
        <v>0</v>
      </c>
      <c r="G769" s="35">
        <v>0</v>
      </c>
      <c r="H769" s="35">
        <v>0</v>
      </c>
      <c r="I769" s="35">
        <v>154947</v>
      </c>
      <c r="J769" s="54" t="s">
        <v>209</v>
      </c>
      <c r="K769" s="57">
        <v>0</v>
      </c>
    </row>
    <row r="770" spans="1:11" ht="13.5" thickBot="1">
      <c r="C770" s="40" t="s">
        <v>652</v>
      </c>
      <c r="D770" s="40"/>
      <c r="E770" s="46">
        <f>SUM(E766:E769)</f>
        <v>220847</v>
      </c>
      <c r="F770" s="46">
        <f t="shared" ref="F770:I770" si="18">SUM(F766:F769)</f>
        <v>0</v>
      </c>
      <c r="G770" s="46">
        <f t="shared" si="18"/>
        <v>0</v>
      </c>
      <c r="H770" s="46">
        <f t="shared" si="18"/>
        <v>0</v>
      </c>
      <c r="I770" s="46">
        <f t="shared" si="18"/>
        <v>220847</v>
      </c>
    </row>
    <row r="771" spans="1:11" ht="13.5" thickTop="1">
      <c r="C771" s="48"/>
      <c r="D771" s="48"/>
      <c r="E771" s="51"/>
      <c r="F771" s="51"/>
      <c r="G771" s="51"/>
      <c r="H771" s="51"/>
      <c r="I771" s="51"/>
    </row>
    <row r="772" spans="1:11" ht="13.5" thickBot="1">
      <c r="A772" s="53" t="s">
        <v>669</v>
      </c>
      <c r="B772" s="53"/>
      <c r="C772" s="53"/>
      <c r="D772" s="53"/>
      <c r="E772" s="43">
        <f>E770+E763+E754+E650+E562+E471+E312+E296+E201+E53+E21</f>
        <v>31566964.310000002</v>
      </c>
      <c r="F772" s="43">
        <f>F770+F763+F754+F650+F562+F471+F312+F296+F201+F53+F21</f>
        <v>18339036.330000002</v>
      </c>
      <c r="G772" s="43">
        <f>G770+G763+G754+G650+G562+G471+G312+G296+G201+G53+G21</f>
        <v>803031.81000000029</v>
      </c>
      <c r="H772" s="43">
        <f>H770+H763+H754+H650+H562+H471+H312+H296+H201+H53+H21</f>
        <v>19142068.140000001</v>
      </c>
      <c r="I772" s="43">
        <f>I770+I763+I754+I650+I562+I471+I312+I296+I201+I53+I21</f>
        <v>12424896.17</v>
      </c>
    </row>
    <row r="773" spans="1:11" ht="13.5" thickTop="1"/>
  </sheetData>
  <sortState ref="A685:K709">
    <sortCondition ref="D685:D709"/>
  </sortState>
  <mergeCells count="20">
    <mergeCell ref="A772:D772"/>
    <mergeCell ref="A1:K1"/>
    <mergeCell ref="C21:D21"/>
    <mergeCell ref="C770:D770"/>
    <mergeCell ref="C312:D312"/>
    <mergeCell ref="C41:D41"/>
    <mergeCell ref="C51:D51"/>
    <mergeCell ref="B53:D53"/>
    <mergeCell ref="A296:D296"/>
    <mergeCell ref="A471:D471"/>
    <mergeCell ref="A562:D562"/>
    <mergeCell ref="C752:D752"/>
    <mergeCell ref="C702:D702"/>
    <mergeCell ref="C675:D675"/>
    <mergeCell ref="A754:D754"/>
    <mergeCell ref="C623:D623"/>
    <mergeCell ref="C636:D636"/>
    <mergeCell ref="C639:D639"/>
    <mergeCell ref="C648:D648"/>
    <mergeCell ref="A2:K2"/>
  </mergeCells>
  <pageMargins left="0" right="0" top="0.25" bottom="0.25" header="0.05" footer="0.05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opLeftCell="A79" workbookViewId="0">
      <selection activeCell="P7" sqref="P7"/>
    </sheetView>
  </sheetViews>
  <sheetFormatPr defaultRowHeight="15"/>
  <cols>
    <col min="1" max="1" width="6" customWidth="1"/>
    <col min="2" max="2" width="5.28515625" style="10" bestFit="1" customWidth="1"/>
    <col min="3" max="3" width="31.140625" customWidth="1"/>
    <col min="4" max="4" width="8.7109375" bestFit="1" customWidth="1"/>
    <col min="5" max="6" width="14" bestFit="1" customWidth="1"/>
    <col min="7" max="7" width="12.5703125" bestFit="1" customWidth="1"/>
    <col min="8" max="8" width="14" bestFit="1" customWidth="1"/>
    <col min="9" max="9" width="12.42578125" customWidth="1"/>
    <col min="10" max="10" width="8.140625" style="10" bestFit="1" customWidth="1"/>
    <col min="11" max="11" width="6.85546875" style="10" bestFit="1" customWidth="1"/>
  </cols>
  <sheetData>
    <row r="1" spans="1:11" s="1" customFormat="1" ht="18" customHeight="1">
      <c r="A1" s="24" t="s">
        <v>678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8" customHeight="1">
      <c r="B2" s="23"/>
      <c r="J2" s="23"/>
      <c r="K2" s="23"/>
    </row>
    <row r="3" spans="1:11" s="13" customFormat="1">
      <c r="A3" s="26"/>
      <c r="B3" s="55"/>
      <c r="C3" s="26"/>
      <c r="D3" s="27" t="s">
        <v>1</v>
      </c>
      <c r="E3" s="27" t="s">
        <v>2</v>
      </c>
      <c r="F3" s="27" t="s">
        <v>3</v>
      </c>
      <c r="G3" s="27" t="s">
        <v>4</v>
      </c>
      <c r="H3" s="27" t="s">
        <v>2</v>
      </c>
      <c r="I3" s="27" t="s">
        <v>5</v>
      </c>
      <c r="J3" s="27" t="s">
        <v>2</v>
      </c>
      <c r="K3" s="27" t="s">
        <v>2</v>
      </c>
    </row>
    <row r="4" spans="1:11" s="13" customFormat="1">
      <c r="A4" s="28" t="s">
        <v>6</v>
      </c>
      <c r="B4" s="29" t="s">
        <v>641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</row>
    <row r="5" spans="1:11">
      <c r="A5" s="30" t="s">
        <v>673</v>
      </c>
      <c r="B5" s="56"/>
      <c r="C5" s="31"/>
      <c r="D5" s="31"/>
      <c r="E5" s="31"/>
      <c r="F5" s="31"/>
      <c r="G5" s="31"/>
      <c r="H5" s="31"/>
      <c r="I5" s="31"/>
      <c r="J5" s="56"/>
      <c r="K5" s="56"/>
    </row>
    <row r="6" spans="1:11">
      <c r="A6" s="31">
        <v>337</v>
      </c>
      <c r="B6" s="54" t="s">
        <v>632</v>
      </c>
      <c r="C6" s="32" t="s">
        <v>300</v>
      </c>
      <c r="D6" s="33">
        <v>31413</v>
      </c>
      <c r="E6" s="34">
        <v>442</v>
      </c>
      <c r="F6" s="34">
        <v>442</v>
      </c>
      <c r="G6" s="34">
        <v>0</v>
      </c>
      <c r="H6" s="34">
        <v>442</v>
      </c>
      <c r="I6" s="34">
        <v>0</v>
      </c>
      <c r="J6" s="54" t="s">
        <v>17</v>
      </c>
      <c r="K6" s="57">
        <v>5</v>
      </c>
    </row>
    <row r="7" spans="1:11">
      <c r="A7" s="31">
        <v>336</v>
      </c>
      <c r="B7" s="54" t="s">
        <v>632</v>
      </c>
      <c r="C7" s="32" t="s">
        <v>299</v>
      </c>
      <c r="D7" s="33">
        <v>31750</v>
      </c>
      <c r="E7" s="34">
        <v>576</v>
      </c>
      <c r="F7" s="34">
        <v>576</v>
      </c>
      <c r="G7" s="34">
        <v>0</v>
      </c>
      <c r="H7" s="34">
        <v>576</v>
      </c>
      <c r="I7" s="34">
        <v>0</v>
      </c>
      <c r="J7" s="54" t="s">
        <v>17</v>
      </c>
      <c r="K7" s="57">
        <v>5</v>
      </c>
    </row>
    <row r="8" spans="1:11">
      <c r="A8" s="31">
        <v>335</v>
      </c>
      <c r="B8" s="54" t="s">
        <v>632</v>
      </c>
      <c r="C8" s="32" t="s">
        <v>298</v>
      </c>
      <c r="D8" s="33">
        <v>31812</v>
      </c>
      <c r="E8" s="34">
        <v>157</v>
      </c>
      <c r="F8" s="34">
        <v>157</v>
      </c>
      <c r="G8" s="34">
        <v>0</v>
      </c>
      <c r="H8" s="34">
        <v>157</v>
      </c>
      <c r="I8" s="34">
        <v>0</v>
      </c>
      <c r="J8" s="54" t="s">
        <v>17</v>
      </c>
      <c r="K8" s="57">
        <v>5</v>
      </c>
    </row>
    <row r="9" spans="1:11">
      <c r="A9" s="31">
        <v>347</v>
      </c>
      <c r="B9" s="54" t="s">
        <v>632</v>
      </c>
      <c r="C9" s="32" t="s">
        <v>309</v>
      </c>
      <c r="D9" s="33">
        <v>31990</v>
      </c>
      <c r="E9" s="34">
        <v>699</v>
      </c>
      <c r="F9" s="34">
        <v>699</v>
      </c>
      <c r="G9" s="34">
        <v>0</v>
      </c>
      <c r="H9" s="34">
        <v>699</v>
      </c>
      <c r="I9" s="34">
        <v>0</v>
      </c>
      <c r="J9" s="54" t="s">
        <v>17</v>
      </c>
      <c r="K9" s="57">
        <v>5</v>
      </c>
    </row>
    <row r="10" spans="1:11">
      <c r="A10" s="31">
        <v>348</v>
      </c>
      <c r="B10" s="54" t="s">
        <v>632</v>
      </c>
      <c r="C10" s="32" t="s">
        <v>310</v>
      </c>
      <c r="D10" s="33">
        <v>32065</v>
      </c>
      <c r="E10" s="34">
        <v>185</v>
      </c>
      <c r="F10" s="34">
        <v>185</v>
      </c>
      <c r="G10" s="34">
        <v>0</v>
      </c>
      <c r="H10" s="34">
        <v>185</v>
      </c>
      <c r="I10" s="34">
        <v>0</v>
      </c>
      <c r="J10" s="54" t="s">
        <v>17</v>
      </c>
      <c r="K10" s="57">
        <v>5</v>
      </c>
    </row>
    <row r="11" spans="1:11">
      <c r="A11" s="31">
        <v>338</v>
      </c>
      <c r="B11" s="54" t="s">
        <v>632</v>
      </c>
      <c r="C11" s="32" t="s">
        <v>298</v>
      </c>
      <c r="D11" s="33">
        <v>32182</v>
      </c>
      <c r="E11" s="34">
        <v>170</v>
      </c>
      <c r="F11" s="34">
        <v>170</v>
      </c>
      <c r="G11" s="34">
        <v>0</v>
      </c>
      <c r="H11" s="34">
        <v>170</v>
      </c>
      <c r="I11" s="34">
        <v>0</v>
      </c>
      <c r="J11" s="54" t="s">
        <v>17</v>
      </c>
      <c r="K11" s="57">
        <v>5</v>
      </c>
    </row>
    <row r="12" spans="1:11">
      <c r="A12" s="31">
        <v>339</v>
      </c>
      <c r="B12" s="54" t="s">
        <v>632</v>
      </c>
      <c r="C12" s="32" t="s">
        <v>301</v>
      </c>
      <c r="D12" s="33">
        <v>32216</v>
      </c>
      <c r="E12" s="34">
        <v>336</v>
      </c>
      <c r="F12" s="34">
        <v>336</v>
      </c>
      <c r="G12" s="34">
        <v>0</v>
      </c>
      <c r="H12" s="34">
        <v>336</v>
      </c>
      <c r="I12" s="34">
        <v>0</v>
      </c>
      <c r="J12" s="54" t="s">
        <v>17</v>
      </c>
      <c r="K12" s="57">
        <v>5</v>
      </c>
    </row>
    <row r="13" spans="1:11">
      <c r="A13" s="31">
        <v>340</v>
      </c>
      <c r="B13" s="54" t="s">
        <v>632</v>
      </c>
      <c r="C13" s="32" t="s">
        <v>302</v>
      </c>
      <c r="D13" s="33">
        <v>32286</v>
      </c>
      <c r="E13" s="34">
        <v>405</v>
      </c>
      <c r="F13" s="34">
        <v>405</v>
      </c>
      <c r="G13" s="34">
        <v>0</v>
      </c>
      <c r="H13" s="34">
        <v>405</v>
      </c>
      <c r="I13" s="34">
        <v>0</v>
      </c>
      <c r="J13" s="54" t="s">
        <v>17</v>
      </c>
      <c r="K13" s="57">
        <v>5</v>
      </c>
    </row>
    <row r="14" spans="1:11">
      <c r="A14" s="31">
        <v>341</v>
      </c>
      <c r="B14" s="54" t="s">
        <v>632</v>
      </c>
      <c r="C14" s="32" t="s">
        <v>303</v>
      </c>
      <c r="D14" s="33">
        <v>32286</v>
      </c>
      <c r="E14" s="34">
        <v>79</v>
      </c>
      <c r="F14" s="34">
        <v>79</v>
      </c>
      <c r="G14" s="34">
        <v>0</v>
      </c>
      <c r="H14" s="34">
        <v>79</v>
      </c>
      <c r="I14" s="34">
        <v>0</v>
      </c>
      <c r="J14" s="54" t="s">
        <v>17</v>
      </c>
      <c r="K14" s="57">
        <v>5</v>
      </c>
    </row>
    <row r="15" spans="1:11">
      <c r="A15" s="31">
        <v>342</v>
      </c>
      <c r="B15" s="54" t="s">
        <v>632</v>
      </c>
      <c r="C15" s="32" t="s">
        <v>304</v>
      </c>
      <c r="D15" s="33">
        <v>32286</v>
      </c>
      <c r="E15" s="34">
        <v>2163</v>
      </c>
      <c r="F15" s="34">
        <v>2163</v>
      </c>
      <c r="G15" s="34">
        <v>0</v>
      </c>
      <c r="H15" s="34">
        <v>2163</v>
      </c>
      <c r="I15" s="34">
        <v>0</v>
      </c>
      <c r="J15" s="54" t="s">
        <v>17</v>
      </c>
      <c r="K15" s="57">
        <v>5</v>
      </c>
    </row>
    <row r="16" spans="1:11">
      <c r="A16" s="31">
        <v>343</v>
      </c>
      <c r="B16" s="54" t="s">
        <v>632</v>
      </c>
      <c r="C16" s="32" t="s">
        <v>305</v>
      </c>
      <c r="D16" s="33">
        <v>32286</v>
      </c>
      <c r="E16" s="34">
        <v>806</v>
      </c>
      <c r="F16" s="34">
        <v>806</v>
      </c>
      <c r="G16" s="34">
        <v>0</v>
      </c>
      <c r="H16" s="34">
        <v>806</v>
      </c>
      <c r="I16" s="34">
        <v>0</v>
      </c>
      <c r="J16" s="54" t="s">
        <v>17</v>
      </c>
      <c r="K16" s="57">
        <v>5</v>
      </c>
    </row>
    <row r="17" spans="1:11">
      <c r="A17" s="31">
        <v>344</v>
      </c>
      <c r="B17" s="54" t="s">
        <v>632</v>
      </c>
      <c r="C17" s="32" t="s">
        <v>306</v>
      </c>
      <c r="D17" s="33">
        <v>32286</v>
      </c>
      <c r="E17" s="34">
        <v>501</v>
      </c>
      <c r="F17" s="34">
        <v>501</v>
      </c>
      <c r="G17" s="34">
        <v>0</v>
      </c>
      <c r="H17" s="34">
        <v>501</v>
      </c>
      <c r="I17" s="34">
        <v>0</v>
      </c>
      <c r="J17" s="54" t="s">
        <v>17</v>
      </c>
      <c r="K17" s="57">
        <v>5</v>
      </c>
    </row>
    <row r="18" spans="1:11">
      <c r="A18" s="31">
        <v>345</v>
      </c>
      <c r="B18" s="54" t="s">
        <v>632</v>
      </c>
      <c r="C18" s="32" t="s">
        <v>307</v>
      </c>
      <c r="D18" s="33">
        <v>32286</v>
      </c>
      <c r="E18" s="34">
        <v>344</v>
      </c>
      <c r="F18" s="34">
        <v>344</v>
      </c>
      <c r="G18" s="34">
        <v>0</v>
      </c>
      <c r="H18" s="34">
        <v>344</v>
      </c>
      <c r="I18" s="34">
        <v>0</v>
      </c>
      <c r="J18" s="54" t="s">
        <v>17</v>
      </c>
      <c r="K18" s="57">
        <v>5</v>
      </c>
    </row>
    <row r="19" spans="1:11">
      <c r="A19" s="31">
        <v>349</v>
      </c>
      <c r="B19" s="54" t="s">
        <v>632</v>
      </c>
      <c r="C19" s="32" t="s">
        <v>38</v>
      </c>
      <c r="D19" s="33">
        <v>32295</v>
      </c>
      <c r="E19" s="34">
        <v>485</v>
      </c>
      <c r="F19" s="34">
        <v>485</v>
      </c>
      <c r="G19" s="34">
        <v>0</v>
      </c>
      <c r="H19" s="34">
        <v>485</v>
      </c>
      <c r="I19" s="34">
        <v>0</v>
      </c>
      <c r="J19" s="54" t="s">
        <v>17</v>
      </c>
      <c r="K19" s="57">
        <v>5</v>
      </c>
    </row>
    <row r="20" spans="1:11">
      <c r="A20" s="31">
        <v>346</v>
      </c>
      <c r="B20" s="54" t="s">
        <v>632</v>
      </c>
      <c r="C20" s="32" t="s">
        <v>308</v>
      </c>
      <c r="D20" s="33">
        <v>32297</v>
      </c>
      <c r="E20" s="34">
        <v>678</v>
      </c>
      <c r="F20" s="34">
        <v>678</v>
      </c>
      <c r="G20" s="34">
        <v>0</v>
      </c>
      <c r="H20" s="34">
        <v>678</v>
      </c>
      <c r="I20" s="34">
        <v>0</v>
      </c>
      <c r="J20" s="54" t="s">
        <v>17</v>
      </c>
      <c r="K20" s="57">
        <v>5</v>
      </c>
    </row>
    <row r="21" spans="1:11">
      <c r="A21" s="31">
        <v>350</v>
      </c>
      <c r="B21" s="54" t="s">
        <v>632</v>
      </c>
      <c r="C21" s="32" t="s">
        <v>311</v>
      </c>
      <c r="D21" s="33">
        <v>32518</v>
      </c>
      <c r="E21" s="34">
        <v>230</v>
      </c>
      <c r="F21" s="34">
        <v>230</v>
      </c>
      <c r="G21" s="34">
        <v>0</v>
      </c>
      <c r="H21" s="34">
        <v>230</v>
      </c>
      <c r="I21" s="34">
        <v>0</v>
      </c>
      <c r="J21" s="54" t="s">
        <v>17</v>
      </c>
      <c r="K21" s="57">
        <v>7</v>
      </c>
    </row>
    <row r="22" spans="1:11">
      <c r="A22" s="31">
        <v>351</v>
      </c>
      <c r="B22" s="54" t="s">
        <v>632</v>
      </c>
      <c r="C22" s="32" t="s">
        <v>312</v>
      </c>
      <c r="D22" s="33">
        <v>33030</v>
      </c>
      <c r="E22" s="34">
        <v>149</v>
      </c>
      <c r="F22" s="34">
        <v>149</v>
      </c>
      <c r="G22" s="34">
        <v>0</v>
      </c>
      <c r="H22" s="34">
        <v>149</v>
      </c>
      <c r="I22" s="34">
        <v>0</v>
      </c>
      <c r="J22" s="54" t="s">
        <v>17</v>
      </c>
      <c r="K22" s="57">
        <v>7</v>
      </c>
    </row>
    <row r="23" spans="1:11">
      <c r="A23" s="31">
        <v>352</v>
      </c>
      <c r="B23" s="54" t="s">
        <v>632</v>
      </c>
      <c r="C23" s="32" t="s">
        <v>313</v>
      </c>
      <c r="D23" s="33">
        <v>33030</v>
      </c>
      <c r="E23" s="34">
        <v>945</v>
      </c>
      <c r="F23" s="34">
        <v>945</v>
      </c>
      <c r="G23" s="34">
        <v>0</v>
      </c>
      <c r="H23" s="34">
        <v>945</v>
      </c>
      <c r="I23" s="34">
        <v>0</v>
      </c>
      <c r="J23" s="54" t="s">
        <v>17</v>
      </c>
      <c r="K23" s="57">
        <v>7</v>
      </c>
    </row>
    <row r="24" spans="1:11">
      <c r="A24" s="31">
        <v>353</v>
      </c>
      <c r="B24" s="54" t="s">
        <v>632</v>
      </c>
      <c r="C24" s="32" t="s">
        <v>314</v>
      </c>
      <c r="D24" s="33">
        <v>33030</v>
      </c>
      <c r="E24" s="34">
        <v>424</v>
      </c>
      <c r="F24" s="34">
        <v>424</v>
      </c>
      <c r="G24" s="34">
        <v>0</v>
      </c>
      <c r="H24" s="34">
        <v>424</v>
      </c>
      <c r="I24" s="34">
        <v>0</v>
      </c>
      <c r="J24" s="54" t="s">
        <v>17</v>
      </c>
      <c r="K24" s="57">
        <v>7</v>
      </c>
    </row>
    <row r="25" spans="1:11">
      <c r="A25" s="31">
        <v>358</v>
      </c>
      <c r="B25" s="54" t="s">
        <v>632</v>
      </c>
      <c r="C25" s="32" t="s">
        <v>319</v>
      </c>
      <c r="D25" s="33">
        <v>33275</v>
      </c>
      <c r="E25" s="34">
        <v>90</v>
      </c>
      <c r="F25" s="34">
        <v>90</v>
      </c>
      <c r="G25" s="34">
        <v>0</v>
      </c>
      <c r="H25" s="34">
        <v>90</v>
      </c>
      <c r="I25" s="34">
        <v>0</v>
      </c>
      <c r="J25" s="54" t="s">
        <v>17</v>
      </c>
      <c r="K25" s="57">
        <v>7</v>
      </c>
    </row>
    <row r="26" spans="1:11">
      <c r="A26" s="31">
        <v>357</v>
      </c>
      <c r="B26" s="54" t="s">
        <v>632</v>
      </c>
      <c r="C26" s="32" t="s">
        <v>318</v>
      </c>
      <c r="D26" s="33">
        <v>33382</v>
      </c>
      <c r="E26" s="34">
        <v>194</v>
      </c>
      <c r="F26" s="34">
        <v>194</v>
      </c>
      <c r="G26" s="34">
        <v>0</v>
      </c>
      <c r="H26" s="34">
        <v>194</v>
      </c>
      <c r="I26" s="34">
        <v>0</v>
      </c>
      <c r="J26" s="54" t="s">
        <v>17</v>
      </c>
      <c r="K26" s="57">
        <v>7</v>
      </c>
    </row>
    <row r="27" spans="1:11">
      <c r="A27" s="31">
        <v>359</v>
      </c>
      <c r="B27" s="54" t="s">
        <v>632</v>
      </c>
      <c r="C27" s="32" t="s">
        <v>320</v>
      </c>
      <c r="D27" s="33">
        <v>33535</v>
      </c>
      <c r="E27" s="34">
        <v>10760</v>
      </c>
      <c r="F27" s="34">
        <v>10760</v>
      </c>
      <c r="G27" s="34">
        <v>0</v>
      </c>
      <c r="H27" s="34">
        <v>10760</v>
      </c>
      <c r="I27" s="34">
        <v>0</v>
      </c>
      <c r="J27" s="54" t="s">
        <v>17</v>
      </c>
      <c r="K27" s="57">
        <v>5</v>
      </c>
    </row>
    <row r="28" spans="1:11">
      <c r="A28" s="31">
        <v>360</v>
      </c>
      <c r="B28" s="54" t="s">
        <v>632</v>
      </c>
      <c r="C28" s="32" t="s">
        <v>321</v>
      </c>
      <c r="D28" s="33">
        <v>33535</v>
      </c>
      <c r="E28" s="34">
        <v>16487</v>
      </c>
      <c r="F28" s="34">
        <v>16487</v>
      </c>
      <c r="G28" s="34">
        <v>0</v>
      </c>
      <c r="H28" s="34">
        <v>16487</v>
      </c>
      <c r="I28" s="34">
        <v>0</v>
      </c>
      <c r="J28" s="54" t="s">
        <v>17</v>
      </c>
      <c r="K28" s="57">
        <v>5</v>
      </c>
    </row>
    <row r="29" spans="1:11">
      <c r="A29" s="31">
        <v>361</v>
      </c>
      <c r="B29" s="54" t="s">
        <v>632</v>
      </c>
      <c r="C29" s="32" t="s">
        <v>322</v>
      </c>
      <c r="D29" s="33">
        <v>34572</v>
      </c>
      <c r="E29" s="34">
        <v>389</v>
      </c>
      <c r="F29" s="34">
        <v>389</v>
      </c>
      <c r="G29" s="34">
        <v>0</v>
      </c>
      <c r="H29" s="34">
        <v>389</v>
      </c>
      <c r="I29" s="34">
        <v>0</v>
      </c>
      <c r="J29" s="54" t="s">
        <v>17</v>
      </c>
      <c r="K29" s="57">
        <v>7</v>
      </c>
    </row>
    <row r="30" spans="1:11">
      <c r="A30" s="31">
        <v>362</v>
      </c>
      <c r="B30" s="54" t="s">
        <v>632</v>
      </c>
      <c r="C30" s="32" t="s">
        <v>323</v>
      </c>
      <c r="D30" s="33">
        <v>34572</v>
      </c>
      <c r="E30" s="34">
        <v>50</v>
      </c>
      <c r="F30" s="34">
        <v>50</v>
      </c>
      <c r="G30" s="34">
        <v>0</v>
      </c>
      <c r="H30" s="34">
        <v>50</v>
      </c>
      <c r="I30" s="34">
        <v>0</v>
      </c>
      <c r="J30" s="54" t="s">
        <v>17</v>
      </c>
      <c r="K30" s="57">
        <v>7</v>
      </c>
    </row>
    <row r="31" spans="1:11">
      <c r="A31" s="31">
        <v>364</v>
      </c>
      <c r="B31" s="54" t="s">
        <v>632</v>
      </c>
      <c r="C31" s="32" t="s">
        <v>325</v>
      </c>
      <c r="D31" s="33">
        <v>35548</v>
      </c>
      <c r="E31" s="34">
        <v>857</v>
      </c>
      <c r="F31" s="34">
        <v>857</v>
      </c>
      <c r="G31" s="34">
        <v>0</v>
      </c>
      <c r="H31" s="34">
        <v>857</v>
      </c>
      <c r="I31" s="34">
        <v>0</v>
      </c>
      <c r="J31" s="54" t="s">
        <v>17</v>
      </c>
      <c r="K31" s="57">
        <v>7</v>
      </c>
    </row>
    <row r="32" spans="1:11">
      <c r="A32" s="31">
        <v>365</v>
      </c>
      <c r="B32" s="54" t="s">
        <v>632</v>
      </c>
      <c r="C32" s="32" t="s">
        <v>326</v>
      </c>
      <c r="D32" s="33">
        <v>35712</v>
      </c>
      <c r="E32" s="34">
        <v>572</v>
      </c>
      <c r="F32" s="34">
        <v>572</v>
      </c>
      <c r="G32" s="34">
        <v>0</v>
      </c>
      <c r="H32" s="34">
        <v>572</v>
      </c>
      <c r="I32" s="34">
        <v>0</v>
      </c>
      <c r="J32" s="54" t="s">
        <v>17</v>
      </c>
      <c r="K32" s="57">
        <v>7</v>
      </c>
    </row>
    <row r="33" spans="1:11">
      <c r="A33" s="31">
        <v>366</v>
      </c>
      <c r="B33" s="54" t="s">
        <v>632</v>
      </c>
      <c r="C33" s="32" t="s">
        <v>327</v>
      </c>
      <c r="D33" s="33">
        <v>36041</v>
      </c>
      <c r="E33" s="34">
        <v>20348</v>
      </c>
      <c r="F33" s="34">
        <v>20348</v>
      </c>
      <c r="G33" s="34">
        <v>0</v>
      </c>
      <c r="H33" s="34">
        <v>20348</v>
      </c>
      <c r="I33" s="34">
        <v>0</v>
      </c>
      <c r="J33" s="54" t="s">
        <v>17</v>
      </c>
      <c r="K33" s="57">
        <v>5</v>
      </c>
    </row>
    <row r="34" spans="1:11">
      <c r="A34" s="31">
        <v>367</v>
      </c>
      <c r="B34" s="54" t="s">
        <v>632</v>
      </c>
      <c r="C34" s="32" t="s">
        <v>328</v>
      </c>
      <c r="D34" s="33">
        <v>36096</v>
      </c>
      <c r="E34" s="34">
        <v>1102</v>
      </c>
      <c r="F34" s="34">
        <v>1102</v>
      </c>
      <c r="G34" s="34">
        <v>0</v>
      </c>
      <c r="H34" s="34">
        <v>1102</v>
      </c>
      <c r="I34" s="34">
        <v>0</v>
      </c>
      <c r="J34" s="54" t="s">
        <v>17</v>
      </c>
      <c r="K34" s="57">
        <v>5</v>
      </c>
    </row>
    <row r="35" spans="1:11">
      <c r="A35" s="31">
        <v>368</v>
      </c>
      <c r="B35" s="54" t="s">
        <v>632</v>
      </c>
      <c r="C35" s="32" t="s">
        <v>329</v>
      </c>
      <c r="D35" s="33">
        <v>36434</v>
      </c>
      <c r="E35" s="34">
        <v>7133</v>
      </c>
      <c r="F35" s="34">
        <v>7133</v>
      </c>
      <c r="G35" s="34">
        <v>0</v>
      </c>
      <c r="H35" s="34">
        <v>7133</v>
      </c>
      <c r="I35" s="34">
        <v>0</v>
      </c>
      <c r="J35" s="54" t="s">
        <v>17</v>
      </c>
      <c r="K35" s="57">
        <v>5</v>
      </c>
    </row>
    <row r="36" spans="1:11">
      <c r="A36" s="31">
        <v>370</v>
      </c>
      <c r="B36" s="54" t="s">
        <v>632</v>
      </c>
      <c r="C36" s="32" t="s">
        <v>331</v>
      </c>
      <c r="D36" s="33">
        <v>36613</v>
      </c>
      <c r="E36" s="34">
        <v>2887</v>
      </c>
      <c r="F36" s="34">
        <v>2887</v>
      </c>
      <c r="G36" s="34">
        <v>0</v>
      </c>
      <c r="H36" s="34">
        <v>2887</v>
      </c>
      <c r="I36" s="34">
        <v>0</v>
      </c>
      <c r="J36" s="54" t="s">
        <v>17</v>
      </c>
      <c r="K36" s="57">
        <v>10</v>
      </c>
    </row>
    <row r="37" spans="1:11">
      <c r="A37" s="31">
        <v>371</v>
      </c>
      <c r="B37" s="54" t="s">
        <v>632</v>
      </c>
      <c r="C37" s="32" t="s">
        <v>332</v>
      </c>
      <c r="D37" s="33">
        <v>36663</v>
      </c>
      <c r="E37" s="34">
        <v>5066</v>
      </c>
      <c r="F37" s="34">
        <v>5066</v>
      </c>
      <c r="G37" s="34">
        <v>0</v>
      </c>
      <c r="H37" s="34">
        <v>5066</v>
      </c>
      <c r="I37" s="34">
        <v>0</v>
      </c>
      <c r="J37" s="54" t="s">
        <v>17</v>
      </c>
      <c r="K37" s="57">
        <v>10</v>
      </c>
    </row>
    <row r="38" spans="1:11">
      <c r="A38" s="31">
        <v>374</v>
      </c>
      <c r="B38" s="54" t="s">
        <v>632</v>
      </c>
      <c r="C38" s="32" t="s">
        <v>335</v>
      </c>
      <c r="D38" s="33">
        <v>37231</v>
      </c>
      <c r="E38" s="34">
        <v>309</v>
      </c>
      <c r="F38" s="34">
        <v>309</v>
      </c>
      <c r="G38" s="34">
        <v>0</v>
      </c>
      <c r="H38" s="34">
        <v>309</v>
      </c>
      <c r="I38" s="34">
        <v>0</v>
      </c>
      <c r="J38" s="54" t="s">
        <v>17</v>
      </c>
      <c r="K38" s="57">
        <v>10</v>
      </c>
    </row>
    <row r="39" spans="1:11">
      <c r="A39" s="31">
        <v>377</v>
      </c>
      <c r="B39" s="54" t="s">
        <v>632</v>
      </c>
      <c r="C39" s="32" t="s">
        <v>338</v>
      </c>
      <c r="D39" s="33">
        <v>37762</v>
      </c>
      <c r="E39" s="34">
        <v>1100</v>
      </c>
      <c r="F39" s="34">
        <v>1100</v>
      </c>
      <c r="G39" s="34">
        <v>0</v>
      </c>
      <c r="H39" s="34">
        <v>1100</v>
      </c>
      <c r="I39" s="34">
        <v>0</v>
      </c>
      <c r="J39" s="54" t="s">
        <v>17</v>
      </c>
      <c r="K39" s="57">
        <v>10</v>
      </c>
    </row>
    <row r="40" spans="1:11">
      <c r="A40" s="31">
        <v>379</v>
      </c>
      <c r="B40" s="54" t="s">
        <v>632</v>
      </c>
      <c r="C40" s="32" t="s">
        <v>340</v>
      </c>
      <c r="D40" s="33">
        <v>38473</v>
      </c>
      <c r="E40" s="34">
        <v>920</v>
      </c>
      <c r="F40" s="34">
        <v>920</v>
      </c>
      <c r="G40" s="34">
        <v>0</v>
      </c>
      <c r="H40" s="34">
        <v>920</v>
      </c>
      <c r="I40" s="34">
        <v>0</v>
      </c>
      <c r="J40" s="54" t="s">
        <v>17</v>
      </c>
      <c r="K40" s="57">
        <v>3</v>
      </c>
    </row>
    <row r="41" spans="1:11">
      <c r="A41" s="31">
        <v>380</v>
      </c>
      <c r="B41" s="54" t="s">
        <v>632</v>
      </c>
      <c r="C41" s="32" t="s">
        <v>341</v>
      </c>
      <c r="D41" s="33">
        <v>38473</v>
      </c>
      <c r="E41" s="34">
        <v>2336</v>
      </c>
      <c r="F41" s="34">
        <v>2336</v>
      </c>
      <c r="G41" s="34">
        <v>0</v>
      </c>
      <c r="H41" s="34">
        <v>2336</v>
      </c>
      <c r="I41" s="34">
        <v>0</v>
      </c>
      <c r="J41" s="54" t="s">
        <v>17</v>
      </c>
      <c r="K41" s="57">
        <v>10</v>
      </c>
    </row>
    <row r="42" spans="1:11">
      <c r="A42" s="31">
        <v>684</v>
      </c>
      <c r="B42" s="54" t="s">
        <v>632</v>
      </c>
      <c r="C42" s="39" t="s">
        <v>578</v>
      </c>
      <c r="D42" s="33">
        <v>38610</v>
      </c>
      <c r="E42" s="34">
        <v>702</v>
      </c>
      <c r="F42" s="34">
        <v>702</v>
      </c>
      <c r="G42" s="34">
        <v>0</v>
      </c>
      <c r="H42" s="34">
        <v>702</v>
      </c>
      <c r="I42" s="34">
        <v>0</v>
      </c>
      <c r="J42" s="54" t="s">
        <v>17</v>
      </c>
      <c r="K42" s="57">
        <v>10</v>
      </c>
    </row>
    <row r="43" spans="1:11">
      <c r="A43" s="31">
        <v>381</v>
      </c>
      <c r="B43" s="54" t="s">
        <v>632</v>
      </c>
      <c r="C43" s="32" t="s">
        <v>342</v>
      </c>
      <c r="D43" s="33">
        <v>38990</v>
      </c>
      <c r="E43" s="34">
        <v>4480</v>
      </c>
      <c r="F43" s="34">
        <v>4480</v>
      </c>
      <c r="G43" s="34">
        <v>0</v>
      </c>
      <c r="H43" s="34">
        <v>4480</v>
      </c>
      <c r="I43" s="34">
        <v>0</v>
      </c>
      <c r="J43" s="54" t="s">
        <v>17</v>
      </c>
      <c r="K43" s="57">
        <v>5</v>
      </c>
    </row>
    <row r="44" spans="1:11">
      <c r="A44" s="31">
        <v>382</v>
      </c>
      <c r="B44" s="54" t="s">
        <v>632</v>
      </c>
      <c r="C44" s="32" t="s">
        <v>343</v>
      </c>
      <c r="D44" s="33">
        <v>39082</v>
      </c>
      <c r="E44" s="34">
        <v>1735</v>
      </c>
      <c r="F44" s="34">
        <v>1735</v>
      </c>
      <c r="G44" s="34">
        <v>0</v>
      </c>
      <c r="H44" s="34">
        <v>1735</v>
      </c>
      <c r="I44" s="34">
        <v>0</v>
      </c>
      <c r="J44" s="54" t="s">
        <v>17</v>
      </c>
      <c r="K44" s="57">
        <v>5</v>
      </c>
    </row>
    <row r="45" spans="1:11">
      <c r="A45" s="31">
        <v>383</v>
      </c>
      <c r="B45" s="54" t="s">
        <v>632</v>
      </c>
      <c r="C45" s="32" t="s">
        <v>340</v>
      </c>
      <c r="D45" s="33">
        <v>39330</v>
      </c>
      <c r="E45" s="34">
        <v>1570</v>
      </c>
      <c r="F45" s="34">
        <v>1570</v>
      </c>
      <c r="G45" s="34">
        <v>0</v>
      </c>
      <c r="H45" s="34">
        <v>1570</v>
      </c>
      <c r="I45" s="34">
        <v>0</v>
      </c>
      <c r="J45" s="54" t="s">
        <v>17</v>
      </c>
      <c r="K45" s="57">
        <v>3</v>
      </c>
    </row>
    <row r="46" spans="1:11">
      <c r="A46" s="31">
        <v>384</v>
      </c>
      <c r="B46" s="54" t="s">
        <v>632</v>
      </c>
      <c r="C46" s="32" t="s">
        <v>344</v>
      </c>
      <c r="D46" s="33">
        <v>39371</v>
      </c>
      <c r="E46" s="34">
        <v>1174</v>
      </c>
      <c r="F46" s="34">
        <v>1174</v>
      </c>
      <c r="G46" s="34">
        <v>0</v>
      </c>
      <c r="H46" s="34">
        <v>1174</v>
      </c>
      <c r="I46" s="34">
        <v>0</v>
      </c>
      <c r="J46" s="54" t="s">
        <v>17</v>
      </c>
      <c r="K46" s="57">
        <v>10</v>
      </c>
    </row>
    <row r="47" spans="1:11">
      <c r="A47" s="31">
        <v>385</v>
      </c>
      <c r="B47" s="54" t="s">
        <v>632</v>
      </c>
      <c r="C47" s="32" t="s">
        <v>345</v>
      </c>
      <c r="D47" s="33">
        <v>39373</v>
      </c>
      <c r="E47" s="34">
        <v>1042</v>
      </c>
      <c r="F47" s="34">
        <v>1042</v>
      </c>
      <c r="G47" s="34">
        <v>0</v>
      </c>
      <c r="H47" s="34">
        <v>1042</v>
      </c>
      <c r="I47" s="34">
        <v>0</v>
      </c>
      <c r="J47" s="54" t="s">
        <v>17</v>
      </c>
      <c r="K47" s="57">
        <v>10</v>
      </c>
    </row>
    <row r="48" spans="1:11">
      <c r="A48" s="31">
        <v>386</v>
      </c>
      <c r="B48" s="54" t="s">
        <v>632</v>
      </c>
      <c r="C48" s="39" t="s">
        <v>346</v>
      </c>
      <c r="D48" s="33">
        <v>39373</v>
      </c>
      <c r="E48" s="34">
        <v>1474</v>
      </c>
      <c r="F48" s="34">
        <v>1048.54</v>
      </c>
      <c r="G48" s="34">
        <v>98.27</v>
      </c>
      <c r="H48" s="34">
        <v>1146.81</v>
      </c>
      <c r="I48" s="34">
        <v>327.19</v>
      </c>
      <c r="J48" s="54" t="s">
        <v>17</v>
      </c>
      <c r="K48" s="57">
        <v>15</v>
      </c>
    </row>
    <row r="49" spans="1:11">
      <c r="A49" s="31">
        <v>387</v>
      </c>
      <c r="B49" s="54" t="s">
        <v>632</v>
      </c>
      <c r="C49" s="39" t="s">
        <v>347</v>
      </c>
      <c r="D49" s="33">
        <v>39373</v>
      </c>
      <c r="E49" s="34">
        <v>477</v>
      </c>
      <c r="F49" s="34">
        <v>477</v>
      </c>
      <c r="G49" s="34">
        <v>0</v>
      </c>
      <c r="H49" s="34">
        <v>477</v>
      </c>
      <c r="I49" s="34">
        <v>0</v>
      </c>
      <c r="J49" s="54" t="s">
        <v>17</v>
      </c>
      <c r="K49" s="57">
        <v>10</v>
      </c>
    </row>
    <row r="50" spans="1:11">
      <c r="A50" s="31">
        <v>390</v>
      </c>
      <c r="B50" s="54" t="s">
        <v>632</v>
      </c>
      <c r="C50" s="39" t="s">
        <v>346</v>
      </c>
      <c r="D50" s="33">
        <v>39415</v>
      </c>
      <c r="E50" s="34">
        <v>161</v>
      </c>
      <c r="F50" s="34">
        <v>113.46</v>
      </c>
      <c r="G50" s="34">
        <v>10.73</v>
      </c>
      <c r="H50" s="34">
        <v>124.19</v>
      </c>
      <c r="I50" s="34">
        <v>36.81</v>
      </c>
      <c r="J50" s="54" t="s">
        <v>17</v>
      </c>
      <c r="K50" s="57">
        <v>15</v>
      </c>
    </row>
    <row r="51" spans="1:11">
      <c r="A51" s="31">
        <v>389</v>
      </c>
      <c r="B51" s="54" t="s">
        <v>632</v>
      </c>
      <c r="C51" s="39" t="s">
        <v>346</v>
      </c>
      <c r="D51" s="33">
        <v>39416</v>
      </c>
      <c r="E51" s="34">
        <v>563</v>
      </c>
      <c r="F51" s="34">
        <v>397.06</v>
      </c>
      <c r="G51" s="34">
        <v>37.53</v>
      </c>
      <c r="H51" s="34">
        <v>434.59</v>
      </c>
      <c r="I51" s="34">
        <v>128.41</v>
      </c>
      <c r="J51" s="54" t="s">
        <v>17</v>
      </c>
      <c r="K51" s="57">
        <v>15</v>
      </c>
    </row>
    <row r="52" spans="1:11">
      <c r="A52" s="31">
        <v>395</v>
      </c>
      <c r="B52" s="54" t="s">
        <v>632</v>
      </c>
      <c r="C52" s="32" t="s">
        <v>328</v>
      </c>
      <c r="D52" s="33">
        <v>39598</v>
      </c>
      <c r="E52" s="34">
        <v>1240</v>
      </c>
      <c r="F52" s="34">
        <v>1240</v>
      </c>
      <c r="G52" s="34">
        <v>0</v>
      </c>
      <c r="H52" s="34">
        <v>1240</v>
      </c>
      <c r="I52" s="34">
        <v>0</v>
      </c>
      <c r="J52" s="54" t="s">
        <v>17</v>
      </c>
      <c r="K52" s="57">
        <v>5</v>
      </c>
    </row>
    <row r="53" spans="1:11">
      <c r="A53" s="31">
        <v>396</v>
      </c>
      <c r="B53" s="54" t="s">
        <v>632</v>
      </c>
      <c r="C53" s="32" t="s">
        <v>352</v>
      </c>
      <c r="D53" s="33">
        <v>39630</v>
      </c>
      <c r="E53" s="34">
        <v>2861</v>
      </c>
      <c r="F53" s="34">
        <v>2861</v>
      </c>
      <c r="G53" s="34">
        <v>0</v>
      </c>
      <c r="H53" s="34">
        <v>2861</v>
      </c>
      <c r="I53" s="34">
        <v>0</v>
      </c>
      <c r="J53" s="54" t="s">
        <v>17</v>
      </c>
      <c r="K53" s="57">
        <v>10</v>
      </c>
    </row>
    <row r="54" spans="1:11">
      <c r="A54" s="31">
        <v>397</v>
      </c>
      <c r="B54" s="54" t="s">
        <v>632</v>
      </c>
      <c r="C54" s="32" t="s">
        <v>353</v>
      </c>
      <c r="D54" s="33">
        <v>39814</v>
      </c>
      <c r="E54" s="34">
        <v>3565</v>
      </c>
      <c r="F54" s="34">
        <v>3565</v>
      </c>
      <c r="G54" s="34">
        <v>0</v>
      </c>
      <c r="H54" s="34">
        <v>3565</v>
      </c>
      <c r="I54" s="34">
        <v>0</v>
      </c>
      <c r="J54" s="54" t="s">
        <v>17</v>
      </c>
      <c r="K54" s="57">
        <v>5</v>
      </c>
    </row>
    <row r="55" spans="1:11">
      <c r="A55" s="31">
        <v>398</v>
      </c>
      <c r="B55" s="54" t="s">
        <v>632</v>
      </c>
      <c r="C55" s="32" t="s">
        <v>354</v>
      </c>
      <c r="D55" s="33">
        <v>39845</v>
      </c>
      <c r="E55" s="34">
        <v>1295</v>
      </c>
      <c r="F55" s="34">
        <v>1295</v>
      </c>
      <c r="G55" s="34">
        <v>0</v>
      </c>
      <c r="H55" s="34">
        <v>1295</v>
      </c>
      <c r="I55" s="34">
        <v>0</v>
      </c>
      <c r="J55" s="54" t="s">
        <v>17</v>
      </c>
      <c r="K55" s="57">
        <v>5</v>
      </c>
    </row>
    <row r="56" spans="1:11">
      <c r="A56" s="31">
        <v>399</v>
      </c>
      <c r="B56" s="54" t="s">
        <v>632</v>
      </c>
      <c r="C56" s="32" t="s">
        <v>355</v>
      </c>
      <c r="D56" s="33">
        <v>40101</v>
      </c>
      <c r="E56" s="34">
        <v>1715</v>
      </c>
      <c r="F56" s="34">
        <v>1715</v>
      </c>
      <c r="G56" s="34">
        <v>0</v>
      </c>
      <c r="H56" s="34">
        <v>1715</v>
      </c>
      <c r="I56" s="34">
        <v>0</v>
      </c>
      <c r="J56" s="54" t="s">
        <v>17</v>
      </c>
      <c r="K56" s="57">
        <v>5</v>
      </c>
    </row>
    <row r="57" spans="1:11">
      <c r="A57" s="31">
        <v>400</v>
      </c>
      <c r="B57" s="54" t="s">
        <v>632</v>
      </c>
      <c r="C57" s="32" t="s">
        <v>356</v>
      </c>
      <c r="D57" s="33">
        <v>40101</v>
      </c>
      <c r="E57" s="34">
        <v>2160</v>
      </c>
      <c r="F57" s="34">
        <v>2160</v>
      </c>
      <c r="G57" s="34">
        <v>0</v>
      </c>
      <c r="H57" s="34">
        <v>2160</v>
      </c>
      <c r="I57" s="34">
        <v>0</v>
      </c>
      <c r="J57" s="54" t="s">
        <v>17</v>
      </c>
      <c r="K57" s="57">
        <v>5</v>
      </c>
    </row>
    <row r="58" spans="1:11">
      <c r="A58" s="31">
        <v>401</v>
      </c>
      <c r="B58" s="54" t="s">
        <v>632</v>
      </c>
      <c r="C58" s="32" t="s">
        <v>357</v>
      </c>
      <c r="D58" s="33">
        <v>40252</v>
      </c>
      <c r="E58" s="34">
        <v>1685</v>
      </c>
      <c r="F58" s="34">
        <v>1685</v>
      </c>
      <c r="G58" s="34">
        <v>0</v>
      </c>
      <c r="H58" s="34">
        <v>1685</v>
      </c>
      <c r="I58" s="34">
        <v>0</v>
      </c>
      <c r="J58" s="54" t="s">
        <v>17</v>
      </c>
      <c r="K58" s="57">
        <v>5</v>
      </c>
    </row>
    <row r="59" spans="1:11">
      <c r="A59" s="31">
        <v>402</v>
      </c>
      <c r="B59" s="54" t="s">
        <v>632</v>
      </c>
      <c r="C59" s="32" t="s">
        <v>358</v>
      </c>
      <c r="D59" s="33">
        <v>40344</v>
      </c>
      <c r="E59" s="34">
        <v>1398</v>
      </c>
      <c r="F59" s="34">
        <v>1398</v>
      </c>
      <c r="G59" s="34">
        <v>0</v>
      </c>
      <c r="H59" s="34">
        <v>1398</v>
      </c>
      <c r="I59" s="34">
        <v>0</v>
      </c>
      <c r="J59" s="54" t="s">
        <v>17</v>
      </c>
      <c r="K59" s="57">
        <v>5</v>
      </c>
    </row>
    <row r="60" spans="1:11">
      <c r="A60" s="31">
        <v>407</v>
      </c>
      <c r="B60" s="54" t="s">
        <v>632</v>
      </c>
      <c r="C60" s="39" t="s">
        <v>362</v>
      </c>
      <c r="D60" s="33">
        <v>41608</v>
      </c>
      <c r="E60" s="34">
        <v>4773</v>
      </c>
      <c r="F60" s="34">
        <v>3125.72</v>
      </c>
      <c r="G60" s="34">
        <v>681.86</v>
      </c>
      <c r="H60" s="34">
        <v>3807.58</v>
      </c>
      <c r="I60" s="34">
        <v>965.42</v>
      </c>
      <c r="J60" s="54" t="s">
        <v>17</v>
      </c>
      <c r="K60" s="57">
        <v>7</v>
      </c>
    </row>
    <row r="61" spans="1:11">
      <c r="A61" s="31">
        <v>408</v>
      </c>
      <c r="B61" s="54" t="s">
        <v>632</v>
      </c>
      <c r="C61" s="32" t="s">
        <v>363</v>
      </c>
      <c r="D61" s="33">
        <v>41639</v>
      </c>
      <c r="E61" s="34">
        <v>950</v>
      </c>
      <c r="F61" s="34">
        <v>855</v>
      </c>
      <c r="G61" s="34">
        <v>95</v>
      </c>
      <c r="H61" s="34">
        <v>950</v>
      </c>
      <c r="I61" s="34">
        <v>0</v>
      </c>
      <c r="J61" s="54" t="s">
        <v>17</v>
      </c>
      <c r="K61" s="57">
        <v>5</v>
      </c>
    </row>
    <row r="62" spans="1:11">
      <c r="A62" s="31">
        <v>409</v>
      </c>
      <c r="B62" s="54" t="s">
        <v>632</v>
      </c>
      <c r="C62" s="32" t="s">
        <v>364</v>
      </c>
      <c r="D62" s="33">
        <v>41639</v>
      </c>
      <c r="E62" s="34">
        <v>1075</v>
      </c>
      <c r="F62" s="34">
        <v>968</v>
      </c>
      <c r="G62" s="34">
        <v>107</v>
      </c>
      <c r="H62" s="34">
        <v>1075</v>
      </c>
      <c r="I62" s="34">
        <v>0</v>
      </c>
      <c r="J62" s="54" t="s">
        <v>17</v>
      </c>
      <c r="K62" s="57">
        <v>5</v>
      </c>
    </row>
    <row r="63" spans="1:11">
      <c r="A63" s="31">
        <v>410</v>
      </c>
      <c r="B63" s="54" t="s">
        <v>632</v>
      </c>
      <c r="C63" s="32" t="s">
        <v>365</v>
      </c>
      <c r="D63" s="33">
        <v>41670</v>
      </c>
      <c r="E63" s="35">
        <v>3314</v>
      </c>
      <c r="F63" s="35">
        <v>2927.6</v>
      </c>
      <c r="G63" s="35">
        <v>386.4</v>
      </c>
      <c r="H63" s="35">
        <v>3314</v>
      </c>
      <c r="I63" s="35">
        <v>0</v>
      </c>
      <c r="J63" s="58" t="s">
        <v>17</v>
      </c>
      <c r="K63" s="59">
        <v>5</v>
      </c>
    </row>
    <row r="64" spans="1:11">
      <c r="A64" s="31"/>
      <c r="B64" s="54"/>
      <c r="C64" s="40" t="s">
        <v>642</v>
      </c>
      <c r="D64" s="40"/>
      <c r="E64" s="41">
        <f>SUM(E6:E63)</f>
        <v>119783</v>
      </c>
      <c r="F64" s="41">
        <f t="shared" ref="F64:I64" si="0">SUM(F6:F63)</f>
        <v>116908.38</v>
      </c>
      <c r="G64" s="41">
        <f t="shared" si="0"/>
        <v>1416.79</v>
      </c>
      <c r="H64" s="41">
        <f t="shared" si="0"/>
        <v>118325.17</v>
      </c>
      <c r="I64" s="41">
        <f t="shared" si="0"/>
        <v>1457.83</v>
      </c>
      <c r="J64" s="54"/>
      <c r="K64" s="57"/>
    </row>
    <row r="65" spans="1:11">
      <c r="A65" s="31"/>
      <c r="B65" s="56"/>
      <c r="C65" s="31"/>
      <c r="D65" s="31"/>
      <c r="E65" s="31"/>
      <c r="F65" s="31"/>
      <c r="G65" s="31"/>
      <c r="H65" s="31"/>
      <c r="I65" s="31"/>
      <c r="J65" s="56"/>
      <c r="K65" s="56"/>
    </row>
    <row r="66" spans="1:11">
      <c r="A66" s="31"/>
      <c r="B66" s="56"/>
      <c r="C66" s="31"/>
      <c r="D66" s="31"/>
      <c r="E66" s="31"/>
      <c r="F66" s="31"/>
      <c r="G66" s="31"/>
      <c r="H66" s="31"/>
      <c r="I66" s="31"/>
      <c r="J66" s="56"/>
      <c r="K66" s="56"/>
    </row>
    <row r="67" spans="1:11">
      <c r="A67" s="30" t="s">
        <v>656</v>
      </c>
      <c r="B67" s="56"/>
      <c r="C67" s="31"/>
      <c r="D67" s="31"/>
      <c r="E67" s="31"/>
      <c r="F67" s="31"/>
      <c r="G67" s="31"/>
      <c r="H67" s="31"/>
      <c r="I67" s="31"/>
      <c r="J67" s="56"/>
      <c r="K67" s="56"/>
    </row>
    <row r="68" spans="1:11">
      <c r="A68" s="31">
        <v>15</v>
      </c>
      <c r="B68" s="54" t="s">
        <v>632</v>
      </c>
      <c r="C68" s="32" t="s">
        <v>32</v>
      </c>
      <c r="D68" s="33">
        <v>30773</v>
      </c>
      <c r="E68" s="34">
        <v>30906</v>
      </c>
      <c r="F68" s="34">
        <v>30906</v>
      </c>
      <c r="G68" s="34">
        <v>0</v>
      </c>
      <c r="H68" s="34">
        <v>30906</v>
      </c>
      <c r="I68" s="34">
        <v>0</v>
      </c>
      <c r="J68" s="54" t="s">
        <v>17</v>
      </c>
      <c r="K68" s="57">
        <v>30</v>
      </c>
    </row>
    <row r="69" spans="1:11">
      <c r="A69" s="31">
        <v>16</v>
      </c>
      <c r="B69" s="54" t="s">
        <v>632</v>
      </c>
      <c r="C69" s="32" t="s">
        <v>33</v>
      </c>
      <c r="D69" s="33">
        <v>31413</v>
      </c>
      <c r="E69" s="34">
        <v>4870</v>
      </c>
      <c r="F69" s="34">
        <v>4870</v>
      </c>
      <c r="G69" s="34">
        <v>0</v>
      </c>
      <c r="H69" s="34">
        <v>4870</v>
      </c>
      <c r="I69" s="34">
        <v>0</v>
      </c>
      <c r="J69" s="54" t="s">
        <v>17</v>
      </c>
      <c r="K69" s="57">
        <v>30</v>
      </c>
    </row>
    <row r="70" spans="1:11">
      <c r="A70" s="31">
        <v>17</v>
      </c>
      <c r="B70" s="54" t="s">
        <v>632</v>
      </c>
      <c r="C70" s="32" t="s">
        <v>34</v>
      </c>
      <c r="D70" s="33">
        <v>32296</v>
      </c>
      <c r="E70" s="34">
        <v>7505</v>
      </c>
      <c r="F70" s="34">
        <v>7505</v>
      </c>
      <c r="G70" s="34">
        <v>0</v>
      </c>
      <c r="H70" s="34">
        <v>7505</v>
      </c>
      <c r="I70" s="34">
        <v>0</v>
      </c>
      <c r="J70" s="54" t="s">
        <v>17</v>
      </c>
      <c r="K70" s="57">
        <v>15</v>
      </c>
    </row>
    <row r="71" spans="1:11">
      <c r="A71" s="31">
        <v>18</v>
      </c>
      <c r="B71" s="54" t="s">
        <v>632</v>
      </c>
      <c r="C71" s="32" t="s">
        <v>35</v>
      </c>
      <c r="D71" s="33">
        <v>32296</v>
      </c>
      <c r="E71" s="38">
        <v>1927</v>
      </c>
      <c r="F71" s="38">
        <v>1927</v>
      </c>
      <c r="G71" s="38">
        <v>0</v>
      </c>
      <c r="H71" s="38">
        <v>1927</v>
      </c>
      <c r="I71" s="38">
        <v>0</v>
      </c>
      <c r="J71" s="54" t="s">
        <v>17</v>
      </c>
      <c r="K71" s="57">
        <v>20</v>
      </c>
    </row>
    <row r="72" spans="1:11">
      <c r="A72" s="31">
        <v>19</v>
      </c>
      <c r="B72" s="54" t="s">
        <v>632</v>
      </c>
      <c r="C72" s="32" t="s">
        <v>36</v>
      </c>
      <c r="D72" s="33">
        <v>32296</v>
      </c>
      <c r="E72" s="34">
        <v>60967</v>
      </c>
      <c r="F72" s="34">
        <v>60967</v>
      </c>
      <c r="G72" s="34">
        <v>0</v>
      </c>
      <c r="H72" s="34">
        <v>60967</v>
      </c>
      <c r="I72" s="34">
        <v>0</v>
      </c>
      <c r="J72" s="54" t="s">
        <v>17</v>
      </c>
      <c r="K72" s="57">
        <v>25</v>
      </c>
    </row>
    <row r="73" spans="1:11">
      <c r="A73" s="31">
        <v>20</v>
      </c>
      <c r="B73" s="54" t="s">
        <v>632</v>
      </c>
      <c r="C73" s="32" t="s">
        <v>37</v>
      </c>
      <c r="D73" s="33">
        <v>35625</v>
      </c>
      <c r="E73" s="34">
        <v>1990</v>
      </c>
      <c r="F73" s="34">
        <v>1671.2</v>
      </c>
      <c r="G73" s="34">
        <v>79.599999999999994</v>
      </c>
      <c r="H73" s="34">
        <v>1750.8</v>
      </c>
      <c r="I73" s="34">
        <v>239.2</v>
      </c>
      <c r="J73" s="54" t="s">
        <v>17</v>
      </c>
      <c r="K73" s="57">
        <v>25</v>
      </c>
    </row>
    <row r="74" spans="1:11">
      <c r="A74" s="31">
        <v>21</v>
      </c>
      <c r="B74" s="54" t="s">
        <v>632</v>
      </c>
      <c r="C74" s="32" t="s">
        <v>38</v>
      </c>
      <c r="D74" s="33">
        <v>35702</v>
      </c>
      <c r="E74" s="34">
        <v>492</v>
      </c>
      <c r="F74" s="34">
        <v>492</v>
      </c>
      <c r="G74" s="34">
        <v>0</v>
      </c>
      <c r="H74" s="34">
        <v>492</v>
      </c>
      <c r="I74" s="34">
        <v>0</v>
      </c>
      <c r="J74" s="54" t="s">
        <v>17</v>
      </c>
      <c r="K74" s="57">
        <v>10</v>
      </c>
    </row>
    <row r="75" spans="1:11">
      <c r="A75" s="31">
        <v>22</v>
      </c>
      <c r="B75" s="54" t="s">
        <v>632</v>
      </c>
      <c r="C75" s="32" t="s">
        <v>39</v>
      </c>
      <c r="D75" s="33">
        <v>35723</v>
      </c>
      <c r="E75" s="34">
        <v>5424</v>
      </c>
      <c r="F75" s="34">
        <v>5424</v>
      </c>
      <c r="G75" s="34">
        <v>0</v>
      </c>
      <c r="H75" s="34">
        <v>5424</v>
      </c>
      <c r="I75" s="34">
        <v>0</v>
      </c>
      <c r="J75" s="54" t="s">
        <v>17</v>
      </c>
      <c r="K75" s="57">
        <v>15</v>
      </c>
    </row>
    <row r="76" spans="1:11">
      <c r="A76" s="31">
        <v>26</v>
      </c>
      <c r="B76" s="54" t="s">
        <v>632</v>
      </c>
      <c r="C76" s="32" t="s">
        <v>43</v>
      </c>
      <c r="D76" s="33">
        <v>36396</v>
      </c>
      <c r="E76" s="34">
        <v>1894</v>
      </c>
      <c r="F76" s="34">
        <v>1894</v>
      </c>
      <c r="G76" s="34">
        <v>0</v>
      </c>
      <c r="H76" s="34">
        <v>1894</v>
      </c>
      <c r="I76" s="34">
        <v>0</v>
      </c>
      <c r="J76" s="54" t="s">
        <v>17</v>
      </c>
      <c r="K76" s="57">
        <v>10</v>
      </c>
    </row>
    <row r="77" spans="1:11">
      <c r="A77" s="31">
        <v>27</v>
      </c>
      <c r="B77" s="54" t="s">
        <v>632</v>
      </c>
      <c r="C77" s="32" t="s">
        <v>44</v>
      </c>
      <c r="D77" s="33">
        <v>36535</v>
      </c>
      <c r="E77" s="34">
        <v>16226</v>
      </c>
      <c r="F77" s="34">
        <v>12007.08</v>
      </c>
      <c r="G77" s="34">
        <v>649.04</v>
      </c>
      <c r="H77" s="34">
        <v>12656.12</v>
      </c>
      <c r="I77" s="34">
        <v>3569.88</v>
      </c>
      <c r="J77" s="54" t="s">
        <v>17</v>
      </c>
      <c r="K77" s="57">
        <v>25</v>
      </c>
    </row>
    <row r="78" spans="1:11">
      <c r="A78" s="31">
        <v>28</v>
      </c>
      <c r="B78" s="54" t="s">
        <v>632</v>
      </c>
      <c r="C78" s="32" t="s">
        <v>45</v>
      </c>
      <c r="D78" s="33">
        <v>39478</v>
      </c>
      <c r="E78" s="34">
        <v>1605</v>
      </c>
      <c r="F78" s="34">
        <v>835.5</v>
      </c>
      <c r="G78" s="34">
        <v>80.25</v>
      </c>
      <c r="H78" s="34">
        <v>915.75</v>
      </c>
      <c r="I78" s="34">
        <v>689.25</v>
      </c>
      <c r="J78" s="54" t="s">
        <v>17</v>
      </c>
      <c r="K78" s="57">
        <v>20</v>
      </c>
    </row>
    <row r="79" spans="1:11">
      <c r="A79" s="31">
        <v>13</v>
      </c>
      <c r="B79" s="54" t="s">
        <v>632</v>
      </c>
      <c r="C79" s="39" t="s">
        <v>29</v>
      </c>
      <c r="D79" s="33">
        <v>41973</v>
      </c>
      <c r="E79" s="34">
        <v>2804</v>
      </c>
      <c r="F79" s="34">
        <v>669.87</v>
      </c>
      <c r="G79" s="34">
        <v>186.93</v>
      </c>
      <c r="H79" s="34">
        <v>856.8</v>
      </c>
      <c r="I79" s="34">
        <v>1947.2</v>
      </c>
      <c r="J79" s="54" t="s">
        <v>17</v>
      </c>
      <c r="K79" s="57">
        <v>15</v>
      </c>
    </row>
    <row r="80" spans="1:11">
      <c r="A80" s="31">
        <v>14</v>
      </c>
      <c r="B80" s="54" t="s">
        <v>632</v>
      </c>
      <c r="C80" s="39" t="s">
        <v>30</v>
      </c>
      <c r="D80" s="33">
        <v>41973</v>
      </c>
      <c r="E80" s="34">
        <v>1226</v>
      </c>
      <c r="F80" s="34">
        <v>439.2</v>
      </c>
      <c r="G80" s="34">
        <v>122.6</v>
      </c>
      <c r="H80" s="34">
        <v>561.79999999999995</v>
      </c>
      <c r="I80" s="34">
        <v>664.2</v>
      </c>
      <c r="J80" s="54" t="s">
        <v>17</v>
      </c>
      <c r="K80" s="57">
        <v>10</v>
      </c>
    </row>
    <row r="81" spans="1:11">
      <c r="A81" s="31">
        <v>36</v>
      </c>
      <c r="B81" s="54" t="s">
        <v>632</v>
      </c>
      <c r="C81" s="32" t="s">
        <v>52</v>
      </c>
      <c r="D81" s="33">
        <v>42551</v>
      </c>
      <c r="E81" s="34">
        <v>1203</v>
      </c>
      <c r="F81" s="34">
        <v>120.3</v>
      </c>
      <c r="G81" s="34">
        <v>60.15</v>
      </c>
      <c r="H81" s="34">
        <v>180.45</v>
      </c>
      <c r="I81" s="34">
        <v>1022.55</v>
      </c>
      <c r="J81" s="54" t="s">
        <v>17</v>
      </c>
      <c r="K81" s="57">
        <v>20</v>
      </c>
    </row>
    <row r="82" spans="1:11">
      <c r="A82" s="31">
        <v>37</v>
      </c>
      <c r="B82" s="54" t="s">
        <v>632</v>
      </c>
      <c r="C82" s="32" t="s">
        <v>53</v>
      </c>
      <c r="D82" s="33">
        <v>42551</v>
      </c>
      <c r="E82" s="34">
        <v>6520</v>
      </c>
      <c r="F82" s="34">
        <v>1304</v>
      </c>
      <c r="G82" s="34">
        <v>652</v>
      </c>
      <c r="H82" s="34">
        <v>1956</v>
      </c>
      <c r="I82" s="34">
        <v>4564</v>
      </c>
      <c r="J82" s="54" t="s">
        <v>17</v>
      </c>
      <c r="K82" s="57">
        <v>10</v>
      </c>
    </row>
    <row r="83" spans="1:11">
      <c r="A83" s="31">
        <v>40</v>
      </c>
      <c r="B83" s="54" t="s">
        <v>632</v>
      </c>
      <c r="C83" s="32" t="s">
        <v>56</v>
      </c>
      <c r="D83" s="33">
        <v>42551</v>
      </c>
      <c r="E83" s="34">
        <v>785</v>
      </c>
      <c r="F83" s="34">
        <v>104.66</v>
      </c>
      <c r="G83" s="34">
        <v>52.33</v>
      </c>
      <c r="H83" s="34">
        <v>156.99</v>
      </c>
      <c r="I83" s="34">
        <v>628.01</v>
      </c>
      <c r="J83" s="54" t="s">
        <v>17</v>
      </c>
      <c r="K83" s="57">
        <v>15</v>
      </c>
    </row>
    <row r="84" spans="1:11">
      <c r="A84" s="31">
        <v>753</v>
      </c>
      <c r="B84" s="54" t="s">
        <v>632</v>
      </c>
      <c r="C84" s="32" t="s">
        <v>59</v>
      </c>
      <c r="D84" s="33">
        <v>42916</v>
      </c>
      <c r="E84" s="35">
        <v>5737</v>
      </c>
      <c r="F84" s="35">
        <v>212.48</v>
      </c>
      <c r="G84" s="35">
        <v>212.48</v>
      </c>
      <c r="H84" s="35">
        <v>424.96</v>
      </c>
      <c r="I84" s="35">
        <v>5312.04</v>
      </c>
      <c r="J84" s="54" t="s">
        <v>17</v>
      </c>
      <c r="K84" s="57">
        <v>27</v>
      </c>
    </row>
    <row r="85" spans="1:11">
      <c r="A85" s="31"/>
      <c r="B85" s="54"/>
      <c r="C85" s="40" t="s">
        <v>657</v>
      </c>
      <c r="D85" s="40"/>
      <c r="E85" s="41">
        <f t="shared" ref="E85:I85" si="1">SUM(E68:E84)</f>
        <v>152081</v>
      </c>
      <c r="F85" s="41">
        <f t="shared" si="1"/>
        <v>131349.29</v>
      </c>
      <c r="G85" s="41">
        <f t="shared" si="1"/>
        <v>2095.3799999999997</v>
      </c>
      <c r="H85" s="41">
        <f t="shared" si="1"/>
        <v>133444.66999999998</v>
      </c>
      <c r="I85" s="41">
        <f t="shared" si="1"/>
        <v>18636.329999999998</v>
      </c>
      <c r="J85" s="54"/>
      <c r="K85" s="57"/>
    </row>
    <row r="86" spans="1:11">
      <c r="A86" s="31"/>
      <c r="B86" s="56"/>
      <c r="C86" s="31"/>
      <c r="D86" s="31"/>
      <c r="E86" s="31"/>
      <c r="F86" s="31"/>
      <c r="G86" s="31"/>
      <c r="H86" s="31"/>
      <c r="I86" s="31"/>
      <c r="J86" s="56"/>
      <c r="K86" s="56"/>
    </row>
    <row r="87" spans="1:11">
      <c r="A87" s="30" t="s">
        <v>15</v>
      </c>
      <c r="B87" s="56"/>
      <c r="C87" s="31"/>
      <c r="D87" s="31"/>
      <c r="E87" s="31"/>
      <c r="F87" s="31"/>
      <c r="G87" s="31"/>
      <c r="H87" s="31"/>
      <c r="I87" s="31"/>
      <c r="J87" s="56"/>
      <c r="K87" s="56"/>
    </row>
    <row r="88" spans="1:11">
      <c r="A88" s="31">
        <v>745</v>
      </c>
      <c r="B88" s="54" t="s">
        <v>632</v>
      </c>
      <c r="C88" s="32" t="s">
        <v>26</v>
      </c>
      <c r="D88" s="33">
        <v>42719</v>
      </c>
      <c r="E88" s="41">
        <v>38942.199999999997</v>
      </c>
      <c r="F88" s="41">
        <v>8808.35</v>
      </c>
      <c r="G88" s="41">
        <v>5563.17</v>
      </c>
      <c r="H88" s="41">
        <v>14371.52</v>
      </c>
      <c r="I88" s="41">
        <v>24570.68</v>
      </c>
      <c r="J88" s="54" t="s">
        <v>17</v>
      </c>
      <c r="K88" s="57">
        <v>7</v>
      </c>
    </row>
    <row r="91" spans="1:11" s="60" customFormat="1" ht="15.75">
      <c r="B91" s="64"/>
      <c r="C91" s="61" t="s">
        <v>676</v>
      </c>
      <c r="E91" s="65">
        <f>E88+E85+E64</f>
        <v>310806.2</v>
      </c>
      <c r="F91" s="65">
        <f t="shared" ref="F91:I91" si="2">F88+F85+F64</f>
        <v>257066.02000000002</v>
      </c>
      <c r="G91" s="65">
        <f t="shared" si="2"/>
        <v>9075.34</v>
      </c>
      <c r="H91" s="65">
        <f t="shared" si="2"/>
        <v>266141.36</v>
      </c>
      <c r="I91" s="65">
        <f t="shared" si="2"/>
        <v>44664.84</v>
      </c>
      <c r="J91" s="64"/>
      <c r="K91" s="64"/>
    </row>
  </sheetData>
  <mergeCells count="3">
    <mergeCell ref="C64:D64"/>
    <mergeCell ref="C85:D85"/>
    <mergeCell ref="A1:K1"/>
  </mergeCells>
  <pageMargins left="0.5" right="0.5" top="0.51" bottom="0.52" header="0.5" footer="0.3"/>
  <pageSetup scale="97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opLeftCell="A286" workbookViewId="0">
      <selection activeCell="Q301" sqref="Q301"/>
    </sheetView>
  </sheetViews>
  <sheetFormatPr defaultRowHeight="12.75"/>
  <cols>
    <col min="1" max="1" width="4.7109375" style="31" customWidth="1"/>
    <col min="2" max="2" width="4.85546875" style="31" hidden="1" customWidth="1"/>
    <col min="3" max="3" width="26.5703125" style="31" customWidth="1"/>
    <col min="4" max="4" width="8.42578125" style="31" bestFit="1" customWidth="1"/>
    <col min="5" max="5" width="16.85546875" style="31" bestFit="1" customWidth="1"/>
    <col min="6" max="6" width="15.7109375" style="31" bestFit="1" customWidth="1"/>
    <col min="7" max="7" width="14" style="31" bestFit="1" customWidth="1"/>
    <col min="8" max="9" width="15.7109375" style="31" bestFit="1" customWidth="1"/>
    <col min="10" max="10" width="7.28515625" style="56" bestFit="1" customWidth="1"/>
    <col min="11" max="11" width="6.140625" style="31" bestFit="1" customWidth="1"/>
    <col min="12" max="16384" width="9.140625" style="31"/>
  </cols>
  <sheetData>
    <row r="1" spans="1:11" s="68" customFormat="1" ht="18" customHeight="1">
      <c r="A1" s="67" t="s">
        <v>679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5" customFormat="1" ht="18" customHeight="1">
      <c r="J2" s="54"/>
    </row>
    <row r="3" spans="1:11" s="26" customFormat="1">
      <c r="D3" s="27" t="s">
        <v>1</v>
      </c>
      <c r="E3" s="27" t="s">
        <v>2</v>
      </c>
      <c r="F3" s="27" t="s">
        <v>3</v>
      </c>
      <c r="G3" s="27" t="s">
        <v>4</v>
      </c>
      <c r="H3" s="27" t="s">
        <v>2</v>
      </c>
      <c r="I3" s="27" t="s">
        <v>5</v>
      </c>
      <c r="J3" s="27" t="s">
        <v>2</v>
      </c>
      <c r="K3" s="27" t="s">
        <v>2</v>
      </c>
    </row>
    <row r="4" spans="1:11" s="26" customFormat="1">
      <c r="A4" s="28" t="s">
        <v>6</v>
      </c>
      <c r="B4" s="29" t="s">
        <v>641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</row>
    <row r="5" spans="1:11">
      <c r="A5" s="30" t="s">
        <v>654</v>
      </c>
    </row>
    <row r="6" spans="1:11">
      <c r="A6" s="31">
        <v>43</v>
      </c>
      <c r="B6" s="32"/>
      <c r="C6" s="32" t="s">
        <v>61</v>
      </c>
      <c r="D6" s="33">
        <v>17533</v>
      </c>
      <c r="E6" s="34">
        <v>58628</v>
      </c>
      <c r="F6" s="34">
        <v>58628</v>
      </c>
      <c r="G6" s="34">
        <v>0</v>
      </c>
      <c r="H6" s="34">
        <v>58628</v>
      </c>
      <c r="I6" s="34">
        <v>0</v>
      </c>
      <c r="J6" s="54" t="s">
        <v>17</v>
      </c>
      <c r="K6" s="34">
        <v>33</v>
      </c>
    </row>
    <row r="7" spans="1:11">
      <c r="A7" s="31">
        <v>727</v>
      </c>
      <c r="C7" s="32" t="s">
        <v>623</v>
      </c>
      <c r="D7" s="33">
        <v>17533</v>
      </c>
      <c r="E7" s="34">
        <v>45600</v>
      </c>
      <c r="F7" s="34">
        <v>45600</v>
      </c>
      <c r="G7" s="34">
        <v>0</v>
      </c>
      <c r="H7" s="34">
        <v>45600</v>
      </c>
      <c r="I7" s="34">
        <v>0</v>
      </c>
      <c r="J7" s="54" t="s">
        <v>17</v>
      </c>
      <c r="K7" s="34">
        <v>40</v>
      </c>
    </row>
    <row r="8" spans="1:11">
      <c r="A8" s="31">
        <v>44</v>
      </c>
      <c r="C8" s="32" t="s">
        <v>61</v>
      </c>
      <c r="D8" s="33">
        <v>18994</v>
      </c>
      <c r="E8" s="34">
        <v>1040</v>
      </c>
      <c r="F8" s="34">
        <v>1040</v>
      </c>
      <c r="G8" s="34">
        <v>0</v>
      </c>
      <c r="H8" s="34">
        <v>1040</v>
      </c>
      <c r="I8" s="34">
        <v>0</v>
      </c>
      <c r="J8" s="54" t="s">
        <v>17</v>
      </c>
      <c r="K8" s="34">
        <v>33</v>
      </c>
    </row>
    <row r="9" spans="1:11">
      <c r="A9" s="31">
        <v>45</v>
      </c>
      <c r="C9" s="32" t="s">
        <v>61</v>
      </c>
      <c r="D9" s="33">
        <v>18994</v>
      </c>
      <c r="E9" s="34">
        <v>87</v>
      </c>
      <c r="F9" s="34">
        <v>87</v>
      </c>
      <c r="G9" s="34">
        <v>0</v>
      </c>
      <c r="H9" s="34">
        <v>87</v>
      </c>
      <c r="I9" s="34">
        <v>0</v>
      </c>
      <c r="J9" s="54" t="s">
        <v>17</v>
      </c>
      <c r="K9" s="34">
        <v>33</v>
      </c>
    </row>
    <row r="10" spans="1:11">
      <c r="A10" s="31">
        <v>46</v>
      </c>
      <c r="C10" s="32" t="s">
        <v>61</v>
      </c>
      <c r="D10" s="33">
        <v>19360</v>
      </c>
      <c r="E10" s="34">
        <v>944</v>
      </c>
      <c r="F10" s="34">
        <v>944</v>
      </c>
      <c r="G10" s="34">
        <v>0</v>
      </c>
      <c r="H10" s="34">
        <v>944</v>
      </c>
      <c r="I10" s="34">
        <v>0</v>
      </c>
      <c r="J10" s="54" t="s">
        <v>17</v>
      </c>
      <c r="K10" s="34">
        <v>33</v>
      </c>
    </row>
    <row r="11" spans="1:11">
      <c r="A11" s="31">
        <v>47</v>
      </c>
      <c r="C11" s="32" t="s">
        <v>61</v>
      </c>
      <c r="D11" s="33">
        <v>19725</v>
      </c>
      <c r="E11" s="34">
        <v>915</v>
      </c>
      <c r="F11" s="34">
        <v>915</v>
      </c>
      <c r="G11" s="34">
        <v>0</v>
      </c>
      <c r="H11" s="34">
        <v>915</v>
      </c>
      <c r="I11" s="34">
        <v>0</v>
      </c>
      <c r="J11" s="54" t="s">
        <v>17</v>
      </c>
      <c r="K11" s="34">
        <v>33</v>
      </c>
    </row>
    <row r="12" spans="1:11">
      <c r="A12" s="31">
        <v>48</v>
      </c>
      <c r="C12" s="32" t="s">
        <v>61</v>
      </c>
      <c r="D12" s="33">
        <v>20090</v>
      </c>
      <c r="E12" s="34">
        <v>2662</v>
      </c>
      <c r="F12" s="34">
        <v>2662</v>
      </c>
      <c r="G12" s="34">
        <v>0</v>
      </c>
      <c r="H12" s="34">
        <v>2662</v>
      </c>
      <c r="I12" s="34">
        <v>0</v>
      </c>
      <c r="J12" s="54" t="s">
        <v>17</v>
      </c>
      <c r="K12" s="34">
        <v>33</v>
      </c>
    </row>
    <row r="13" spans="1:11">
      <c r="A13" s="31">
        <v>49</v>
      </c>
      <c r="C13" s="32" t="s">
        <v>61</v>
      </c>
      <c r="D13" s="33">
        <v>20455</v>
      </c>
      <c r="E13" s="34">
        <v>3902</v>
      </c>
      <c r="F13" s="34">
        <v>3902</v>
      </c>
      <c r="G13" s="34">
        <v>0</v>
      </c>
      <c r="H13" s="34">
        <v>3902</v>
      </c>
      <c r="I13" s="34">
        <v>0</v>
      </c>
      <c r="J13" s="54" t="s">
        <v>17</v>
      </c>
      <c r="K13" s="34">
        <v>33</v>
      </c>
    </row>
    <row r="14" spans="1:11">
      <c r="A14" s="31">
        <v>50</v>
      </c>
      <c r="C14" s="32" t="s">
        <v>61</v>
      </c>
      <c r="D14" s="33">
        <v>20455</v>
      </c>
      <c r="E14" s="34">
        <v>1757</v>
      </c>
      <c r="F14" s="34">
        <v>1757</v>
      </c>
      <c r="G14" s="34">
        <v>0</v>
      </c>
      <c r="H14" s="34">
        <v>1757</v>
      </c>
      <c r="I14" s="34">
        <v>0</v>
      </c>
      <c r="J14" s="54" t="s">
        <v>17</v>
      </c>
      <c r="K14" s="34">
        <v>33</v>
      </c>
    </row>
    <row r="15" spans="1:11">
      <c r="A15" s="31">
        <v>51</v>
      </c>
      <c r="C15" s="32" t="s">
        <v>61</v>
      </c>
      <c r="D15" s="33">
        <v>20821</v>
      </c>
      <c r="E15" s="34">
        <v>3888</v>
      </c>
      <c r="F15" s="34">
        <v>3888</v>
      </c>
      <c r="G15" s="34">
        <v>0</v>
      </c>
      <c r="H15" s="34">
        <v>3888</v>
      </c>
      <c r="I15" s="34">
        <v>0</v>
      </c>
      <c r="J15" s="54" t="s">
        <v>17</v>
      </c>
      <c r="K15" s="34">
        <v>33</v>
      </c>
    </row>
    <row r="16" spans="1:11">
      <c r="A16" s="31">
        <v>52</v>
      </c>
      <c r="C16" s="32" t="s">
        <v>61</v>
      </c>
      <c r="D16" s="33">
        <v>21551</v>
      </c>
      <c r="E16" s="34">
        <v>4057</v>
      </c>
      <c r="F16" s="34">
        <v>4057</v>
      </c>
      <c r="G16" s="34">
        <v>0</v>
      </c>
      <c r="H16" s="34">
        <v>4057</v>
      </c>
      <c r="I16" s="34">
        <v>0</v>
      </c>
      <c r="J16" s="54" t="s">
        <v>17</v>
      </c>
      <c r="K16" s="34">
        <v>33</v>
      </c>
    </row>
    <row r="17" spans="1:11">
      <c r="A17" s="31">
        <v>53</v>
      </c>
      <c r="C17" s="32" t="s">
        <v>61</v>
      </c>
      <c r="D17" s="33">
        <v>22282</v>
      </c>
      <c r="E17" s="34">
        <v>9609</v>
      </c>
      <c r="F17" s="34">
        <v>9609</v>
      </c>
      <c r="G17" s="34">
        <v>0</v>
      </c>
      <c r="H17" s="34">
        <v>9609</v>
      </c>
      <c r="I17" s="34">
        <v>0</v>
      </c>
      <c r="J17" s="54" t="s">
        <v>17</v>
      </c>
      <c r="K17" s="34">
        <v>33</v>
      </c>
    </row>
    <row r="18" spans="1:11">
      <c r="A18" s="31">
        <v>54</v>
      </c>
      <c r="C18" s="32" t="s">
        <v>61</v>
      </c>
      <c r="D18" s="33">
        <v>23012</v>
      </c>
      <c r="E18" s="34">
        <v>33049</v>
      </c>
      <c r="F18" s="34">
        <v>33049</v>
      </c>
      <c r="G18" s="34">
        <v>0</v>
      </c>
      <c r="H18" s="34">
        <v>33049</v>
      </c>
      <c r="I18" s="34">
        <v>0</v>
      </c>
      <c r="J18" s="54" t="s">
        <v>17</v>
      </c>
      <c r="K18" s="34">
        <v>33</v>
      </c>
    </row>
    <row r="19" spans="1:11">
      <c r="A19" s="31">
        <v>728</v>
      </c>
      <c r="C19" s="32" t="s">
        <v>624</v>
      </c>
      <c r="D19" s="33">
        <v>24473</v>
      </c>
      <c r="E19" s="34">
        <v>1036341</v>
      </c>
      <c r="F19" s="34">
        <v>1031734.64</v>
      </c>
      <c r="G19" s="34">
        <v>4606.3599999999997</v>
      </c>
      <c r="H19" s="34">
        <v>1036341</v>
      </c>
      <c r="I19" s="34">
        <v>0</v>
      </c>
      <c r="J19" s="54" t="s">
        <v>17</v>
      </c>
      <c r="K19" s="34">
        <v>50</v>
      </c>
    </row>
    <row r="20" spans="1:11">
      <c r="A20" s="31">
        <v>55</v>
      </c>
      <c r="C20" s="32" t="s">
        <v>61</v>
      </c>
      <c r="D20" s="33">
        <v>25204</v>
      </c>
      <c r="E20" s="34">
        <v>23807</v>
      </c>
      <c r="F20" s="34">
        <v>23807</v>
      </c>
      <c r="G20" s="34">
        <v>0</v>
      </c>
      <c r="H20" s="34">
        <v>23807</v>
      </c>
      <c r="I20" s="34">
        <v>0</v>
      </c>
      <c r="J20" s="54" t="s">
        <v>17</v>
      </c>
      <c r="K20" s="34">
        <v>33</v>
      </c>
    </row>
    <row r="21" spans="1:11">
      <c r="A21" s="31">
        <v>56</v>
      </c>
      <c r="B21" s="32"/>
      <c r="C21" s="32" t="s">
        <v>61</v>
      </c>
      <c r="D21" s="33">
        <v>25569</v>
      </c>
      <c r="E21" s="34">
        <v>49</v>
      </c>
      <c r="F21" s="34">
        <v>49</v>
      </c>
      <c r="G21" s="34">
        <v>0</v>
      </c>
      <c r="H21" s="34">
        <v>49</v>
      </c>
      <c r="I21" s="34">
        <v>0</v>
      </c>
      <c r="J21" s="54" t="s">
        <v>17</v>
      </c>
      <c r="K21" s="34">
        <v>33</v>
      </c>
    </row>
    <row r="22" spans="1:11">
      <c r="A22" s="31">
        <v>57</v>
      </c>
      <c r="B22" s="32"/>
      <c r="C22" s="32" t="s">
        <v>61</v>
      </c>
      <c r="D22" s="33">
        <v>27030</v>
      </c>
      <c r="E22" s="34">
        <v>626</v>
      </c>
      <c r="F22" s="34">
        <v>626</v>
      </c>
      <c r="G22" s="34">
        <v>0</v>
      </c>
      <c r="H22" s="34">
        <v>626</v>
      </c>
      <c r="I22" s="34">
        <v>0</v>
      </c>
      <c r="J22" s="54" t="s">
        <v>17</v>
      </c>
      <c r="K22" s="34">
        <v>20</v>
      </c>
    </row>
    <row r="23" spans="1:11">
      <c r="A23" s="31">
        <v>58</v>
      </c>
      <c r="B23" s="32"/>
      <c r="C23" s="32" t="s">
        <v>62</v>
      </c>
      <c r="D23" s="33">
        <v>27395</v>
      </c>
      <c r="E23" s="34">
        <v>30719</v>
      </c>
      <c r="F23" s="34">
        <v>30719</v>
      </c>
      <c r="G23" s="34">
        <v>0</v>
      </c>
      <c r="H23" s="34">
        <v>30719</v>
      </c>
      <c r="I23" s="34">
        <v>0</v>
      </c>
      <c r="J23" s="54" t="s">
        <v>17</v>
      </c>
      <c r="K23" s="34">
        <v>33</v>
      </c>
    </row>
    <row r="24" spans="1:11">
      <c r="A24" s="31">
        <v>59</v>
      </c>
      <c r="B24" s="32"/>
      <c r="C24" s="32" t="s">
        <v>63</v>
      </c>
      <c r="D24" s="33">
        <v>27760</v>
      </c>
      <c r="E24" s="34">
        <v>58045</v>
      </c>
      <c r="F24" s="34">
        <v>58045</v>
      </c>
      <c r="G24" s="34">
        <v>0</v>
      </c>
      <c r="H24" s="34">
        <v>58045</v>
      </c>
      <c r="I24" s="34">
        <v>0</v>
      </c>
      <c r="J24" s="54" t="s">
        <v>17</v>
      </c>
      <c r="K24" s="34">
        <v>33</v>
      </c>
    </row>
    <row r="25" spans="1:11">
      <c r="A25" s="31">
        <v>60</v>
      </c>
      <c r="B25" s="32"/>
      <c r="C25" s="32" t="s">
        <v>64</v>
      </c>
      <c r="D25" s="33">
        <v>28126</v>
      </c>
      <c r="E25" s="34">
        <v>44273</v>
      </c>
      <c r="F25" s="34">
        <v>44273</v>
      </c>
      <c r="G25" s="34">
        <v>0</v>
      </c>
      <c r="H25" s="34">
        <v>44273</v>
      </c>
      <c r="I25" s="34">
        <v>0</v>
      </c>
      <c r="J25" s="54" t="s">
        <v>17</v>
      </c>
      <c r="K25" s="34">
        <v>33</v>
      </c>
    </row>
    <row r="26" spans="1:11">
      <c r="A26" s="31">
        <v>61</v>
      </c>
      <c r="B26" s="32"/>
      <c r="C26" s="32" t="s">
        <v>63</v>
      </c>
      <c r="D26" s="33">
        <v>28126</v>
      </c>
      <c r="E26" s="34">
        <v>74427</v>
      </c>
      <c r="F26" s="34">
        <v>74427</v>
      </c>
      <c r="G26" s="34">
        <v>0</v>
      </c>
      <c r="H26" s="34">
        <v>74427</v>
      </c>
      <c r="I26" s="34">
        <v>0</v>
      </c>
      <c r="J26" s="54" t="s">
        <v>17</v>
      </c>
      <c r="K26" s="34">
        <v>33</v>
      </c>
    </row>
    <row r="27" spans="1:11">
      <c r="A27" s="31">
        <v>62</v>
      </c>
      <c r="B27" s="32"/>
      <c r="C27" s="32" t="s">
        <v>65</v>
      </c>
      <c r="D27" s="33">
        <v>28126</v>
      </c>
      <c r="E27" s="34">
        <v>23621</v>
      </c>
      <c r="F27" s="34">
        <v>23621</v>
      </c>
      <c r="G27" s="34">
        <v>0</v>
      </c>
      <c r="H27" s="34">
        <v>23621</v>
      </c>
      <c r="I27" s="34">
        <v>0</v>
      </c>
      <c r="J27" s="54" t="s">
        <v>17</v>
      </c>
      <c r="K27" s="34">
        <v>33</v>
      </c>
    </row>
    <row r="28" spans="1:11">
      <c r="A28" s="31">
        <v>63</v>
      </c>
      <c r="B28" s="32"/>
      <c r="C28" s="32" t="s">
        <v>65</v>
      </c>
      <c r="D28" s="33">
        <v>28491</v>
      </c>
      <c r="E28" s="34">
        <v>54010</v>
      </c>
      <c r="F28" s="34">
        <v>54010</v>
      </c>
      <c r="G28" s="34">
        <v>0</v>
      </c>
      <c r="H28" s="34">
        <v>54010</v>
      </c>
      <c r="I28" s="34">
        <v>0</v>
      </c>
      <c r="J28" s="54" t="s">
        <v>17</v>
      </c>
      <c r="K28" s="34">
        <v>33</v>
      </c>
    </row>
    <row r="29" spans="1:11">
      <c r="A29" s="31">
        <v>64</v>
      </c>
      <c r="B29" s="32"/>
      <c r="C29" s="32" t="s">
        <v>66</v>
      </c>
      <c r="D29" s="33">
        <v>28491</v>
      </c>
      <c r="E29" s="34">
        <v>55350</v>
      </c>
      <c r="F29" s="34">
        <v>55350</v>
      </c>
      <c r="G29" s="34">
        <v>0</v>
      </c>
      <c r="H29" s="34">
        <v>55350</v>
      </c>
      <c r="I29" s="34">
        <v>0</v>
      </c>
      <c r="J29" s="54" t="s">
        <v>17</v>
      </c>
      <c r="K29" s="34">
        <v>33</v>
      </c>
    </row>
    <row r="30" spans="1:11">
      <c r="A30" s="31">
        <v>65</v>
      </c>
      <c r="B30" s="32"/>
      <c r="C30" s="32" t="s">
        <v>67</v>
      </c>
      <c r="D30" s="33">
        <v>28856</v>
      </c>
      <c r="E30" s="34">
        <v>59265</v>
      </c>
      <c r="F30" s="34">
        <v>59265</v>
      </c>
      <c r="G30" s="34">
        <v>0</v>
      </c>
      <c r="H30" s="34">
        <v>59265</v>
      </c>
      <c r="I30" s="34">
        <v>0</v>
      </c>
      <c r="J30" s="54" t="s">
        <v>17</v>
      </c>
      <c r="K30" s="34">
        <v>33</v>
      </c>
    </row>
    <row r="31" spans="1:11">
      <c r="A31" s="31">
        <v>66</v>
      </c>
      <c r="B31" s="32"/>
      <c r="C31" s="32" t="s">
        <v>67</v>
      </c>
      <c r="D31" s="33">
        <v>29221</v>
      </c>
      <c r="E31" s="34">
        <v>65677</v>
      </c>
      <c r="F31" s="34">
        <v>65677</v>
      </c>
      <c r="G31" s="34">
        <v>0</v>
      </c>
      <c r="H31" s="34">
        <v>65677</v>
      </c>
      <c r="I31" s="34">
        <v>0</v>
      </c>
      <c r="J31" s="54" t="s">
        <v>17</v>
      </c>
      <c r="K31" s="34">
        <v>33</v>
      </c>
    </row>
    <row r="32" spans="1:11">
      <c r="A32" s="31">
        <v>67</v>
      </c>
      <c r="B32" s="32"/>
      <c r="C32" s="32" t="s">
        <v>68</v>
      </c>
      <c r="D32" s="33">
        <v>29221</v>
      </c>
      <c r="E32" s="34">
        <v>27606</v>
      </c>
      <c r="F32" s="34">
        <v>27606</v>
      </c>
      <c r="G32" s="34">
        <v>0</v>
      </c>
      <c r="H32" s="34">
        <v>27606</v>
      </c>
      <c r="I32" s="34">
        <v>0</v>
      </c>
      <c r="J32" s="54" t="s">
        <v>17</v>
      </c>
      <c r="K32" s="34">
        <v>33</v>
      </c>
    </row>
    <row r="33" spans="1:11">
      <c r="A33" s="31">
        <v>68</v>
      </c>
      <c r="B33" s="32"/>
      <c r="C33" s="32" t="s">
        <v>67</v>
      </c>
      <c r="D33" s="33">
        <v>29587</v>
      </c>
      <c r="E33" s="34">
        <v>33783</v>
      </c>
      <c r="F33" s="34">
        <v>33783</v>
      </c>
      <c r="G33" s="34">
        <v>0</v>
      </c>
      <c r="H33" s="34">
        <v>33783</v>
      </c>
      <c r="I33" s="34">
        <v>0</v>
      </c>
      <c r="J33" s="54" t="s">
        <v>17</v>
      </c>
      <c r="K33" s="34">
        <v>33</v>
      </c>
    </row>
    <row r="34" spans="1:11">
      <c r="A34" s="31">
        <v>69</v>
      </c>
      <c r="B34" s="32"/>
      <c r="C34" s="32" t="s">
        <v>68</v>
      </c>
      <c r="D34" s="33">
        <v>29587</v>
      </c>
      <c r="E34" s="34">
        <v>2100</v>
      </c>
      <c r="F34" s="34">
        <v>2100</v>
      </c>
      <c r="G34" s="34">
        <v>0</v>
      </c>
      <c r="H34" s="34">
        <v>2100</v>
      </c>
      <c r="I34" s="34">
        <v>0</v>
      </c>
      <c r="J34" s="54" t="s">
        <v>17</v>
      </c>
      <c r="K34" s="34">
        <v>33</v>
      </c>
    </row>
    <row r="35" spans="1:11">
      <c r="A35" s="31">
        <v>70</v>
      </c>
      <c r="B35" s="32"/>
      <c r="C35" s="32" t="s">
        <v>68</v>
      </c>
      <c r="D35" s="33">
        <v>29952</v>
      </c>
      <c r="E35" s="34">
        <v>5773</v>
      </c>
      <c r="F35" s="34">
        <v>5773</v>
      </c>
      <c r="G35" s="34">
        <v>0</v>
      </c>
      <c r="H35" s="34">
        <v>5773</v>
      </c>
      <c r="I35" s="34">
        <v>0</v>
      </c>
      <c r="J35" s="54" t="s">
        <v>17</v>
      </c>
      <c r="K35" s="34">
        <v>33</v>
      </c>
    </row>
    <row r="36" spans="1:11">
      <c r="A36" s="31">
        <v>71</v>
      </c>
      <c r="B36" s="32"/>
      <c r="C36" s="32" t="s">
        <v>69</v>
      </c>
      <c r="D36" s="33">
        <v>29952</v>
      </c>
      <c r="E36" s="34">
        <v>32588</v>
      </c>
      <c r="F36" s="34">
        <v>32588</v>
      </c>
      <c r="G36" s="34">
        <v>0</v>
      </c>
      <c r="H36" s="34">
        <v>32588</v>
      </c>
      <c r="I36" s="34">
        <v>0</v>
      </c>
      <c r="J36" s="54" t="s">
        <v>17</v>
      </c>
      <c r="K36" s="34">
        <v>33</v>
      </c>
    </row>
    <row r="37" spans="1:11">
      <c r="A37" s="31">
        <v>72</v>
      </c>
      <c r="B37" s="32"/>
      <c r="C37" s="32" t="s">
        <v>68</v>
      </c>
      <c r="D37" s="33">
        <v>30317</v>
      </c>
      <c r="E37" s="34">
        <v>1626</v>
      </c>
      <c r="F37" s="34">
        <v>1626</v>
      </c>
      <c r="G37" s="34">
        <v>0</v>
      </c>
      <c r="H37" s="34">
        <v>1626</v>
      </c>
      <c r="I37" s="34">
        <v>0</v>
      </c>
      <c r="J37" s="54" t="s">
        <v>17</v>
      </c>
      <c r="K37" s="34">
        <v>33</v>
      </c>
    </row>
    <row r="38" spans="1:11">
      <c r="A38" s="31">
        <v>73</v>
      </c>
      <c r="B38" s="32"/>
      <c r="C38" s="32" t="s">
        <v>70</v>
      </c>
      <c r="D38" s="33">
        <v>30682</v>
      </c>
      <c r="E38" s="34">
        <v>31442</v>
      </c>
      <c r="F38" s="34">
        <v>31442</v>
      </c>
      <c r="G38" s="34">
        <v>0</v>
      </c>
      <c r="H38" s="34">
        <v>31442</v>
      </c>
      <c r="I38" s="34">
        <v>0</v>
      </c>
      <c r="J38" s="54" t="s">
        <v>17</v>
      </c>
      <c r="K38" s="34">
        <v>33</v>
      </c>
    </row>
    <row r="39" spans="1:11">
      <c r="A39" s="31">
        <v>74</v>
      </c>
      <c r="B39" s="32"/>
      <c r="C39" s="32" t="s">
        <v>71</v>
      </c>
      <c r="D39" s="33">
        <v>30682</v>
      </c>
      <c r="E39" s="34">
        <v>6849</v>
      </c>
      <c r="F39" s="34">
        <v>6849</v>
      </c>
      <c r="G39" s="34">
        <v>0</v>
      </c>
      <c r="H39" s="34">
        <v>6849</v>
      </c>
      <c r="I39" s="34">
        <v>0</v>
      </c>
      <c r="J39" s="54" t="s">
        <v>17</v>
      </c>
      <c r="K39" s="34">
        <v>33</v>
      </c>
    </row>
    <row r="40" spans="1:11">
      <c r="A40" s="31">
        <v>75</v>
      </c>
      <c r="B40" s="32"/>
      <c r="C40" s="32" t="s">
        <v>68</v>
      </c>
      <c r="D40" s="33">
        <v>30682</v>
      </c>
      <c r="E40" s="34">
        <v>7027</v>
      </c>
      <c r="F40" s="34">
        <v>6995.88</v>
      </c>
      <c r="G40" s="34">
        <v>31.12</v>
      </c>
      <c r="H40" s="34">
        <v>7027</v>
      </c>
      <c r="I40" s="34">
        <v>0</v>
      </c>
      <c r="J40" s="54" t="s">
        <v>17</v>
      </c>
      <c r="K40" s="34">
        <v>33</v>
      </c>
    </row>
    <row r="41" spans="1:11">
      <c r="A41" s="31">
        <v>122</v>
      </c>
      <c r="B41" s="32"/>
      <c r="C41" s="32" t="s">
        <v>108</v>
      </c>
      <c r="D41" s="33">
        <v>30682</v>
      </c>
      <c r="E41" s="34">
        <v>13088</v>
      </c>
      <c r="F41" s="34">
        <v>13088</v>
      </c>
      <c r="G41" s="34">
        <v>0</v>
      </c>
      <c r="H41" s="34">
        <v>13088</v>
      </c>
      <c r="I41" s="34">
        <v>0</v>
      </c>
      <c r="J41" s="54" t="s">
        <v>17</v>
      </c>
      <c r="K41" s="34">
        <v>33</v>
      </c>
    </row>
    <row r="42" spans="1:11">
      <c r="A42" s="31">
        <v>123</v>
      </c>
      <c r="B42" s="32"/>
      <c r="C42" s="32" t="s">
        <v>109</v>
      </c>
      <c r="D42" s="33">
        <v>30682</v>
      </c>
      <c r="E42" s="34">
        <v>2811</v>
      </c>
      <c r="F42" s="34">
        <v>2811</v>
      </c>
      <c r="G42" s="34">
        <v>0</v>
      </c>
      <c r="H42" s="34">
        <v>2811</v>
      </c>
      <c r="I42" s="34">
        <v>0</v>
      </c>
      <c r="J42" s="54" t="s">
        <v>17</v>
      </c>
      <c r="K42" s="34">
        <v>33</v>
      </c>
    </row>
    <row r="43" spans="1:11">
      <c r="A43" s="31">
        <v>42</v>
      </c>
      <c r="B43" s="32"/>
      <c r="C43" s="32" t="s">
        <v>61</v>
      </c>
      <c r="D43" s="33">
        <v>31048</v>
      </c>
      <c r="E43" s="34">
        <v>19332</v>
      </c>
      <c r="F43" s="34">
        <v>19246.64</v>
      </c>
      <c r="G43" s="34">
        <v>85.36</v>
      </c>
      <c r="H43" s="34">
        <v>19332</v>
      </c>
      <c r="I43" s="34">
        <v>0</v>
      </c>
      <c r="J43" s="54" t="s">
        <v>17</v>
      </c>
      <c r="K43" s="34">
        <v>33</v>
      </c>
    </row>
    <row r="44" spans="1:11">
      <c r="A44" s="31">
        <v>76</v>
      </c>
      <c r="B44" s="32"/>
      <c r="C44" s="32" t="s">
        <v>72</v>
      </c>
      <c r="D44" s="33">
        <v>31413</v>
      </c>
      <c r="E44" s="34">
        <v>30586</v>
      </c>
      <c r="F44" s="34">
        <v>29992.7</v>
      </c>
      <c r="G44" s="34">
        <v>593.29999999999995</v>
      </c>
      <c r="H44" s="34">
        <v>30586</v>
      </c>
      <c r="I44" s="34">
        <v>0</v>
      </c>
      <c r="J44" s="54" t="s">
        <v>17</v>
      </c>
      <c r="K44" s="34">
        <v>33</v>
      </c>
    </row>
    <row r="45" spans="1:11">
      <c r="A45" s="31">
        <v>77</v>
      </c>
      <c r="B45" s="32"/>
      <c r="C45" s="32" t="s">
        <v>73</v>
      </c>
      <c r="D45" s="33">
        <v>31413</v>
      </c>
      <c r="E45" s="34">
        <v>9474</v>
      </c>
      <c r="F45" s="34">
        <v>9290.18</v>
      </c>
      <c r="G45" s="34">
        <v>183.82</v>
      </c>
      <c r="H45" s="34">
        <v>9474</v>
      </c>
      <c r="I45" s="34">
        <v>0</v>
      </c>
      <c r="J45" s="54" t="s">
        <v>17</v>
      </c>
      <c r="K45" s="34">
        <v>33</v>
      </c>
    </row>
    <row r="46" spans="1:11">
      <c r="A46" s="31">
        <v>78</v>
      </c>
      <c r="B46" s="32"/>
      <c r="C46" s="32" t="s">
        <v>74</v>
      </c>
      <c r="D46" s="33">
        <v>31413</v>
      </c>
      <c r="E46" s="34">
        <v>3091</v>
      </c>
      <c r="F46" s="34">
        <v>3031.34</v>
      </c>
      <c r="G46" s="34">
        <v>59.66</v>
      </c>
      <c r="H46" s="34">
        <v>3091</v>
      </c>
      <c r="I46" s="34">
        <v>0</v>
      </c>
      <c r="J46" s="54" t="s">
        <v>17</v>
      </c>
      <c r="K46" s="34">
        <v>33</v>
      </c>
    </row>
    <row r="47" spans="1:11">
      <c r="A47" s="31">
        <v>79</v>
      </c>
      <c r="B47" s="32"/>
      <c r="C47" s="32" t="s">
        <v>68</v>
      </c>
      <c r="D47" s="33">
        <v>31413</v>
      </c>
      <c r="E47" s="34">
        <v>10186</v>
      </c>
      <c r="F47" s="34">
        <v>9988.34</v>
      </c>
      <c r="G47" s="34">
        <v>197.66</v>
      </c>
      <c r="H47" s="34">
        <v>10186</v>
      </c>
      <c r="I47" s="34">
        <v>0</v>
      </c>
      <c r="J47" s="54" t="s">
        <v>17</v>
      </c>
      <c r="K47" s="34">
        <v>33</v>
      </c>
    </row>
    <row r="48" spans="1:11">
      <c r="A48" s="31">
        <v>80</v>
      </c>
      <c r="B48" s="32"/>
      <c r="C48" s="32" t="s">
        <v>68</v>
      </c>
      <c r="D48" s="33">
        <v>31778</v>
      </c>
      <c r="E48" s="34">
        <v>9125</v>
      </c>
      <c r="F48" s="34">
        <v>8674.0400000000009</v>
      </c>
      <c r="G48" s="34">
        <v>276.52</v>
      </c>
      <c r="H48" s="34">
        <v>8950.56</v>
      </c>
      <c r="I48" s="34">
        <v>174.44</v>
      </c>
      <c r="J48" s="54" t="s">
        <v>17</v>
      </c>
      <c r="K48" s="34">
        <v>33</v>
      </c>
    </row>
    <row r="49" spans="1:11">
      <c r="A49" s="31">
        <v>81</v>
      </c>
      <c r="B49" s="32"/>
      <c r="C49" s="32" t="s">
        <v>75</v>
      </c>
      <c r="D49" s="33">
        <v>31778</v>
      </c>
      <c r="E49" s="34">
        <v>4800</v>
      </c>
      <c r="F49" s="34">
        <v>4562.8999999999996</v>
      </c>
      <c r="G49" s="34">
        <v>145.44999999999999</v>
      </c>
      <c r="H49" s="34">
        <v>4708.3500000000004</v>
      </c>
      <c r="I49" s="34">
        <v>91.65</v>
      </c>
      <c r="J49" s="54" t="s">
        <v>17</v>
      </c>
      <c r="K49" s="34">
        <v>33</v>
      </c>
    </row>
    <row r="50" spans="1:11">
      <c r="A50" s="31">
        <v>126</v>
      </c>
      <c r="B50" s="32"/>
      <c r="C50" s="32" t="s">
        <v>110</v>
      </c>
      <c r="D50" s="33">
        <v>31980</v>
      </c>
      <c r="E50" s="34">
        <v>1134</v>
      </c>
      <c r="F50" s="34">
        <v>1062.72</v>
      </c>
      <c r="G50" s="34">
        <v>34.36</v>
      </c>
      <c r="H50" s="34">
        <v>1097.08</v>
      </c>
      <c r="I50" s="34">
        <v>36.92</v>
      </c>
      <c r="J50" s="54" t="s">
        <v>17</v>
      </c>
      <c r="K50" s="34">
        <v>33</v>
      </c>
    </row>
    <row r="51" spans="1:11">
      <c r="A51" s="31">
        <v>125</v>
      </c>
      <c r="B51" s="32"/>
      <c r="C51" s="32" t="s">
        <v>72</v>
      </c>
      <c r="D51" s="33">
        <v>32042</v>
      </c>
      <c r="E51" s="34">
        <v>350</v>
      </c>
      <c r="F51" s="34">
        <v>326.22000000000003</v>
      </c>
      <c r="G51" s="34">
        <v>10.61</v>
      </c>
      <c r="H51" s="34">
        <v>336.83</v>
      </c>
      <c r="I51" s="34">
        <v>13.17</v>
      </c>
      <c r="J51" s="54" t="s">
        <v>17</v>
      </c>
      <c r="K51" s="34">
        <v>33</v>
      </c>
    </row>
    <row r="52" spans="1:11">
      <c r="A52" s="31">
        <v>127</v>
      </c>
      <c r="B52" s="32"/>
      <c r="C52" s="32" t="s">
        <v>111</v>
      </c>
      <c r="D52" s="33">
        <v>32141</v>
      </c>
      <c r="E52" s="34">
        <v>6186</v>
      </c>
      <c r="F52" s="34">
        <v>5716.9</v>
      </c>
      <c r="G52" s="34">
        <v>187.45</v>
      </c>
      <c r="H52" s="34">
        <v>5904.35</v>
      </c>
      <c r="I52" s="34">
        <v>281.64999999999998</v>
      </c>
      <c r="J52" s="54" t="s">
        <v>17</v>
      </c>
      <c r="K52" s="34">
        <v>33</v>
      </c>
    </row>
    <row r="53" spans="1:11">
      <c r="A53" s="31">
        <v>128</v>
      </c>
      <c r="B53" s="32"/>
      <c r="C53" s="32" t="s">
        <v>112</v>
      </c>
      <c r="D53" s="33">
        <v>32190</v>
      </c>
      <c r="E53" s="34">
        <v>2147</v>
      </c>
      <c r="F53" s="34">
        <v>1973.12</v>
      </c>
      <c r="G53" s="34">
        <v>65.06</v>
      </c>
      <c r="H53" s="34">
        <v>2038.18</v>
      </c>
      <c r="I53" s="34">
        <v>108.82</v>
      </c>
      <c r="J53" s="54" t="s">
        <v>17</v>
      </c>
      <c r="K53" s="34">
        <v>33</v>
      </c>
    </row>
    <row r="54" spans="1:11">
      <c r="A54" s="31">
        <v>124</v>
      </c>
      <c r="B54" s="32"/>
      <c r="C54" s="32" t="s">
        <v>68</v>
      </c>
      <c r="D54" s="33">
        <v>32324</v>
      </c>
      <c r="E54" s="34">
        <v>11438</v>
      </c>
      <c r="F54" s="34">
        <v>10398.219999999999</v>
      </c>
      <c r="G54" s="34">
        <v>346.61</v>
      </c>
      <c r="H54" s="34">
        <v>10744.83</v>
      </c>
      <c r="I54" s="34">
        <v>693.17</v>
      </c>
      <c r="J54" s="54" t="s">
        <v>17</v>
      </c>
      <c r="K54" s="34">
        <v>33</v>
      </c>
    </row>
    <row r="55" spans="1:11">
      <c r="A55" s="31">
        <v>129</v>
      </c>
      <c r="B55" s="32"/>
      <c r="C55" s="32" t="s">
        <v>68</v>
      </c>
      <c r="D55" s="33">
        <v>32689</v>
      </c>
      <c r="E55" s="34">
        <v>7522</v>
      </c>
      <c r="F55" s="34">
        <v>6723.88</v>
      </c>
      <c r="G55" s="34">
        <v>227.94</v>
      </c>
      <c r="H55" s="34">
        <v>6951.82</v>
      </c>
      <c r="I55" s="34">
        <v>570.17999999999995</v>
      </c>
      <c r="J55" s="54" t="s">
        <v>17</v>
      </c>
      <c r="K55" s="34">
        <v>33</v>
      </c>
    </row>
    <row r="56" spans="1:11">
      <c r="A56" s="31">
        <v>130</v>
      </c>
      <c r="B56" s="32"/>
      <c r="C56" s="32" t="s">
        <v>68</v>
      </c>
      <c r="D56" s="33">
        <v>33054</v>
      </c>
      <c r="E56" s="34">
        <v>11740</v>
      </c>
      <c r="F56" s="34">
        <v>10139.52</v>
      </c>
      <c r="G56" s="34">
        <v>355.76</v>
      </c>
      <c r="H56" s="34">
        <v>10495.28</v>
      </c>
      <c r="I56" s="34">
        <v>1244.72</v>
      </c>
      <c r="J56" s="54" t="s">
        <v>17</v>
      </c>
      <c r="K56" s="34">
        <v>33</v>
      </c>
    </row>
    <row r="57" spans="1:11">
      <c r="A57" s="31">
        <v>131</v>
      </c>
      <c r="B57" s="32"/>
      <c r="C57" s="32" t="s">
        <v>113</v>
      </c>
      <c r="D57" s="33">
        <v>33054</v>
      </c>
      <c r="E57" s="34">
        <v>12546</v>
      </c>
      <c r="F57" s="34">
        <v>10835.36</v>
      </c>
      <c r="G57" s="34">
        <v>380.18</v>
      </c>
      <c r="H57" s="34">
        <v>11215.54</v>
      </c>
      <c r="I57" s="34">
        <v>1330.46</v>
      </c>
      <c r="J57" s="54" t="s">
        <v>17</v>
      </c>
      <c r="K57" s="34">
        <v>33</v>
      </c>
    </row>
    <row r="58" spans="1:11">
      <c r="A58" s="31">
        <v>82</v>
      </c>
      <c r="B58" s="32"/>
      <c r="C58" s="32" t="s">
        <v>68</v>
      </c>
      <c r="D58" s="33">
        <v>33419</v>
      </c>
      <c r="E58" s="34">
        <v>15570</v>
      </c>
      <c r="F58" s="34">
        <v>12739.64</v>
      </c>
      <c r="G58" s="34">
        <v>471.82</v>
      </c>
      <c r="H58" s="34">
        <v>13211.46</v>
      </c>
      <c r="I58" s="34">
        <v>2358.54</v>
      </c>
      <c r="J58" s="54" t="s">
        <v>17</v>
      </c>
      <c r="K58" s="34">
        <v>33</v>
      </c>
    </row>
    <row r="59" spans="1:11">
      <c r="A59" s="31">
        <v>83</v>
      </c>
      <c r="B59" s="32"/>
      <c r="C59" s="32" t="s">
        <v>76</v>
      </c>
      <c r="D59" s="33">
        <v>33419</v>
      </c>
      <c r="E59" s="34">
        <v>23904</v>
      </c>
      <c r="F59" s="34">
        <v>19557.72</v>
      </c>
      <c r="G59" s="34">
        <v>724.36</v>
      </c>
      <c r="H59" s="34">
        <v>20282.080000000002</v>
      </c>
      <c r="I59" s="34">
        <v>3621.92</v>
      </c>
      <c r="J59" s="54" t="s">
        <v>17</v>
      </c>
      <c r="K59" s="34">
        <v>33</v>
      </c>
    </row>
    <row r="60" spans="1:11">
      <c r="A60" s="31">
        <v>84</v>
      </c>
      <c r="B60" s="32"/>
      <c r="C60" s="32" t="s">
        <v>68</v>
      </c>
      <c r="D60" s="33">
        <v>33618</v>
      </c>
      <c r="E60" s="34">
        <v>36949</v>
      </c>
      <c r="F60" s="34">
        <v>29671.34</v>
      </c>
      <c r="G60" s="34">
        <v>1119.67</v>
      </c>
      <c r="H60" s="34">
        <v>30791.01</v>
      </c>
      <c r="I60" s="34">
        <v>6157.99</v>
      </c>
      <c r="J60" s="54" t="s">
        <v>17</v>
      </c>
      <c r="K60" s="34">
        <v>33</v>
      </c>
    </row>
    <row r="61" spans="1:11">
      <c r="A61" s="31">
        <v>85</v>
      </c>
      <c r="B61" s="32"/>
      <c r="C61" s="32" t="s">
        <v>77</v>
      </c>
      <c r="D61" s="33">
        <v>33785</v>
      </c>
      <c r="E61" s="34">
        <v>37326</v>
      </c>
      <c r="F61" s="34">
        <v>29408.18</v>
      </c>
      <c r="G61" s="34">
        <v>1131.0899999999999</v>
      </c>
      <c r="H61" s="34">
        <v>30539.27</v>
      </c>
      <c r="I61" s="34">
        <v>6786.73</v>
      </c>
      <c r="J61" s="54" t="s">
        <v>17</v>
      </c>
      <c r="K61" s="34">
        <v>33</v>
      </c>
    </row>
    <row r="62" spans="1:11">
      <c r="A62" s="31">
        <v>86</v>
      </c>
      <c r="B62" s="32"/>
      <c r="C62" s="32" t="s">
        <v>78</v>
      </c>
      <c r="D62" s="33">
        <v>33785</v>
      </c>
      <c r="E62" s="34">
        <v>3280</v>
      </c>
      <c r="F62" s="34">
        <v>2583.7800000000002</v>
      </c>
      <c r="G62" s="34">
        <v>99.39</v>
      </c>
      <c r="H62" s="34">
        <v>2683.17</v>
      </c>
      <c r="I62" s="34">
        <v>596.83000000000004</v>
      </c>
      <c r="J62" s="54" t="s">
        <v>17</v>
      </c>
      <c r="K62" s="34">
        <v>33</v>
      </c>
    </row>
    <row r="63" spans="1:11">
      <c r="A63" s="31">
        <v>87</v>
      </c>
      <c r="B63" s="32"/>
      <c r="C63" s="32" t="s">
        <v>79</v>
      </c>
      <c r="D63" s="33">
        <v>33785</v>
      </c>
      <c r="E63" s="34">
        <v>918</v>
      </c>
      <c r="F63" s="34">
        <v>722.64</v>
      </c>
      <c r="G63" s="34">
        <v>27.82</v>
      </c>
      <c r="H63" s="34">
        <v>750.46</v>
      </c>
      <c r="I63" s="34">
        <v>167.54</v>
      </c>
      <c r="J63" s="54" t="s">
        <v>17</v>
      </c>
      <c r="K63" s="34">
        <v>33</v>
      </c>
    </row>
    <row r="64" spans="1:11">
      <c r="A64" s="31">
        <v>88</v>
      </c>
      <c r="B64" s="32"/>
      <c r="C64" s="32" t="s">
        <v>76</v>
      </c>
      <c r="D64" s="33">
        <v>33785</v>
      </c>
      <c r="E64" s="34">
        <v>25280</v>
      </c>
      <c r="F64" s="34">
        <v>19918.12</v>
      </c>
      <c r="G64" s="34">
        <v>766.06</v>
      </c>
      <c r="H64" s="34">
        <v>20684.18</v>
      </c>
      <c r="I64" s="34">
        <v>4595.82</v>
      </c>
      <c r="J64" s="54" t="s">
        <v>17</v>
      </c>
      <c r="K64" s="34">
        <v>33</v>
      </c>
    </row>
    <row r="65" spans="1:11">
      <c r="A65" s="31">
        <v>89</v>
      </c>
      <c r="B65" s="32"/>
      <c r="C65" s="32" t="s">
        <v>80</v>
      </c>
      <c r="D65" s="33">
        <v>33785</v>
      </c>
      <c r="E65" s="34">
        <v>1761</v>
      </c>
      <c r="F65" s="34">
        <v>1386.72</v>
      </c>
      <c r="G65" s="34">
        <v>53.36</v>
      </c>
      <c r="H65" s="34">
        <v>1440.08</v>
      </c>
      <c r="I65" s="34">
        <v>320.92</v>
      </c>
      <c r="J65" s="54" t="s">
        <v>17</v>
      </c>
      <c r="K65" s="34">
        <v>33</v>
      </c>
    </row>
    <row r="66" spans="1:11">
      <c r="A66" s="31">
        <v>90</v>
      </c>
      <c r="B66" s="32"/>
      <c r="C66" s="32" t="s">
        <v>81</v>
      </c>
      <c r="D66" s="33">
        <v>33785</v>
      </c>
      <c r="E66" s="34">
        <v>3619</v>
      </c>
      <c r="F66" s="34">
        <v>2851.34</v>
      </c>
      <c r="G66" s="34">
        <v>109.67</v>
      </c>
      <c r="H66" s="34">
        <v>2961.01</v>
      </c>
      <c r="I66" s="34">
        <v>657.99</v>
      </c>
      <c r="J66" s="54" t="s">
        <v>17</v>
      </c>
      <c r="K66" s="34">
        <v>33</v>
      </c>
    </row>
    <row r="67" spans="1:11">
      <c r="A67" s="31">
        <v>91</v>
      </c>
      <c r="B67" s="32"/>
      <c r="C67" s="32" t="s">
        <v>82</v>
      </c>
      <c r="D67" s="33">
        <v>33785</v>
      </c>
      <c r="E67" s="34">
        <v>1699</v>
      </c>
      <c r="F67" s="34">
        <v>1337.96</v>
      </c>
      <c r="G67" s="34">
        <v>51.48</v>
      </c>
      <c r="H67" s="34">
        <v>1389.44</v>
      </c>
      <c r="I67" s="34">
        <v>309.56</v>
      </c>
      <c r="J67" s="54" t="s">
        <v>17</v>
      </c>
      <c r="K67" s="34">
        <v>33</v>
      </c>
    </row>
    <row r="68" spans="1:11">
      <c r="A68" s="31">
        <v>92</v>
      </c>
      <c r="B68" s="32"/>
      <c r="C68" s="32" t="s">
        <v>83</v>
      </c>
      <c r="D68" s="33">
        <v>33785</v>
      </c>
      <c r="E68" s="34">
        <v>3696</v>
      </c>
      <c r="F68" s="34">
        <v>2912</v>
      </c>
      <c r="G68" s="34">
        <v>112</v>
      </c>
      <c r="H68" s="34">
        <v>3024</v>
      </c>
      <c r="I68" s="34">
        <v>672</v>
      </c>
      <c r="J68" s="54" t="s">
        <v>17</v>
      </c>
      <c r="K68" s="34">
        <v>33</v>
      </c>
    </row>
    <row r="69" spans="1:11">
      <c r="A69" s="31">
        <v>93</v>
      </c>
      <c r="B69" s="32"/>
      <c r="C69" s="32" t="s">
        <v>84</v>
      </c>
      <c r="D69" s="33">
        <v>33785</v>
      </c>
      <c r="E69" s="34">
        <v>6311</v>
      </c>
      <c r="F69" s="34">
        <v>4972.4799999999996</v>
      </c>
      <c r="G69" s="34">
        <v>191.24</v>
      </c>
      <c r="H69" s="34">
        <v>5163.72</v>
      </c>
      <c r="I69" s="34">
        <v>1147.28</v>
      </c>
      <c r="J69" s="54" t="s">
        <v>17</v>
      </c>
      <c r="K69" s="34">
        <v>33</v>
      </c>
    </row>
    <row r="70" spans="1:11">
      <c r="A70" s="31">
        <v>94</v>
      </c>
      <c r="B70" s="32"/>
      <c r="C70" s="32" t="s">
        <v>85</v>
      </c>
      <c r="D70" s="33">
        <v>33785</v>
      </c>
      <c r="E70" s="34">
        <v>11485</v>
      </c>
      <c r="F70" s="34">
        <v>9049.06</v>
      </c>
      <c r="G70" s="34">
        <v>348.03</v>
      </c>
      <c r="H70" s="34">
        <v>9397.09</v>
      </c>
      <c r="I70" s="34">
        <v>2087.91</v>
      </c>
      <c r="J70" s="54" t="s">
        <v>17</v>
      </c>
      <c r="K70" s="34">
        <v>33</v>
      </c>
    </row>
    <row r="71" spans="1:11">
      <c r="A71" s="31">
        <v>95</v>
      </c>
      <c r="B71" s="32"/>
      <c r="C71" s="32" t="s">
        <v>86</v>
      </c>
      <c r="D71" s="33">
        <v>33785</v>
      </c>
      <c r="E71" s="34">
        <v>14029</v>
      </c>
      <c r="F71" s="34">
        <v>11053.24</v>
      </c>
      <c r="G71" s="34">
        <v>425.12</v>
      </c>
      <c r="H71" s="34">
        <v>11478.36</v>
      </c>
      <c r="I71" s="34">
        <v>2550.64</v>
      </c>
      <c r="J71" s="54" t="s">
        <v>17</v>
      </c>
      <c r="K71" s="34">
        <v>33</v>
      </c>
    </row>
    <row r="72" spans="1:11">
      <c r="A72" s="31">
        <v>96</v>
      </c>
      <c r="B72" s="32"/>
      <c r="C72" s="32" t="s">
        <v>87</v>
      </c>
      <c r="D72" s="33">
        <v>33785</v>
      </c>
      <c r="E72" s="34">
        <v>9689</v>
      </c>
      <c r="F72" s="34">
        <v>7633.22</v>
      </c>
      <c r="G72" s="34">
        <v>293.61</v>
      </c>
      <c r="H72" s="34">
        <v>7926.83</v>
      </c>
      <c r="I72" s="34">
        <v>1762.17</v>
      </c>
      <c r="J72" s="54" t="s">
        <v>17</v>
      </c>
      <c r="K72" s="34">
        <v>33</v>
      </c>
    </row>
    <row r="73" spans="1:11">
      <c r="A73" s="31">
        <v>98</v>
      </c>
      <c r="B73" s="32"/>
      <c r="C73" s="32" t="s">
        <v>88</v>
      </c>
      <c r="D73" s="33">
        <v>33786</v>
      </c>
      <c r="E73" s="34">
        <v>7704</v>
      </c>
      <c r="F73" s="34">
        <v>6069.9</v>
      </c>
      <c r="G73" s="34">
        <v>233.45</v>
      </c>
      <c r="H73" s="34">
        <v>6303.35</v>
      </c>
      <c r="I73" s="34">
        <v>1400.65</v>
      </c>
      <c r="J73" s="54" t="s">
        <v>17</v>
      </c>
      <c r="K73" s="34">
        <v>33</v>
      </c>
    </row>
    <row r="74" spans="1:11">
      <c r="A74" s="31">
        <v>99</v>
      </c>
      <c r="B74" s="32"/>
      <c r="C74" s="32" t="s">
        <v>89</v>
      </c>
      <c r="D74" s="33">
        <v>33847</v>
      </c>
      <c r="E74" s="34">
        <v>1435</v>
      </c>
      <c r="F74" s="34">
        <v>1122.96</v>
      </c>
      <c r="G74" s="34">
        <v>43.48</v>
      </c>
      <c r="H74" s="34">
        <v>1166.44</v>
      </c>
      <c r="I74" s="34">
        <v>268.56</v>
      </c>
      <c r="J74" s="54" t="s">
        <v>17</v>
      </c>
      <c r="K74" s="34">
        <v>33</v>
      </c>
    </row>
    <row r="75" spans="1:11">
      <c r="A75" s="31">
        <v>97</v>
      </c>
      <c r="B75" s="32"/>
      <c r="C75" s="32" t="s">
        <v>68</v>
      </c>
      <c r="D75" s="33">
        <v>33969</v>
      </c>
      <c r="E75" s="34">
        <v>19760</v>
      </c>
      <c r="F75" s="34">
        <v>15268.58</v>
      </c>
      <c r="G75" s="34">
        <v>598.79</v>
      </c>
      <c r="H75" s="34">
        <v>15867.37</v>
      </c>
      <c r="I75" s="34">
        <v>3892.63</v>
      </c>
      <c r="J75" s="54" t="s">
        <v>17</v>
      </c>
      <c r="K75" s="34">
        <v>33</v>
      </c>
    </row>
    <row r="76" spans="1:11">
      <c r="A76" s="31">
        <v>102</v>
      </c>
      <c r="B76" s="32"/>
      <c r="C76" s="32" t="s">
        <v>92</v>
      </c>
      <c r="D76" s="33">
        <v>33969</v>
      </c>
      <c r="E76" s="34">
        <v>14758</v>
      </c>
      <c r="F76" s="34">
        <v>11403.42</v>
      </c>
      <c r="G76" s="34">
        <v>447.21</v>
      </c>
      <c r="H76" s="34">
        <v>11850.63</v>
      </c>
      <c r="I76" s="34">
        <v>2907.37</v>
      </c>
      <c r="J76" s="54" t="s">
        <v>17</v>
      </c>
      <c r="K76" s="34">
        <v>33</v>
      </c>
    </row>
    <row r="77" spans="1:11">
      <c r="A77" s="31">
        <v>101</v>
      </c>
      <c r="B77" s="32"/>
      <c r="C77" s="32" t="s">
        <v>91</v>
      </c>
      <c r="D77" s="33">
        <v>34026</v>
      </c>
      <c r="E77" s="34">
        <v>8625</v>
      </c>
      <c r="F77" s="34">
        <v>6620.72</v>
      </c>
      <c r="G77" s="34">
        <v>261.36</v>
      </c>
      <c r="H77" s="34">
        <v>6882.08</v>
      </c>
      <c r="I77" s="34">
        <v>1742.92</v>
      </c>
      <c r="J77" s="54" t="s">
        <v>17</v>
      </c>
      <c r="K77" s="34">
        <v>33</v>
      </c>
    </row>
    <row r="78" spans="1:11">
      <c r="A78" s="31">
        <v>100</v>
      </c>
      <c r="B78" s="32"/>
      <c r="C78" s="32" t="s">
        <v>90</v>
      </c>
      <c r="D78" s="33">
        <v>34089</v>
      </c>
      <c r="E78" s="34">
        <v>8277</v>
      </c>
      <c r="F78" s="34">
        <v>6311.64</v>
      </c>
      <c r="G78" s="34">
        <v>250.82</v>
      </c>
      <c r="H78" s="34">
        <v>6562.46</v>
      </c>
      <c r="I78" s="34">
        <v>1714.54</v>
      </c>
      <c r="J78" s="54" t="s">
        <v>17</v>
      </c>
      <c r="K78" s="34">
        <v>33</v>
      </c>
    </row>
    <row r="79" spans="1:11">
      <c r="A79" s="31">
        <v>103</v>
      </c>
      <c r="B79" s="32"/>
      <c r="C79" s="32" t="s">
        <v>93</v>
      </c>
      <c r="D79" s="33">
        <v>34150</v>
      </c>
      <c r="E79" s="34">
        <v>6857</v>
      </c>
      <c r="F79" s="34">
        <v>5194.58</v>
      </c>
      <c r="G79" s="34">
        <v>207.79</v>
      </c>
      <c r="H79" s="34">
        <v>5402.37</v>
      </c>
      <c r="I79" s="34">
        <v>1454.63</v>
      </c>
      <c r="J79" s="54" t="s">
        <v>17</v>
      </c>
      <c r="K79" s="34">
        <v>33</v>
      </c>
    </row>
    <row r="80" spans="1:11">
      <c r="A80" s="31">
        <v>104</v>
      </c>
      <c r="B80" s="32"/>
      <c r="C80" s="32" t="s">
        <v>68</v>
      </c>
      <c r="D80" s="33">
        <v>34334</v>
      </c>
      <c r="E80" s="34">
        <v>27979</v>
      </c>
      <c r="F80" s="34">
        <v>20771.7</v>
      </c>
      <c r="G80" s="34">
        <v>847.85</v>
      </c>
      <c r="H80" s="34">
        <v>21619.55</v>
      </c>
      <c r="I80" s="34">
        <v>6359.45</v>
      </c>
      <c r="J80" s="54" t="s">
        <v>17</v>
      </c>
      <c r="K80" s="34">
        <v>33</v>
      </c>
    </row>
    <row r="81" spans="1:11">
      <c r="A81" s="31">
        <v>105</v>
      </c>
      <c r="B81" s="32"/>
      <c r="C81" s="32" t="s">
        <v>94</v>
      </c>
      <c r="D81" s="33">
        <v>34509</v>
      </c>
      <c r="E81" s="34">
        <v>9209</v>
      </c>
      <c r="F81" s="34">
        <v>6697.12</v>
      </c>
      <c r="G81" s="34">
        <v>279.06</v>
      </c>
      <c r="H81" s="34">
        <v>6976.18</v>
      </c>
      <c r="I81" s="34">
        <v>2232.8200000000002</v>
      </c>
      <c r="J81" s="54" t="s">
        <v>17</v>
      </c>
      <c r="K81" s="34">
        <v>33</v>
      </c>
    </row>
    <row r="82" spans="1:11">
      <c r="A82" s="31">
        <v>132</v>
      </c>
      <c r="B82" s="32"/>
      <c r="C82" s="32" t="s">
        <v>114</v>
      </c>
      <c r="D82" s="33">
        <v>34647</v>
      </c>
      <c r="E82" s="34">
        <v>9917</v>
      </c>
      <c r="F82" s="34">
        <v>7112.04</v>
      </c>
      <c r="G82" s="34">
        <v>300.52</v>
      </c>
      <c r="H82" s="34">
        <v>7412.56</v>
      </c>
      <c r="I82" s="34">
        <v>2504.44</v>
      </c>
      <c r="J82" s="54" t="s">
        <v>17</v>
      </c>
      <c r="K82" s="34">
        <v>33</v>
      </c>
    </row>
    <row r="83" spans="1:11">
      <c r="A83" s="31">
        <v>106</v>
      </c>
      <c r="B83" s="32"/>
      <c r="C83" s="32" t="s">
        <v>68</v>
      </c>
      <c r="D83" s="33">
        <v>34699</v>
      </c>
      <c r="E83" s="34">
        <v>30819</v>
      </c>
      <c r="F83" s="34">
        <v>21946.82</v>
      </c>
      <c r="G83" s="34">
        <v>933.91</v>
      </c>
      <c r="H83" s="34">
        <v>22880.73</v>
      </c>
      <c r="I83" s="34">
        <v>7938.27</v>
      </c>
      <c r="J83" s="54" t="s">
        <v>17</v>
      </c>
      <c r="K83" s="34">
        <v>33</v>
      </c>
    </row>
    <row r="84" spans="1:11">
      <c r="A84" s="31">
        <v>108</v>
      </c>
      <c r="B84" s="32"/>
      <c r="C84" s="32" t="s">
        <v>95</v>
      </c>
      <c r="D84" s="33">
        <v>34911</v>
      </c>
      <c r="E84" s="34">
        <v>16014</v>
      </c>
      <c r="F84" s="34">
        <v>11120.54</v>
      </c>
      <c r="G84" s="34">
        <v>485.27</v>
      </c>
      <c r="H84" s="34">
        <v>11605.81</v>
      </c>
      <c r="I84" s="34">
        <v>4408.1899999999996</v>
      </c>
      <c r="J84" s="54" t="s">
        <v>17</v>
      </c>
      <c r="K84" s="34">
        <v>33</v>
      </c>
    </row>
    <row r="85" spans="1:11">
      <c r="A85" s="31">
        <v>109</v>
      </c>
      <c r="B85" s="32"/>
      <c r="C85" s="32" t="s">
        <v>96</v>
      </c>
      <c r="D85" s="33">
        <v>35034</v>
      </c>
      <c r="E85" s="34">
        <v>16731</v>
      </c>
      <c r="F85" s="34">
        <v>11450</v>
      </c>
      <c r="G85" s="34">
        <v>507</v>
      </c>
      <c r="H85" s="34">
        <v>11957</v>
      </c>
      <c r="I85" s="34">
        <v>4774</v>
      </c>
      <c r="J85" s="54" t="s">
        <v>17</v>
      </c>
      <c r="K85" s="34">
        <v>33</v>
      </c>
    </row>
    <row r="86" spans="1:11">
      <c r="A86" s="31">
        <v>107</v>
      </c>
      <c r="B86" s="32"/>
      <c r="C86" s="32" t="s">
        <v>68</v>
      </c>
      <c r="D86" s="33">
        <v>35064</v>
      </c>
      <c r="E86" s="34">
        <v>51677</v>
      </c>
      <c r="F86" s="34">
        <v>35233.94</v>
      </c>
      <c r="G86" s="34">
        <v>1565.97</v>
      </c>
      <c r="H86" s="34">
        <v>36799.910000000003</v>
      </c>
      <c r="I86" s="34">
        <v>14877.09</v>
      </c>
      <c r="J86" s="54" t="s">
        <v>17</v>
      </c>
      <c r="K86" s="34">
        <v>33</v>
      </c>
    </row>
    <row r="87" spans="1:11">
      <c r="A87" s="31">
        <v>110</v>
      </c>
      <c r="B87" s="32"/>
      <c r="C87" s="32" t="s">
        <v>97</v>
      </c>
      <c r="D87" s="33">
        <v>35186</v>
      </c>
      <c r="E87" s="34">
        <v>23872</v>
      </c>
      <c r="F87" s="34">
        <v>16035.78</v>
      </c>
      <c r="G87" s="34">
        <v>723.39</v>
      </c>
      <c r="H87" s="34">
        <v>16759.169999999998</v>
      </c>
      <c r="I87" s="34">
        <v>7112.83</v>
      </c>
      <c r="J87" s="54" t="s">
        <v>17</v>
      </c>
      <c r="K87" s="34">
        <v>33</v>
      </c>
    </row>
    <row r="88" spans="1:11">
      <c r="A88" s="31">
        <v>112</v>
      </c>
      <c r="B88" s="32"/>
      <c r="C88" s="32" t="s">
        <v>98</v>
      </c>
      <c r="D88" s="33">
        <v>35290</v>
      </c>
      <c r="E88" s="34">
        <v>6908</v>
      </c>
      <c r="F88" s="34">
        <v>4587.66</v>
      </c>
      <c r="G88" s="34">
        <v>209.33</v>
      </c>
      <c r="H88" s="34">
        <v>4796.99</v>
      </c>
      <c r="I88" s="34">
        <v>2111.0100000000002</v>
      </c>
      <c r="J88" s="54" t="s">
        <v>17</v>
      </c>
      <c r="K88" s="34">
        <v>33</v>
      </c>
    </row>
    <row r="89" spans="1:11">
      <c r="A89" s="31">
        <v>113</v>
      </c>
      <c r="B89" s="32"/>
      <c r="C89" s="32" t="s">
        <v>99</v>
      </c>
      <c r="D89" s="33">
        <v>35403</v>
      </c>
      <c r="E89" s="34">
        <v>23019</v>
      </c>
      <c r="F89" s="34">
        <v>15055.1</v>
      </c>
      <c r="G89" s="34">
        <v>697.55</v>
      </c>
      <c r="H89" s="34">
        <v>15752.65</v>
      </c>
      <c r="I89" s="34">
        <v>7266.35</v>
      </c>
      <c r="J89" s="54" t="s">
        <v>17</v>
      </c>
      <c r="K89" s="34">
        <v>33</v>
      </c>
    </row>
    <row r="90" spans="1:11">
      <c r="A90" s="31">
        <v>111</v>
      </c>
      <c r="B90" s="32"/>
      <c r="C90" s="32" t="s">
        <v>68</v>
      </c>
      <c r="D90" s="33">
        <v>35430</v>
      </c>
      <c r="E90" s="34">
        <v>24589</v>
      </c>
      <c r="F90" s="34">
        <v>16020.24</v>
      </c>
      <c r="G90" s="34">
        <v>745.12</v>
      </c>
      <c r="H90" s="34">
        <v>16765.36</v>
      </c>
      <c r="I90" s="34">
        <v>7823.64</v>
      </c>
      <c r="J90" s="54" t="s">
        <v>17</v>
      </c>
      <c r="K90" s="34">
        <v>33</v>
      </c>
    </row>
    <row r="91" spans="1:11">
      <c r="A91" s="31">
        <v>114</v>
      </c>
      <c r="B91" s="32"/>
      <c r="C91" s="32" t="s">
        <v>100</v>
      </c>
      <c r="D91" s="33">
        <v>35462</v>
      </c>
      <c r="E91" s="34">
        <v>9113</v>
      </c>
      <c r="F91" s="34">
        <v>5914.3</v>
      </c>
      <c r="G91" s="34">
        <v>276.14999999999998</v>
      </c>
      <c r="H91" s="34">
        <v>6190.45</v>
      </c>
      <c r="I91" s="34">
        <v>2922.55</v>
      </c>
      <c r="J91" s="54" t="s">
        <v>17</v>
      </c>
      <c r="K91" s="34">
        <v>33</v>
      </c>
    </row>
    <row r="92" spans="1:11">
      <c r="A92" s="31">
        <v>115</v>
      </c>
      <c r="B92" s="32"/>
      <c r="C92" s="32" t="s">
        <v>101</v>
      </c>
      <c r="D92" s="33">
        <v>35569</v>
      </c>
      <c r="E92" s="34">
        <v>8047</v>
      </c>
      <c r="F92" s="34">
        <v>5141.7</v>
      </c>
      <c r="G92" s="34">
        <v>243.85</v>
      </c>
      <c r="H92" s="34">
        <v>5385.55</v>
      </c>
      <c r="I92" s="34">
        <v>2661.45</v>
      </c>
      <c r="J92" s="54" t="s">
        <v>17</v>
      </c>
      <c r="K92" s="34">
        <v>33</v>
      </c>
    </row>
    <row r="93" spans="1:11">
      <c r="A93" s="31">
        <v>133</v>
      </c>
      <c r="B93" s="32"/>
      <c r="C93" s="32" t="s">
        <v>115</v>
      </c>
      <c r="D93" s="33">
        <v>35612</v>
      </c>
      <c r="E93" s="34">
        <v>8002</v>
      </c>
      <c r="F93" s="34">
        <v>5819.96</v>
      </c>
      <c r="G93" s="34">
        <v>242.48</v>
      </c>
      <c r="H93" s="34">
        <v>6062.44</v>
      </c>
      <c r="I93" s="34">
        <v>1939.56</v>
      </c>
      <c r="J93" s="54" t="s">
        <v>17</v>
      </c>
      <c r="K93" s="34">
        <v>33</v>
      </c>
    </row>
    <row r="94" spans="1:11">
      <c r="A94" s="31">
        <v>117</v>
      </c>
      <c r="B94" s="32"/>
      <c r="C94" s="32" t="s">
        <v>103</v>
      </c>
      <c r="D94" s="33">
        <v>35674</v>
      </c>
      <c r="E94" s="34">
        <v>829</v>
      </c>
      <c r="F94" s="34">
        <v>523.24</v>
      </c>
      <c r="G94" s="34">
        <v>25.12</v>
      </c>
      <c r="H94" s="34">
        <v>548.36</v>
      </c>
      <c r="I94" s="34">
        <v>280.64</v>
      </c>
      <c r="J94" s="54" t="s">
        <v>17</v>
      </c>
      <c r="K94" s="34">
        <v>33</v>
      </c>
    </row>
    <row r="95" spans="1:11">
      <c r="A95" s="31">
        <v>118</v>
      </c>
      <c r="B95" s="32"/>
      <c r="C95" s="32" t="s">
        <v>104</v>
      </c>
      <c r="D95" s="33">
        <v>35710</v>
      </c>
      <c r="E95" s="34">
        <v>40466</v>
      </c>
      <c r="F95" s="34">
        <v>25444.48</v>
      </c>
      <c r="G95" s="34">
        <v>1226.24</v>
      </c>
      <c r="H95" s="34">
        <v>26670.720000000001</v>
      </c>
      <c r="I95" s="34">
        <v>13795.28</v>
      </c>
      <c r="J95" s="54" t="s">
        <v>17</v>
      </c>
      <c r="K95" s="34">
        <v>33</v>
      </c>
    </row>
    <row r="96" spans="1:11">
      <c r="A96" s="31">
        <v>116</v>
      </c>
      <c r="B96" s="32"/>
      <c r="C96" s="32" t="s">
        <v>102</v>
      </c>
      <c r="D96" s="33">
        <v>35765</v>
      </c>
      <c r="E96" s="34">
        <v>20283</v>
      </c>
      <c r="F96" s="34">
        <v>12651.28</v>
      </c>
      <c r="G96" s="34">
        <v>614.64</v>
      </c>
      <c r="H96" s="34">
        <v>13265.92</v>
      </c>
      <c r="I96" s="34">
        <v>7017.08</v>
      </c>
      <c r="J96" s="54" t="s">
        <v>17</v>
      </c>
      <c r="K96" s="34">
        <v>33</v>
      </c>
    </row>
    <row r="97" spans="1:11">
      <c r="A97" s="31">
        <v>119</v>
      </c>
      <c r="B97" s="32"/>
      <c r="C97" s="32" t="s">
        <v>105</v>
      </c>
      <c r="D97" s="33">
        <v>35836</v>
      </c>
      <c r="E97" s="34">
        <v>40519</v>
      </c>
      <c r="F97" s="34">
        <v>25068.7</v>
      </c>
      <c r="G97" s="34">
        <v>1227.8499999999999</v>
      </c>
      <c r="H97" s="34">
        <v>26296.55</v>
      </c>
      <c r="I97" s="34">
        <v>14222.45</v>
      </c>
      <c r="J97" s="54" t="s">
        <v>17</v>
      </c>
      <c r="K97" s="34">
        <v>33</v>
      </c>
    </row>
    <row r="98" spans="1:11">
      <c r="A98" s="31">
        <v>120</v>
      </c>
      <c r="B98" s="32"/>
      <c r="C98" s="32" t="s">
        <v>106</v>
      </c>
      <c r="D98" s="33">
        <v>35887</v>
      </c>
      <c r="E98" s="34">
        <v>9500</v>
      </c>
      <c r="F98" s="34">
        <v>5829.76</v>
      </c>
      <c r="G98" s="34">
        <v>287.88</v>
      </c>
      <c r="H98" s="34">
        <v>6117.64</v>
      </c>
      <c r="I98" s="34">
        <v>3382.36</v>
      </c>
      <c r="J98" s="54" t="s">
        <v>17</v>
      </c>
      <c r="K98" s="34">
        <v>33</v>
      </c>
    </row>
    <row r="99" spans="1:11">
      <c r="A99" s="31">
        <v>121</v>
      </c>
      <c r="B99" s="32"/>
      <c r="C99" s="32" t="s">
        <v>107</v>
      </c>
      <c r="D99" s="33">
        <v>35933</v>
      </c>
      <c r="E99" s="34">
        <v>2454</v>
      </c>
      <c r="F99" s="34">
        <v>1493.72</v>
      </c>
      <c r="G99" s="34">
        <v>74.36</v>
      </c>
      <c r="H99" s="34">
        <v>1568.08</v>
      </c>
      <c r="I99" s="34">
        <v>885.92</v>
      </c>
      <c r="J99" s="54" t="s">
        <v>17</v>
      </c>
      <c r="K99" s="34">
        <v>33</v>
      </c>
    </row>
    <row r="100" spans="1:11">
      <c r="A100" s="31">
        <v>135</v>
      </c>
      <c r="B100" s="32"/>
      <c r="C100" s="32" t="s">
        <v>116</v>
      </c>
      <c r="D100" s="33">
        <v>36068</v>
      </c>
      <c r="E100" s="34">
        <v>42255</v>
      </c>
      <c r="F100" s="34">
        <v>25288.9</v>
      </c>
      <c r="G100" s="34">
        <v>1280.45</v>
      </c>
      <c r="H100" s="34">
        <v>26569.35</v>
      </c>
      <c r="I100" s="34">
        <v>15685.65</v>
      </c>
      <c r="J100" s="54" t="s">
        <v>17</v>
      </c>
      <c r="K100" s="34">
        <v>33</v>
      </c>
    </row>
    <row r="101" spans="1:11">
      <c r="A101" s="31">
        <v>137</v>
      </c>
      <c r="B101" s="32"/>
      <c r="C101" s="32" t="s">
        <v>118</v>
      </c>
      <c r="D101" s="33">
        <v>36103</v>
      </c>
      <c r="E101" s="34">
        <v>4539</v>
      </c>
      <c r="F101" s="34">
        <v>2705.1</v>
      </c>
      <c r="G101" s="34">
        <v>137.55000000000001</v>
      </c>
      <c r="H101" s="34">
        <v>2842.65</v>
      </c>
      <c r="I101" s="34">
        <v>1696.35</v>
      </c>
      <c r="J101" s="54" t="s">
        <v>17</v>
      </c>
      <c r="K101" s="34">
        <v>33</v>
      </c>
    </row>
    <row r="102" spans="1:11">
      <c r="A102" s="31">
        <v>138</v>
      </c>
      <c r="B102" s="32"/>
      <c r="C102" s="32" t="s">
        <v>119</v>
      </c>
      <c r="D102" s="33">
        <v>36145</v>
      </c>
      <c r="E102" s="34">
        <v>4630</v>
      </c>
      <c r="F102" s="34">
        <v>2735.6</v>
      </c>
      <c r="G102" s="34">
        <v>140.30000000000001</v>
      </c>
      <c r="H102" s="34">
        <v>2875.9</v>
      </c>
      <c r="I102" s="34">
        <v>1754.1</v>
      </c>
      <c r="J102" s="54" t="s">
        <v>17</v>
      </c>
      <c r="K102" s="34">
        <v>33</v>
      </c>
    </row>
    <row r="103" spans="1:11">
      <c r="A103" s="31">
        <v>134</v>
      </c>
      <c r="B103" s="32"/>
      <c r="C103" s="32" t="s">
        <v>68</v>
      </c>
      <c r="D103" s="33">
        <v>36161</v>
      </c>
      <c r="E103" s="34">
        <v>16455</v>
      </c>
      <c r="F103" s="34">
        <v>9723.2800000000007</v>
      </c>
      <c r="G103" s="34">
        <v>498.64</v>
      </c>
      <c r="H103" s="34">
        <v>10221.92</v>
      </c>
      <c r="I103" s="34">
        <v>6233.08</v>
      </c>
      <c r="J103" s="54" t="s">
        <v>17</v>
      </c>
      <c r="K103" s="34">
        <v>33</v>
      </c>
    </row>
    <row r="104" spans="1:11">
      <c r="A104" s="31">
        <v>136</v>
      </c>
      <c r="B104" s="32"/>
      <c r="C104" s="32" t="s">
        <v>117</v>
      </c>
      <c r="D104" s="33">
        <v>36341</v>
      </c>
      <c r="E104" s="34">
        <v>37044</v>
      </c>
      <c r="F104" s="34">
        <v>21328.1</v>
      </c>
      <c r="G104" s="34">
        <v>1122.55</v>
      </c>
      <c r="H104" s="34">
        <v>22450.65</v>
      </c>
      <c r="I104" s="34">
        <v>14593.35</v>
      </c>
      <c r="J104" s="54" t="s">
        <v>17</v>
      </c>
      <c r="K104" s="34">
        <v>33</v>
      </c>
    </row>
    <row r="105" spans="1:11">
      <c r="A105" s="31">
        <v>140</v>
      </c>
      <c r="B105" s="32"/>
      <c r="C105" s="32" t="s">
        <v>120</v>
      </c>
      <c r="D105" s="33">
        <v>36373</v>
      </c>
      <c r="E105" s="34">
        <v>3436</v>
      </c>
      <c r="F105" s="34">
        <v>1969.24</v>
      </c>
      <c r="G105" s="34">
        <v>104.12</v>
      </c>
      <c r="H105" s="34">
        <v>2073.36</v>
      </c>
      <c r="I105" s="34">
        <v>1362.64</v>
      </c>
      <c r="J105" s="54" t="s">
        <v>17</v>
      </c>
      <c r="K105" s="34">
        <v>33</v>
      </c>
    </row>
    <row r="106" spans="1:11">
      <c r="A106" s="31">
        <v>141</v>
      </c>
      <c r="B106" s="32"/>
      <c r="C106" s="32" t="s">
        <v>121</v>
      </c>
      <c r="D106" s="33">
        <v>36495</v>
      </c>
      <c r="E106" s="34">
        <v>34146</v>
      </c>
      <c r="F106" s="34">
        <v>19228.46</v>
      </c>
      <c r="G106" s="34">
        <v>1034.73</v>
      </c>
      <c r="H106" s="34">
        <v>20263.189999999999</v>
      </c>
      <c r="I106" s="34">
        <v>13882.81</v>
      </c>
      <c r="J106" s="54" t="s">
        <v>17</v>
      </c>
      <c r="K106" s="34">
        <v>33</v>
      </c>
    </row>
    <row r="107" spans="1:11">
      <c r="A107" s="31">
        <v>139</v>
      </c>
      <c r="B107" s="32"/>
      <c r="C107" s="32" t="s">
        <v>102</v>
      </c>
      <c r="D107" s="33">
        <v>36526</v>
      </c>
      <c r="E107" s="34">
        <v>10706</v>
      </c>
      <c r="F107" s="34">
        <v>6001.84</v>
      </c>
      <c r="G107" s="34">
        <v>324.42</v>
      </c>
      <c r="H107" s="34">
        <v>6326.26</v>
      </c>
      <c r="I107" s="34">
        <v>4379.74</v>
      </c>
      <c r="J107" s="54" t="s">
        <v>17</v>
      </c>
      <c r="K107" s="34">
        <v>33</v>
      </c>
    </row>
    <row r="108" spans="1:11">
      <c r="A108" s="31">
        <v>142</v>
      </c>
      <c r="B108" s="32"/>
      <c r="C108" s="32" t="s">
        <v>122</v>
      </c>
      <c r="D108" s="33">
        <v>36707</v>
      </c>
      <c r="E108" s="34">
        <v>3094</v>
      </c>
      <c r="F108" s="34">
        <v>1687.52</v>
      </c>
      <c r="G108" s="34">
        <v>93.76</v>
      </c>
      <c r="H108" s="34">
        <v>1781.28</v>
      </c>
      <c r="I108" s="34">
        <v>1312.72</v>
      </c>
      <c r="J108" s="54" t="s">
        <v>17</v>
      </c>
      <c r="K108" s="34">
        <v>33</v>
      </c>
    </row>
    <row r="109" spans="1:11">
      <c r="A109" s="31">
        <v>143</v>
      </c>
      <c r="B109" s="32"/>
      <c r="C109" s="32" t="s">
        <v>123</v>
      </c>
      <c r="D109" s="33">
        <v>36860</v>
      </c>
      <c r="E109" s="34">
        <v>36091</v>
      </c>
      <c r="F109" s="34">
        <v>19230.34</v>
      </c>
      <c r="G109" s="34">
        <v>1093.67</v>
      </c>
      <c r="H109" s="34">
        <v>20324.009999999998</v>
      </c>
      <c r="I109" s="34">
        <v>15766.99</v>
      </c>
      <c r="J109" s="54" t="s">
        <v>17</v>
      </c>
      <c r="K109" s="34">
        <v>33</v>
      </c>
    </row>
    <row r="110" spans="1:11">
      <c r="A110" s="31">
        <v>144</v>
      </c>
      <c r="B110" s="32"/>
      <c r="C110" s="32" t="s">
        <v>102</v>
      </c>
      <c r="D110" s="33">
        <v>36892</v>
      </c>
      <c r="E110" s="34">
        <v>6680</v>
      </c>
      <c r="F110" s="34">
        <v>3542.84</v>
      </c>
      <c r="G110" s="34">
        <v>202.42</v>
      </c>
      <c r="H110" s="34">
        <v>3745.26</v>
      </c>
      <c r="I110" s="34">
        <v>2934.74</v>
      </c>
      <c r="J110" s="54" t="s">
        <v>17</v>
      </c>
      <c r="K110" s="34">
        <v>33</v>
      </c>
    </row>
    <row r="111" spans="1:11">
      <c r="A111" s="31">
        <v>145</v>
      </c>
      <c r="B111" s="32"/>
      <c r="C111" s="32" t="s">
        <v>68</v>
      </c>
      <c r="D111" s="33">
        <v>37376</v>
      </c>
      <c r="E111" s="34">
        <v>30191</v>
      </c>
      <c r="F111" s="34">
        <v>14790.76</v>
      </c>
      <c r="G111" s="34">
        <v>914.88</v>
      </c>
      <c r="H111" s="34">
        <v>15705.64</v>
      </c>
      <c r="I111" s="34">
        <v>14485.36</v>
      </c>
      <c r="J111" s="54" t="s">
        <v>17</v>
      </c>
      <c r="K111" s="34">
        <v>33</v>
      </c>
    </row>
    <row r="112" spans="1:11">
      <c r="A112" s="31">
        <v>146</v>
      </c>
      <c r="B112" s="32"/>
      <c r="C112" s="32" t="s">
        <v>124</v>
      </c>
      <c r="D112" s="33">
        <v>37622</v>
      </c>
      <c r="E112" s="34">
        <v>24754</v>
      </c>
      <c r="F112" s="34">
        <v>11627.24</v>
      </c>
      <c r="G112" s="34">
        <v>750.12</v>
      </c>
      <c r="H112" s="34">
        <v>12377.36</v>
      </c>
      <c r="I112" s="34">
        <v>12376.64</v>
      </c>
      <c r="J112" s="54" t="s">
        <v>17</v>
      </c>
      <c r="K112" s="34">
        <v>33</v>
      </c>
    </row>
    <row r="113" spans="1:11">
      <c r="A113" s="31">
        <v>147</v>
      </c>
      <c r="B113" s="32"/>
      <c r="C113" s="32" t="s">
        <v>125</v>
      </c>
      <c r="D113" s="33">
        <v>37773</v>
      </c>
      <c r="E113" s="34">
        <v>5025</v>
      </c>
      <c r="F113" s="34">
        <v>2296.54</v>
      </c>
      <c r="G113" s="34">
        <v>152.27000000000001</v>
      </c>
      <c r="H113" s="34">
        <v>2448.81</v>
      </c>
      <c r="I113" s="34">
        <v>2576.19</v>
      </c>
      <c r="J113" s="54" t="s">
        <v>17</v>
      </c>
      <c r="K113" s="34">
        <v>33</v>
      </c>
    </row>
    <row r="114" spans="1:11">
      <c r="A114" s="31">
        <v>149</v>
      </c>
      <c r="B114" s="32"/>
      <c r="C114" s="32" t="s">
        <v>126</v>
      </c>
      <c r="D114" s="33">
        <v>37924</v>
      </c>
      <c r="E114" s="34">
        <v>27962</v>
      </c>
      <c r="F114" s="34">
        <v>12427.66</v>
      </c>
      <c r="G114" s="34">
        <v>847.33</v>
      </c>
      <c r="H114" s="34">
        <v>13274.99</v>
      </c>
      <c r="I114" s="34">
        <v>14687.01</v>
      </c>
      <c r="J114" s="54" t="s">
        <v>17</v>
      </c>
      <c r="K114" s="34">
        <v>33</v>
      </c>
    </row>
    <row r="115" spans="1:11">
      <c r="A115" s="31">
        <v>150</v>
      </c>
      <c r="B115" s="32"/>
      <c r="C115" s="32" t="s">
        <v>127</v>
      </c>
      <c r="D115" s="33">
        <v>37985</v>
      </c>
      <c r="E115" s="34">
        <v>35170</v>
      </c>
      <c r="F115" s="34">
        <v>15453.52</v>
      </c>
      <c r="G115" s="34">
        <v>1065.76</v>
      </c>
      <c r="H115" s="34">
        <v>16519.28</v>
      </c>
      <c r="I115" s="34">
        <v>18650.72</v>
      </c>
      <c r="J115" s="54" t="s">
        <v>17</v>
      </c>
      <c r="K115" s="34">
        <v>33</v>
      </c>
    </row>
    <row r="116" spans="1:11">
      <c r="A116" s="31">
        <v>148</v>
      </c>
      <c r="B116" s="32"/>
      <c r="C116" s="32" t="s">
        <v>68</v>
      </c>
      <c r="D116" s="33">
        <v>37987</v>
      </c>
      <c r="E116" s="34">
        <v>7449</v>
      </c>
      <c r="F116" s="34">
        <v>3273.46</v>
      </c>
      <c r="G116" s="34">
        <v>225.73</v>
      </c>
      <c r="H116" s="34">
        <v>3499.19</v>
      </c>
      <c r="I116" s="34">
        <v>3949.81</v>
      </c>
      <c r="J116" s="54" t="s">
        <v>17</v>
      </c>
      <c r="K116" s="34">
        <v>33</v>
      </c>
    </row>
    <row r="117" spans="1:11">
      <c r="A117" s="31">
        <v>151</v>
      </c>
      <c r="B117" s="32"/>
      <c r="C117" s="32" t="s">
        <v>128</v>
      </c>
      <c r="D117" s="33">
        <v>38352</v>
      </c>
      <c r="E117" s="34">
        <v>41325</v>
      </c>
      <c r="F117" s="34">
        <v>13947.26</v>
      </c>
      <c r="G117" s="34">
        <v>1033.1300000000001</v>
      </c>
      <c r="H117" s="34">
        <v>14980.39</v>
      </c>
      <c r="I117" s="34">
        <v>26344.61</v>
      </c>
      <c r="J117" s="54" t="s">
        <v>17</v>
      </c>
      <c r="K117" s="34">
        <v>40</v>
      </c>
    </row>
    <row r="118" spans="1:11">
      <c r="A118" s="31">
        <v>155</v>
      </c>
      <c r="B118" s="32"/>
      <c r="C118" s="32" t="s">
        <v>132</v>
      </c>
      <c r="D118" s="33">
        <v>38717</v>
      </c>
      <c r="E118" s="34">
        <v>29384</v>
      </c>
      <c r="F118" s="34">
        <v>9182.2000000000007</v>
      </c>
      <c r="G118" s="34">
        <v>734.6</v>
      </c>
      <c r="H118" s="34">
        <v>9916.7999999999993</v>
      </c>
      <c r="I118" s="34">
        <v>19467.2</v>
      </c>
      <c r="J118" s="54" t="s">
        <v>17</v>
      </c>
      <c r="K118" s="34">
        <v>40</v>
      </c>
    </row>
    <row r="119" spans="1:11">
      <c r="A119" s="31">
        <v>156</v>
      </c>
      <c r="B119" s="32"/>
      <c r="C119" s="32" t="s">
        <v>133</v>
      </c>
      <c r="D119" s="33">
        <v>38717</v>
      </c>
      <c r="E119" s="38">
        <v>37310</v>
      </c>
      <c r="F119" s="38">
        <v>11659.5</v>
      </c>
      <c r="G119" s="38">
        <v>932.75</v>
      </c>
      <c r="H119" s="38">
        <v>12592.25</v>
      </c>
      <c r="I119" s="38">
        <v>24717.75</v>
      </c>
      <c r="J119" s="54" t="s">
        <v>17</v>
      </c>
      <c r="K119" s="34">
        <v>40</v>
      </c>
    </row>
    <row r="120" spans="1:11">
      <c r="A120" s="31">
        <v>158</v>
      </c>
      <c r="B120" s="32"/>
      <c r="C120" s="32" t="s">
        <v>102</v>
      </c>
      <c r="D120" s="33">
        <v>39141</v>
      </c>
      <c r="E120" s="34">
        <v>19900</v>
      </c>
      <c r="F120" s="34">
        <v>6834.06</v>
      </c>
      <c r="G120" s="34">
        <v>603.03</v>
      </c>
      <c r="H120" s="34">
        <v>7437.09</v>
      </c>
      <c r="I120" s="34">
        <v>12462.91</v>
      </c>
      <c r="J120" s="54" t="s">
        <v>17</v>
      </c>
      <c r="K120" s="34">
        <v>33</v>
      </c>
    </row>
    <row r="121" spans="1:11">
      <c r="A121" s="31">
        <v>157</v>
      </c>
      <c r="B121" s="32"/>
      <c r="C121" s="32" t="s">
        <v>67</v>
      </c>
      <c r="D121" s="33">
        <v>39263</v>
      </c>
      <c r="E121" s="34">
        <v>12148</v>
      </c>
      <c r="F121" s="34">
        <v>3340.4</v>
      </c>
      <c r="G121" s="34">
        <v>303.7</v>
      </c>
      <c r="H121" s="34">
        <v>3644.1</v>
      </c>
      <c r="I121" s="34">
        <v>8503.9</v>
      </c>
      <c r="J121" s="54" t="s">
        <v>17</v>
      </c>
      <c r="K121" s="34">
        <v>40</v>
      </c>
    </row>
    <row r="122" spans="1:11">
      <c r="A122" s="31">
        <v>159</v>
      </c>
      <c r="B122" s="32"/>
      <c r="C122" s="32" t="s">
        <v>134</v>
      </c>
      <c r="D122" s="33">
        <v>39263</v>
      </c>
      <c r="E122" s="34">
        <v>6533</v>
      </c>
      <c r="F122" s="34">
        <v>2177.94</v>
      </c>
      <c r="G122" s="34">
        <v>197.97</v>
      </c>
      <c r="H122" s="34">
        <v>2375.91</v>
      </c>
      <c r="I122" s="34">
        <v>4157.09</v>
      </c>
      <c r="J122" s="54" t="s">
        <v>17</v>
      </c>
      <c r="K122" s="34">
        <v>33</v>
      </c>
    </row>
    <row r="123" spans="1:11">
      <c r="A123" s="31">
        <v>160</v>
      </c>
      <c r="B123" s="32"/>
      <c r="C123" s="32" t="s">
        <v>135</v>
      </c>
      <c r="D123" s="33">
        <v>39263</v>
      </c>
      <c r="E123" s="34">
        <v>214979</v>
      </c>
      <c r="F123" s="34">
        <v>71660.039999999994</v>
      </c>
      <c r="G123" s="34">
        <v>6514.52</v>
      </c>
      <c r="H123" s="34">
        <v>78174.559999999998</v>
      </c>
      <c r="I123" s="34">
        <v>136804.44</v>
      </c>
      <c r="J123" s="54" t="s">
        <v>17</v>
      </c>
      <c r="K123" s="34">
        <v>33</v>
      </c>
    </row>
    <row r="124" spans="1:11">
      <c r="A124" s="31">
        <v>170</v>
      </c>
      <c r="B124" s="32"/>
      <c r="C124" s="32" t="s">
        <v>140</v>
      </c>
      <c r="D124" s="33">
        <v>39264</v>
      </c>
      <c r="E124" s="34">
        <v>33912</v>
      </c>
      <c r="F124" s="34">
        <v>11304.28</v>
      </c>
      <c r="G124" s="34">
        <v>1027.6400000000001</v>
      </c>
      <c r="H124" s="34">
        <v>12331.92</v>
      </c>
      <c r="I124" s="34">
        <v>21580.080000000002</v>
      </c>
      <c r="J124" s="54" t="s">
        <v>17</v>
      </c>
      <c r="K124" s="34">
        <v>33</v>
      </c>
    </row>
    <row r="125" spans="1:11">
      <c r="A125" s="31">
        <v>729</v>
      </c>
      <c r="C125" s="32" t="s">
        <v>625</v>
      </c>
      <c r="D125" s="33">
        <v>39294</v>
      </c>
      <c r="E125" s="34">
        <v>4823</v>
      </c>
      <c r="F125" s="34">
        <v>1754.54</v>
      </c>
      <c r="G125" s="34">
        <v>160.77000000000001</v>
      </c>
      <c r="H125" s="34">
        <v>1915.31</v>
      </c>
      <c r="I125" s="34">
        <v>2907.69</v>
      </c>
      <c r="J125" s="54" t="s">
        <v>17</v>
      </c>
      <c r="K125" s="34">
        <v>30</v>
      </c>
    </row>
    <row r="126" spans="1:11">
      <c r="A126" s="31">
        <v>730</v>
      </c>
      <c r="C126" s="32" t="s">
        <v>626</v>
      </c>
      <c r="D126" s="33">
        <v>39325</v>
      </c>
      <c r="E126" s="34">
        <v>3824</v>
      </c>
      <c r="F126" s="34">
        <v>1035.2</v>
      </c>
      <c r="G126" s="34">
        <v>95.6</v>
      </c>
      <c r="H126" s="34">
        <v>1130.8</v>
      </c>
      <c r="I126" s="34">
        <v>2693.2</v>
      </c>
      <c r="J126" s="54" t="s">
        <v>17</v>
      </c>
      <c r="K126" s="34">
        <v>40</v>
      </c>
    </row>
    <row r="127" spans="1:11">
      <c r="A127" s="31">
        <v>161</v>
      </c>
      <c r="B127" s="32"/>
      <c r="C127" s="32" t="s">
        <v>136</v>
      </c>
      <c r="D127" s="33">
        <v>39360</v>
      </c>
      <c r="E127" s="34">
        <v>1957</v>
      </c>
      <c r="F127" s="34">
        <v>1957</v>
      </c>
      <c r="G127" s="34">
        <v>0</v>
      </c>
      <c r="H127" s="34">
        <v>1957</v>
      </c>
      <c r="I127" s="34">
        <v>0</v>
      </c>
      <c r="J127" s="54" t="s">
        <v>17</v>
      </c>
      <c r="K127" s="34">
        <v>10</v>
      </c>
    </row>
    <row r="128" spans="1:11">
      <c r="A128" s="31">
        <v>162</v>
      </c>
      <c r="B128" s="32"/>
      <c r="C128" s="32" t="s">
        <v>137</v>
      </c>
      <c r="D128" s="33">
        <v>39386</v>
      </c>
      <c r="E128" s="34">
        <v>538</v>
      </c>
      <c r="F128" s="34">
        <v>190.86</v>
      </c>
      <c r="G128" s="34">
        <v>17.93</v>
      </c>
      <c r="H128" s="34">
        <v>208.79</v>
      </c>
      <c r="I128" s="34">
        <v>329.21</v>
      </c>
      <c r="J128" s="54" t="s">
        <v>17</v>
      </c>
      <c r="K128" s="34">
        <v>30</v>
      </c>
    </row>
    <row r="129" spans="1:11">
      <c r="A129" s="31">
        <v>163</v>
      </c>
      <c r="B129" s="32"/>
      <c r="C129" s="32" t="s">
        <v>138</v>
      </c>
      <c r="D129" s="33">
        <v>39447</v>
      </c>
      <c r="E129" s="34">
        <v>1139</v>
      </c>
      <c r="F129" s="34">
        <v>398.94</v>
      </c>
      <c r="G129" s="34">
        <v>37.97</v>
      </c>
      <c r="H129" s="34">
        <v>436.91</v>
      </c>
      <c r="I129" s="34">
        <v>702.09</v>
      </c>
      <c r="J129" s="54" t="s">
        <v>17</v>
      </c>
      <c r="K129" s="34">
        <v>30</v>
      </c>
    </row>
    <row r="130" spans="1:11">
      <c r="A130" s="31">
        <v>164</v>
      </c>
      <c r="B130" s="32"/>
      <c r="C130" s="32" t="s">
        <v>138</v>
      </c>
      <c r="D130" s="33">
        <v>39478</v>
      </c>
      <c r="E130" s="34">
        <v>1842</v>
      </c>
      <c r="F130" s="34">
        <v>639.79999999999995</v>
      </c>
      <c r="G130" s="34">
        <v>61.4</v>
      </c>
      <c r="H130" s="34">
        <v>701.2</v>
      </c>
      <c r="I130" s="34">
        <v>1140.8</v>
      </c>
      <c r="J130" s="54" t="s">
        <v>17</v>
      </c>
      <c r="K130" s="34">
        <v>30</v>
      </c>
    </row>
    <row r="131" spans="1:11">
      <c r="A131" s="31">
        <v>165</v>
      </c>
      <c r="B131" s="32"/>
      <c r="C131" s="32" t="s">
        <v>139</v>
      </c>
      <c r="D131" s="33">
        <v>39507</v>
      </c>
      <c r="E131" s="34">
        <v>707</v>
      </c>
      <c r="F131" s="34">
        <v>707</v>
      </c>
      <c r="G131" s="34">
        <v>0</v>
      </c>
      <c r="H131" s="34">
        <v>707</v>
      </c>
      <c r="I131" s="34">
        <v>0</v>
      </c>
      <c r="J131" s="54" t="s">
        <v>17</v>
      </c>
      <c r="K131" s="34">
        <v>10</v>
      </c>
    </row>
    <row r="132" spans="1:11">
      <c r="A132" s="31">
        <v>166</v>
      </c>
      <c r="B132" s="32"/>
      <c r="C132" s="32" t="s">
        <v>138</v>
      </c>
      <c r="D132" s="33">
        <v>39507</v>
      </c>
      <c r="E132" s="34">
        <v>834</v>
      </c>
      <c r="F132" s="34">
        <v>287.60000000000002</v>
      </c>
      <c r="G132" s="34">
        <v>27.8</v>
      </c>
      <c r="H132" s="34">
        <v>315.39999999999998</v>
      </c>
      <c r="I132" s="34">
        <v>518.6</v>
      </c>
      <c r="J132" s="54" t="s">
        <v>17</v>
      </c>
      <c r="K132" s="34">
        <v>30</v>
      </c>
    </row>
    <row r="133" spans="1:11">
      <c r="A133" s="31">
        <v>167</v>
      </c>
      <c r="B133" s="32"/>
      <c r="C133" s="32" t="s">
        <v>140</v>
      </c>
      <c r="D133" s="33">
        <v>39507</v>
      </c>
      <c r="E133" s="34">
        <v>9642</v>
      </c>
      <c r="F133" s="34">
        <v>3019.36</v>
      </c>
      <c r="G133" s="34">
        <v>292.18</v>
      </c>
      <c r="H133" s="34">
        <v>3311.54</v>
      </c>
      <c r="I133" s="34">
        <v>6330.46</v>
      </c>
      <c r="J133" s="54" t="s">
        <v>17</v>
      </c>
      <c r="K133" s="34">
        <v>33</v>
      </c>
    </row>
    <row r="134" spans="1:11">
      <c r="A134" s="31">
        <v>168</v>
      </c>
      <c r="B134" s="32"/>
      <c r="C134" s="32" t="s">
        <v>138</v>
      </c>
      <c r="D134" s="33">
        <v>39538</v>
      </c>
      <c r="E134" s="34">
        <v>4956</v>
      </c>
      <c r="F134" s="34">
        <v>1693.4</v>
      </c>
      <c r="G134" s="34">
        <v>165.2</v>
      </c>
      <c r="H134" s="34">
        <v>1858.6</v>
      </c>
      <c r="I134" s="34">
        <v>3097.4</v>
      </c>
      <c r="J134" s="54" t="s">
        <v>17</v>
      </c>
      <c r="K134" s="34">
        <v>30</v>
      </c>
    </row>
    <row r="135" spans="1:11">
      <c r="A135" s="31">
        <v>169</v>
      </c>
      <c r="B135" s="32"/>
      <c r="C135" s="32" t="s">
        <v>138</v>
      </c>
      <c r="D135" s="33">
        <v>39568</v>
      </c>
      <c r="E135" s="34">
        <v>1104</v>
      </c>
      <c r="F135" s="34">
        <v>374.6</v>
      </c>
      <c r="G135" s="34">
        <v>36.799999999999997</v>
      </c>
      <c r="H135" s="34">
        <v>411.4</v>
      </c>
      <c r="I135" s="34">
        <v>692.6</v>
      </c>
      <c r="J135" s="54" t="s">
        <v>17</v>
      </c>
      <c r="K135" s="34">
        <v>30</v>
      </c>
    </row>
    <row r="136" spans="1:11">
      <c r="A136" s="31">
        <v>171</v>
      </c>
      <c r="B136" s="32"/>
      <c r="C136" s="32" t="s">
        <v>141</v>
      </c>
      <c r="D136" s="33">
        <v>39813</v>
      </c>
      <c r="E136" s="34">
        <v>42736</v>
      </c>
      <c r="F136" s="34">
        <v>13533.06</v>
      </c>
      <c r="G136" s="34">
        <v>1424.53</v>
      </c>
      <c r="H136" s="34">
        <v>14957.59</v>
      </c>
      <c r="I136" s="34">
        <v>27778.41</v>
      </c>
      <c r="J136" s="54" t="s">
        <v>17</v>
      </c>
      <c r="K136" s="34">
        <v>30</v>
      </c>
    </row>
    <row r="137" spans="1:11">
      <c r="A137" s="31">
        <v>172</v>
      </c>
      <c r="B137" s="32"/>
      <c r="C137" s="32" t="s">
        <v>141</v>
      </c>
      <c r="D137" s="33">
        <v>40179</v>
      </c>
      <c r="E137" s="34">
        <v>20736</v>
      </c>
      <c r="F137" s="34">
        <v>5875.4</v>
      </c>
      <c r="G137" s="34">
        <v>691.2</v>
      </c>
      <c r="H137" s="34">
        <v>6566.6</v>
      </c>
      <c r="I137" s="34">
        <v>14169.4</v>
      </c>
      <c r="J137" s="54" t="s">
        <v>17</v>
      </c>
      <c r="K137" s="34">
        <v>30</v>
      </c>
    </row>
    <row r="138" spans="1:11">
      <c r="A138" s="31">
        <v>173</v>
      </c>
      <c r="B138" s="32"/>
      <c r="C138" s="32" t="s">
        <v>142</v>
      </c>
      <c r="D138" s="33">
        <v>40558</v>
      </c>
      <c r="E138" s="34">
        <v>1733</v>
      </c>
      <c r="F138" s="34">
        <v>433.54</v>
      </c>
      <c r="G138" s="34">
        <v>57.77</v>
      </c>
      <c r="H138" s="34">
        <v>491.31</v>
      </c>
      <c r="I138" s="34">
        <v>1241.69</v>
      </c>
      <c r="J138" s="54" t="s">
        <v>17</v>
      </c>
      <c r="K138" s="34">
        <v>30</v>
      </c>
    </row>
    <row r="139" spans="1:11">
      <c r="A139" s="31">
        <v>174</v>
      </c>
      <c r="B139" s="32"/>
      <c r="C139" s="32" t="s">
        <v>143</v>
      </c>
      <c r="D139" s="33">
        <v>40558</v>
      </c>
      <c r="E139" s="34">
        <v>46488</v>
      </c>
      <c r="F139" s="34">
        <v>11622.2</v>
      </c>
      <c r="G139" s="34">
        <v>1549.6</v>
      </c>
      <c r="H139" s="34">
        <v>13171.8</v>
      </c>
      <c r="I139" s="34">
        <v>33316.199999999997</v>
      </c>
      <c r="J139" s="54" t="s">
        <v>17</v>
      </c>
      <c r="K139" s="34">
        <v>30</v>
      </c>
    </row>
    <row r="140" spans="1:11">
      <c r="A140" s="31">
        <v>176</v>
      </c>
      <c r="B140" s="32"/>
      <c r="C140" s="32" t="s">
        <v>145</v>
      </c>
      <c r="D140" s="33">
        <v>41075</v>
      </c>
      <c r="E140" s="34">
        <v>33101</v>
      </c>
      <c r="F140" s="34">
        <v>6711.74</v>
      </c>
      <c r="G140" s="34">
        <v>1103.3699999999999</v>
      </c>
      <c r="H140" s="34">
        <v>7815.11</v>
      </c>
      <c r="I140" s="34">
        <v>25285.89</v>
      </c>
      <c r="J140" s="54" t="s">
        <v>17</v>
      </c>
      <c r="K140" s="34">
        <v>30</v>
      </c>
    </row>
    <row r="141" spans="1:11">
      <c r="A141" s="31">
        <v>177</v>
      </c>
      <c r="B141" s="32"/>
      <c r="C141" s="32" t="s">
        <v>146</v>
      </c>
      <c r="D141" s="33">
        <v>41075</v>
      </c>
      <c r="E141" s="34">
        <v>15267</v>
      </c>
      <c r="F141" s="34">
        <v>3095.8</v>
      </c>
      <c r="G141" s="34">
        <v>508.9</v>
      </c>
      <c r="H141" s="34">
        <v>3604.7</v>
      </c>
      <c r="I141" s="34">
        <v>11662.3</v>
      </c>
      <c r="J141" s="54" t="s">
        <v>17</v>
      </c>
      <c r="K141" s="34">
        <v>30</v>
      </c>
    </row>
    <row r="142" spans="1:11">
      <c r="A142" s="31">
        <v>175</v>
      </c>
      <c r="B142" s="32"/>
      <c r="C142" s="32" t="s">
        <v>144</v>
      </c>
      <c r="D142" s="33">
        <v>41090</v>
      </c>
      <c r="E142" s="34">
        <v>488948</v>
      </c>
      <c r="F142" s="34">
        <v>97789.54</v>
      </c>
      <c r="G142" s="34">
        <v>16298.27</v>
      </c>
      <c r="H142" s="34">
        <v>114087.81</v>
      </c>
      <c r="I142" s="34">
        <v>374860.19</v>
      </c>
      <c r="J142" s="54" t="s">
        <v>17</v>
      </c>
      <c r="K142" s="34">
        <v>30</v>
      </c>
    </row>
    <row r="143" spans="1:11">
      <c r="A143" s="31">
        <v>180</v>
      </c>
      <c r="B143" s="32"/>
      <c r="C143" s="32" t="s">
        <v>149</v>
      </c>
      <c r="D143" s="33">
        <v>41228</v>
      </c>
      <c r="E143" s="34">
        <v>7457</v>
      </c>
      <c r="F143" s="34">
        <v>1280.94</v>
      </c>
      <c r="G143" s="34">
        <v>225.97</v>
      </c>
      <c r="H143" s="34">
        <v>1506.91</v>
      </c>
      <c r="I143" s="34">
        <v>5950.09</v>
      </c>
      <c r="J143" s="54" t="s">
        <v>17</v>
      </c>
      <c r="K143" s="34">
        <v>33</v>
      </c>
    </row>
    <row r="144" spans="1:11">
      <c r="A144" s="31">
        <v>178</v>
      </c>
      <c r="B144" s="32"/>
      <c r="C144" s="32" t="s">
        <v>147</v>
      </c>
      <c r="D144" s="33">
        <v>41455</v>
      </c>
      <c r="E144" s="34">
        <v>26418</v>
      </c>
      <c r="F144" s="34">
        <v>4003.1</v>
      </c>
      <c r="G144" s="34">
        <v>800.55</v>
      </c>
      <c r="H144" s="34">
        <v>4803.6499999999996</v>
      </c>
      <c r="I144" s="34">
        <v>21614.35</v>
      </c>
      <c r="J144" s="54" t="s">
        <v>17</v>
      </c>
      <c r="K144" s="34">
        <v>33</v>
      </c>
    </row>
    <row r="145" spans="1:11">
      <c r="A145" s="31">
        <v>179</v>
      </c>
      <c r="B145" s="32"/>
      <c r="C145" s="32" t="s">
        <v>148</v>
      </c>
      <c r="D145" s="33">
        <v>41455</v>
      </c>
      <c r="E145" s="34">
        <v>20526</v>
      </c>
      <c r="F145" s="34">
        <v>3110</v>
      </c>
      <c r="G145" s="34">
        <v>622</v>
      </c>
      <c r="H145" s="34">
        <v>3732</v>
      </c>
      <c r="I145" s="34">
        <v>16794</v>
      </c>
      <c r="J145" s="54" t="s">
        <v>17</v>
      </c>
      <c r="K145" s="34">
        <v>33</v>
      </c>
    </row>
    <row r="146" spans="1:11">
      <c r="A146" s="31">
        <v>181</v>
      </c>
      <c r="B146" s="32"/>
      <c r="C146" s="32" t="s">
        <v>150</v>
      </c>
      <c r="D146" s="33">
        <v>41455</v>
      </c>
      <c r="E146" s="34">
        <v>132121</v>
      </c>
      <c r="F146" s="34">
        <v>20018.34</v>
      </c>
      <c r="G146" s="34">
        <v>4003.67</v>
      </c>
      <c r="H146" s="34">
        <v>24022.01</v>
      </c>
      <c r="I146" s="34">
        <v>108098.99</v>
      </c>
      <c r="J146" s="54" t="s">
        <v>17</v>
      </c>
      <c r="K146" s="34">
        <v>33</v>
      </c>
    </row>
    <row r="147" spans="1:11">
      <c r="A147" s="31">
        <v>182</v>
      </c>
      <c r="B147" s="32"/>
      <c r="C147" s="32" t="s">
        <v>151</v>
      </c>
      <c r="D147" s="33">
        <v>41578</v>
      </c>
      <c r="E147" s="34">
        <v>1785</v>
      </c>
      <c r="F147" s="34">
        <v>1190</v>
      </c>
      <c r="G147" s="34">
        <v>255</v>
      </c>
      <c r="H147" s="34">
        <v>1445</v>
      </c>
      <c r="I147" s="34">
        <v>340</v>
      </c>
      <c r="J147" s="54" t="s">
        <v>17</v>
      </c>
      <c r="K147" s="34">
        <v>7</v>
      </c>
    </row>
    <row r="148" spans="1:11">
      <c r="A148" s="31">
        <v>183</v>
      </c>
      <c r="B148" s="32"/>
      <c r="C148" s="39" t="s">
        <v>152</v>
      </c>
      <c r="D148" s="33">
        <v>41759</v>
      </c>
      <c r="E148" s="34">
        <v>1838</v>
      </c>
      <c r="F148" s="34">
        <v>765.6</v>
      </c>
      <c r="G148" s="34">
        <v>183.8</v>
      </c>
      <c r="H148" s="34">
        <v>949.4</v>
      </c>
      <c r="I148" s="34">
        <v>888.6</v>
      </c>
      <c r="J148" s="54" t="s">
        <v>17</v>
      </c>
      <c r="K148" s="34">
        <v>10</v>
      </c>
    </row>
    <row r="149" spans="1:11">
      <c r="A149" s="31">
        <v>184</v>
      </c>
      <c r="B149" s="32"/>
      <c r="C149" s="32" t="s">
        <v>153</v>
      </c>
      <c r="D149" s="33">
        <v>42185</v>
      </c>
      <c r="E149" s="34">
        <v>13516</v>
      </c>
      <c r="F149" s="34">
        <v>1229.1600000000001</v>
      </c>
      <c r="G149" s="34">
        <v>409.58</v>
      </c>
      <c r="H149" s="34">
        <v>1638.74</v>
      </c>
      <c r="I149" s="34">
        <v>11877.26</v>
      </c>
      <c r="J149" s="54" t="s">
        <v>17</v>
      </c>
      <c r="K149" s="34">
        <v>33</v>
      </c>
    </row>
    <row r="150" spans="1:11">
      <c r="A150" s="31">
        <v>185</v>
      </c>
      <c r="B150" s="32"/>
      <c r="C150" s="32" t="s">
        <v>154</v>
      </c>
      <c r="D150" s="33">
        <v>42551</v>
      </c>
      <c r="E150" s="34">
        <v>20358</v>
      </c>
      <c r="F150" s="34">
        <v>1357.2</v>
      </c>
      <c r="G150" s="34">
        <v>678.6</v>
      </c>
      <c r="H150" s="34">
        <v>2035.8</v>
      </c>
      <c r="I150" s="34">
        <v>18322.2</v>
      </c>
      <c r="J150" s="54" t="s">
        <v>17</v>
      </c>
      <c r="K150" s="34">
        <v>30</v>
      </c>
    </row>
    <row r="151" spans="1:11" ht="13.5" thickBot="1">
      <c r="A151" s="44" t="s">
        <v>655</v>
      </c>
      <c r="E151" s="43">
        <f>SUM(E6:E150)</f>
        <v>4269089</v>
      </c>
      <c r="F151" s="43">
        <f t="shared" ref="F151:I151" si="0">SUM(F6:F150)</f>
        <v>2933562.9200000009</v>
      </c>
      <c r="G151" s="43">
        <f t="shared" si="0"/>
        <v>78312.87999999999</v>
      </c>
      <c r="H151" s="43">
        <f t="shared" si="0"/>
        <v>3011875.7999999993</v>
      </c>
      <c r="I151" s="43">
        <f t="shared" si="0"/>
        <v>1257213.2</v>
      </c>
    </row>
    <row r="152" spans="1:11" ht="13.5" thickTop="1"/>
    <row r="153" spans="1:11">
      <c r="A153" s="30" t="s">
        <v>661</v>
      </c>
    </row>
    <row r="154" spans="1:11">
      <c r="A154" s="31">
        <v>187</v>
      </c>
      <c r="C154" s="32" t="s">
        <v>156</v>
      </c>
      <c r="D154" s="33">
        <v>18264</v>
      </c>
      <c r="E154" s="34">
        <v>125009</v>
      </c>
      <c r="F154" s="34">
        <v>125009</v>
      </c>
      <c r="G154" s="34">
        <v>0</v>
      </c>
      <c r="H154" s="34">
        <v>125009</v>
      </c>
      <c r="I154" s="34">
        <v>0</v>
      </c>
      <c r="J154" s="54" t="s">
        <v>17</v>
      </c>
      <c r="K154" s="34">
        <v>50</v>
      </c>
    </row>
    <row r="155" spans="1:11">
      <c r="A155" s="31">
        <v>474</v>
      </c>
      <c r="C155" s="32" t="s">
        <v>426</v>
      </c>
      <c r="D155" s="33">
        <v>28825</v>
      </c>
      <c r="E155" s="34">
        <v>7794</v>
      </c>
      <c r="F155" s="34">
        <v>7794</v>
      </c>
      <c r="G155" s="34">
        <v>0</v>
      </c>
      <c r="H155" s="34">
        <v>7794</v>
      </c>
      <c r="I155" s="34">
        <v>0</v>
      </c>
      <c r="J155" s="54" t="s">
        <v>17</v>
      </c>
      <c r="K155" s="34">
        <v>10</v>
      </c>
    </row>
    <row r="156" spans="1:11">
      <c r="A156" s="31">
        <v>475</v>
      </c>
      <c r="C156" s="32" t="s">
        <v>427</v>
      </c>
      <c r="D156" s="33">
        <v>29952</v>
      </c>
      <c r="E156" s="34">
        <v>31382</v>
      </c>
      <c r="F156" s="34">
        <v>31382</v>
      </c>
      <c r="G156" s="34">
        <v>0</v>
      </c>
      <c r="H156" s="34">
        <v>31382</v>
      </c>
      <c r="I156" s="34">
        <v>0</v>
      </c>
      <c r="J156" s="54" t="s">
        <v>17</v>
      </c>
      <c r="K156" s="34">
        <v>20</v>
      </c>
    </row>
    <row r="157" spans="1:11">
      <c r="A157" s="31">
        <v>476</v>
      </c>
      <c r="C157" s="32" t="s">
        <v>428</v>
      </c>
      <c r="D157" s="33">
        <v>30317</v>
      </c>
      <c r="E157" s="34">
        <v>26646</v>
      </c>
      <c r="F157" s="34">
        <v>26646</v>
      </c>
      <c r="G157" s="34">
        <v>0</v>
      </c>
      <c r="H157" s="34">
        <v>26646</v>
      </c>
      <c r="I157" s="34">
        <v>0</v>
      </c>
      <c r="J157" s="54" t="s">
        <v>17</v>
      </c>
      <c r="K157" s="34">
        <v>20</v>
      </c>
    </row>
    <row r="158" spans="1:11">
      <c r="A158" s="31">
        <v>188</v>
      </c>
      <c r="C158" s="32" t="s">
        <v>157</v>
      </c>
      <c r="D158" s="33">
        <v>31413</v>
      </c>
      <c r="E158" s="34">
        <v>18776</v>
      </c>
      <c r="F158" s="34">
        <v>18776</v>
      </c>
      <c r="G158" s="34">
        <v>0</v>
      </c>
      <c r="H158" s="34">
        <v>18776</v>
      </c>
      <c r="I158" s="34">
        <v>0</v>
      </c>
      <c r="J158" s="54" t="s">
        <v>17</v>
      </c>
      <c r="K158" s="34">
        <v>20</v>
      </c>
    </row>
    <row r="159" spans="1:11">
      <c r="A159" s="31">
        <v>186</v>
      </c>
      <c r="C159" s="32" t="s">
        <v>155</v>
      </c>
      <c r="D159" s="33">
        <v>31958</v>
      </c>
      <c r="E159" s="34">
        <v>2188</v>
      </c>
      <c r="F159" s="34">
        <v>2188</v>
      </c>
      <c r="G159" s="34">
        <v>0</v>
      </c>
      <c r="H159" s="34">
        <v>2188</v>
      </c>
      <c r="I159" s="34">
        <v>0</v>
      </c>
      <c r="J159" s="54" t="s">
        <v>17</v>
      </c>
      <c r="K159" s="34">
        <v>20</v>
      </c>
    </row>
    <row r="160" spans="1:11">
      <c r="A160" s="31">
        <v>614</v>
      </c>
      <c r="C160" s="39" t="s">
        <v>539</v>
      </c>
      <c r="D160" s="33">
        <v>32749</v>
      </c>
      <c r="E160" s="34">
        <v>15379</v>
      </c>
      <c r="F160" s="34">
        <v>15379</v>
      </c>
      <c r="G160" s="34">
        <v>0</v>
      </c>
      <c r="H160" s="34">
        <v>15379</v>
      </c>
      <c r="I160" s="34">
        <v>0</v>
      </c>
      <c r="J160" s="54" t="s">
        <v>17</v>
      </c>
      <c r="K160" s="34">
        <v>7</v>
      </c>
    </row>
    <row r="161" spans="1:11">
      <c r="A161" s="31">
        <v>189</v>
      </c>
      <c r="C161" s="32" t="s">
        <v>158</v>
      </c>
      <c r="D161" s="33">
        <v>33913</v>
      </c>
      <c r="E161" s="34">
        <v>5080</v>
      </c>
      <c r="F161" s="34">
        <v>5080</v>
      </c>
      <c r="G161" s="34">
        <v>0</v>
      </c>
      <c r="H161" s="34">
        <v>5080</v>
      </c>
      <c r="I161" s="34">
        <v>0</v>
      </c>
      <c r="J161" s="54" t="s">
        <v>17</v>
      </c>
      <c r="K161" s="34">
        <v>20</v>
      </c>
    </row>
    <row r="162" spans="1:11">
      <c r="A162" s="31">
        <v>191</v>
      </c>
      <c r="C162" s="32" t="s">
        <v>159</v>
      </c>
      <c r="D162" s="33">
        <v>34516</v>
      </c>
      <c r="E162" s="34">
        <v>5416</v>
      </c>
      <c r="F162" s="34">
        <v>3939.24</v>
      </c>
      <c r="G162" s="34">
        <v>164.12</v>
      </c>
      <c r="H162" s="34">
        <v>4103.3599999999997</v>
      </c>
      <c r="I162" s="34">
        <v>1312.64</v>
      </c>
      <c r="J162" s="54" t="s">
        <v>17</v>
      </c>
      <c r="K162" s="34">
        <v>33</v>
      </c>
    </row>
    <row r="163" spans="1:11">
      <c r="A163" s="31">
        <v>190</v>
      </c>
      <c r="C163" s="32" t="s">
        <v>44</v>
      </c>
      <c r="D163" s="33">
        <v>34878</v>
      </c>
      <c r="E163" s="34">
        <v>8875</v>
      </c>
      <c r="F163" s="34">
        <v>8875</v>
      </c>
      <c r="G163" s="34">
        <v>0</v>
      </c>
      <c r="H163" s="34">
        <v>8875</v>
      </c>
      <c r="I163" s="34">
        <v>0</v>
      </c>
      <c r="J163" s="54" t="s">
        <v>17</v>
      </c>
      <c r="K163" s="34">
        <v>20</v>
      </c>
    </row>
    <row r="164" spans="1:11">
      <c r="A164" s="31">
        <v>192</v>
      </c>
      <c r="C164" s="32" t="s">
        <v>160</v>
      </c>
      <c r="D164" s="33">
        <v>35922</v>
      </c>
      <c r="E164" s="34">
        <v>3875</v>
      </c>
      <c r="F164" s="34">
        <v>3875</v>
      </c>
      <c r="G164" s="34">
        <v>0</v>
      </c>
      <c r="H164" s="34">
        <v>3875</v>
      </c>
      <c r="I164" s="34">
        <v>0</v>
      </c>
      <c r="J164" s="54" t="s">
        <v>17</v>
      </c>
      <c r="K164" s="34">
        <v>10</v>
      </c>
    </row>
    <row r="165" spans="1:11">
      <c r="A165" s="31">
        <v>193</v>
      </c>
      <c r="C165" s="32" t="s">
        <v>161</v>
      </c>
      <c r="D165" s="33">
        <v>36017</v>
      </c>
      <c r="E165" s="34">
        <v>1690</v>
      </c>
      <c r="F165" s="34">
        <v>1690</v>
      </c>
      <c r="G165" s="34">
        <v>0</v>
      </c>
      <c r="H165" s="34">
        <v>1690</v>
      </c>
      <c r="I165" s="34">
        <v>0</v>
      </c>
      <c r="J165" s="54" t="s">
        <v>17</v>
      </c>
      <c r="K165" s="34">
        <v>10</v>
      </c>
    </row>
    <row r="166" spans="1:11">
      <c r="A166" s="31">
        <v>194</v>
      </c>
      <c r="C166" s="32" t="s">
        <v>162</v>
      </c>
      <c r="D166" s="33">
        <v>36024</v>
      </c>
      <c r="E166" s="34">
        <v>907</v>
      </c>
      <c r="F166" s="34">
        <v>907</v>
      </c>
      <c r="G166" s="34">
        <v>0</v>
      </c>
      <c r="H166" s="34">
        <v>907</v>
      </c>
      <c r="I166" s="34">
        <v>0</v>
      </c>
      <c r="J166" s="54" t="s">
        <v>17</v>
      </c>
      <c r="K166" s="34">
        <v>10</v>
      </c>
    </row>
    <row r="167" spans="1:11">
      <c r="A167" s="31">
        <v>195</v>
      </c>
      <c r="C167" s="32" t="s">
        <v>163</v>
      </c>
      <c r="D167" s="33">
        <v>36361</v>
      </c>
      <c r="E167" s="34">
        <v>3000</v>
      </c>
      <c r="F167" s="34">
        <v>3000</v>
      </c>
      <c r="G167" s="34">
        <v>0</v>
      </c>
      <c r="H167" s="34">
        <v>3000</v>
      </c>
      <c r="I167" s="34">
        <v>0</v>
      </c>
      <c r="J167" s="54" t="s">
        <v>17</v>
      </c>
      <c r="K167" s="34">
        <v>10</v>
      </c>
    </row>
    <row r="168" spans="1:11">
      <c r="A168" s="31">
        <v>420</v>
      </c>
      <c r="C168" s="39" t="s">
        <v>375</v>
      </c>
      <c r="D168" s="33">
        <v>36526</v>
      </c>
      <c r="E168" s="34">
        <v>11747</v>
      </c>
      <c r="F168" s="34">
        <v>11747</v>
      </c>
      <c r="G168" s="34">
        <v>0</v>
      </c>
      <c r="H168" s="34">
        <v>11747</v>
      </c>
      <c r="I168" s="34">
        <v>0</v>
      </c>
      <c r="J168" s="54" t="s">
        <v>17</v>
      </c>
      <c r="K168" s="34">
        <v>10</v>
      </c>
    </row>
    <row r="169" spans="1:11">
      <c r="A169" s="31">
        <v>208</v>
      </c>
      <c r="C169" s="32" t="s">
        <v>176</v>
      </c>
      <c r="D169" s="33">
        <v>37196</v>
      </c>
      <c r="E169" s="34">
        <v>1136</v>
      </c>
      <c r="F169" s="34">
        <v>1136</v>
      </c>
      <c r="G169" s="34">
        <v>0</v>
      </c>
      <c r="H169" s="34">
        <v>1136</v>
      </c>
      <c r="I169" s="34">
        <v>0</v>
      </c>
      <c r="J169" s="54" t="s">
        <v>17</v>
      </c>
      <c r="K169" s="34">
        <v>10</v>
      </c>
    </row>
    <row r="170" spans="1:11">
      <c r="A170" s="31">
        <v>196</v>
      </c>
      <c r="C170" s="32" t="s">
        <v>164</v>
      </c>
      <c r="D170" s="33">
        <v>37233</v>
      </c>
      <c r="E170" s="34">
        <v>1495402</v>
      </c>
      <c r="F170" s="34">
        <v>619969.1</v>
      </c>
      <c r="G170" s="34">
        <v>37385.050000000003</v>
      </c>
      <c r="H170" s="34">
        <v>657354.15</v>
      </c>
      <c r="I170" s="34">
        <v>838047.85</v>
      </c>
      <c r="J170" s="54" t="s">
        <v>17</v>
      </c>
      <c r="K170" s="34">
        <v>40</v>
      </c>
    </row>
    <row r="171" spans="1:11">
      <c r="A171" s="31">
        <v>197</v>
      </c>
      <c r="C171" s="32" t="s">
        <v>165</v>
      </c>
      <c r="D171" s="33">
        <v>37233</v>
      </c>
      <c r="E171" s="34">
        <v>216200</v>
      </c>
      <c r="F171" s="34">
        <v>89633</v>
      </c>
      <c r="G171" s="34">
        <v>5405</v>
      </c>
      <c r="H171" s="34">
        <v>95038</v>
      </c>
      <c r="I171" s="34">
        <v>121162</v>
      </c>
      <c r="J171" s="54" t="s">
        <v>17</v>
      </c>
      <c r="K171" s="34">
        <v>40</v>
      </c>
    </row>
    <row r="172" spans="1:11">
      <c r="A172" s="31">
        <v>198</v>
      </c>
      <c r="C172" s="32" t="s">
        <v>166</v>
      </c>
      <c r="D172" s="33">
        <v>37233</v>
      </c>
      <c r="E172" s="34">
        <v>24000</v>
      </c>
      <c r="F172" s="34">
        <v>9950</v>
      </c>
      <c r="G172" s="34">
        <v>600</v>
      </c>
      <c r="H172" s="34">
        <v>10550</v>
      </c>
      <c r="I172" s="34">
        <v>13450</v>
      </c>
      <c r="J172" s="54" t="s">
        <v>17</v>
      </c>
      <c r="K172" s="34">
        <v>40</v>
      </c>
    </row>
    <row r="173" spans="1:11">
      <c r="A173" s="31">
        <v>199</v>
      </c>
      <c r="C173" s="32" t="s">
        <v>167</v>
      </c>
      <c r="D173" s="33">
        <v>37233</v>
      </c>
      <c r="E173" s="34">
        <v>153000</v>
      </c>
      <c r="F173" s="34">
        <v>63431</v>
      </c>
      <c r="G173" s="34">
        <v>3825</v>
      </c>
      <c r="H173" s="34">
        <v>67256</v>
      </c>
      <c r="I173" s="34">
        <v>85744</v>
      </c>
      <c r="J173" s="54" t="s">
        <v>17</v>
      </c>
      <c r="K173" s="34">
        <v>40</v>
      </c>
    </row>
    <row r="174" spans="1:11">
      <c r="A174" s="31">
        <v>200</v>
      </c>
      <c r="C174" s="32" t="s">
        <v>168</v>
      </c>
      <c r="D174" s="33">
        <v>37233</v>
      </c>
      <c r="E174" s="34">
        <v>209200</v>
      </c>
      <c r="F174" s="34">
        <v>86731</v>
      </c>
      <c r="G174" s="34">
        <v>5230</v>
      </c>
      <c r="H174" s="34">
        <v>91961</v>
      </c>
      <c r="I174" s="34">
        <v>117239</v>
      </c>
      <c r="J174" s="54" t="s">
        <v>17</v>
      </c>
      <c r="K174" s="34">
        <v>40</v>
      </c>
    </row>
    <row r="175" spans="1:11">
      <c r="A175" s="31">
        <v>201</v>
      </c>
      <c r="C175" s="32" t="s">
        <v>169</v>
      </c>
      <c r="D175" s="33">
        <v>37233</v>
      </c>
      <c r="E175" s="34">
        <v>542200</v>
      </c>
      <c r="F175" s="34">
        <v>224787</v>
      </c>
      <c r="G175" s="34">
        <v>13555</v>
      </c>
      <c r="H175" s="34">
        <v>238342</v>
      </c>
      <c r="I175" s="34">
        <v>303858</v>
      </c>
      <c r="J175" s="54" t="s">
        <v>17</v>
      </c>
      <c r="K175" s="34">
        <v>40</v>
      </c>
    </row>
    <row r="176" spans="1:11">
      <c r="A176" s="31">
        <v>202</v>
      </c>
      <c r="C176" s="32" t="s">
        <v>170</v>
      </c>
      <c r="D176" s="33">
        <v>37233</v>
      </c>
      <c r="E176" s="34">
        <v>122900</v>
      </c>
      <c r="F176" s="34">
        <v>50952</v>
      </c>
      <c r="G176" s="34">
        <v>3072.5</v>
      </c>
      <c r="H176" s="34">
        <v>54024.5</v>
      </c>
      <c r="I176" s="34">
        <v>68875.5</v>
      </c>
      <c r="J176" s="54" t="s">
        <v>17</v>
      </c>
      <c r="K176" s="34">
        <v>40</v>
      </c>
    </row>
    <row r="177" spans="1:11">
      <c r="A177" s="31">
        <v>203</v>
      </c>
      <c r="C177" s="32" t="s">
        <v>171</v>
      </c>
      <c r="D177" s="33">
        <v>37233</v>
      </c>
      <c r="E177" s="34">
        <v>85900</v>
      </c>
      <c r="F177" s="34">
        <v>35613</v>
      </c>
      <c r="G177" s="34">
        <v>2147.5</v>
      </c>
      <c r="H177" s="34">
        <v>37760.5</v>
      </c>
      <c r="I177" s="34">
        <v>48139.5</v>
      </c>
      <c r="J177" s="54" t="s">
        <v>17</v>
      </c>
      <c r="K177" s="34">
        <v>40</v>
      </c>
    </row>
    <row r="178" spans="1:11">
      <c r="A178" s="31">
        <v>204</v>
      </c>
      <c r="C178" s="32" t="s">
        <v>172</v>
      </c>
      <c r="D178" s="33">
        <v>37233</v>
      </c>
      <c r="E178" s="34">
        <v>490800</v>
      </c>
      <c r="F178" s="34">
        <v>203478</v>
      </c>
      <c r="G178" s="34">
        <v>12270</v>
      </c>
      <c r="H178" s="34">
        <v>215748</v>
      </c>
      <c r="I178" s="34">
        <v>275052</v>
      </c>
      <c r="J178" s="54" t="s">
        <v>17</v>
      </c>
      <c r="K178" s="34">
        <v>40</v>
      </c>
    </row>
    <row r="179" spans="1:11">
      <c r="A179" s="31">
        <v>205</v>
      </c>
      <c r="C179" s="32" t="s">
        <v>173</v>
      </c>
      <c r="D179" s="33">
        <v>37233</v>
      </c>
      <c r="E179" s="34">
        <v>302500</v>
      </c>
      <c r="F179" s="34">
        <v>125411</v>
      </c>
      <c r="G179" s="34">
        <v>7562.5</v>
      </c>
      <c r="H179" s="34">
        <v>132973.5</v>
      </c>
      <c r="I179" s="34">
        <v>169526.5</v>
      </c>
      <c r="J179" s="54" t="s">
        <v>17</v>
      </c>
      <c r="K179" s="34">
        <v>40</v>
      </c>
    </row>
    <row r="180" spans="1:11">
      <c r="A180" s="31">
        <v>206</v>
      </c>
      <c r="C180" s="32" t="s">
        <v>174</v>
      </c>
      <c r="D180" s="33">
        <v>37233</v>
      </c>
      <c r="E180" s="34">
        <v>21021</v>
      </c>
      <c r="F180" s="34">
        <v>17430.099999999999</v>
      </c>
      <c r="G180" s="34">
        <v>1051.05</v>
      </c>
      <c r="H180" s="34">
        <v>18481.150000000001</v>
      </c>
      <c r="I180" s="34">
        <v>2539.85</v>
      </c>
      <c r="J180" s="54" t="s">
        <v>17</v>
      </c>
      <c r="K180" s="34">
        <v>20</v>
      </c>
    </row>
    <row r="181" spans="1:11">
      <c r="A181" s="31">
        <v>207</v>
      </c>
      <c r="C181" s="32" t="s">
        <v>175</v>
      </c>
      <c r="D181" s="33">
        <v>37233</v>
      </c>
      <c r="E181" s="34">
        <v>122257</v>
      </c>
      <c r="F181" s="34">
        <v>101371.7</v>
      </c>
      <c r="G181" s="34">
        <v>6112.85</v>
      </c>
      <c r="H181" s="34">
        <v>107484.55</v>
      </c>
      <c r="I181" s="34">
        <v>14772.45</v>
      </c>
      <c r="J181" s="54" t="s">
        <v>17</v>
      </c>
      <c r="K181" s="34">
        <v>20</v>
      </c>
    </row>
    <row r="182" spans="1:11">
      <c r="A182" s="31">
        <v>305</v>
      </c>
      <c r="C182" s="39" t="s">
        <v>268</v>
      </c>
      <c r="D182" s="33">
        <v>37362</v>
      </c>
      <c r="E182" s="34">
        <v>1912</v>
      </c>
      <c r="F182" s="34">
        <v>1912</v>
      </c>
      <c r="G182" s="34">
        <v>0</v>
      </c>
      <c r="H182" s="34">
        <v>1912</v>
      </c>
      <c r="I182" s="34">
        <v>0</v>
      </c>
      <c r="J182" s="54" t="s">
        <v>17</v>
      </c>
      <c r="K182" s="34">
        <v>10</v>
      </c>
    </row>
    <row r="183" spans="1:11">
      <c r="A183" s="31">
        <v>303</v>
      </c>
      <c r="C183" s="39" t="s">
        <v>266</v>
      </c>
      <c r="D183" s="33">
        <v>37377</v>
      </c>
      <c r="E183" s="34">
        <v>825</v>
      </c>
      <c r="F183" s="34">
        <v>825</v>
      </c>
      <c r="G183" s="34">
        <v>0</v>
      </c>
      <c r="H183" s="34">
        <v>825</v>
      </c>
      <c r="I183" s="34">
        <v>0</v>
      </c>
      <c r="J183" s="54" t="s">
        <v>17</v>
      </c>
      <c r="K183" s="34">
        <v>10</v>
      </c>
    </row>
    <row r="184" spans="1:11">
      <c r="A184" s="31">
        <v>209</v>
      </c>
      <c r="C184" s="32" t="s">
        <v>177</v>
      </c>
      <c r="D184" s="33">
        <v>37455</v>
      </c>
      <c r="E184" s="34">
        <v>9199</v>
      </c>
      <c r="F184" s="34">
        <v>9199</v>
      </c>
      <c r="G184" s="34">
        <v>0</v>
      </c>
      <c r="H184" s="34">
        <v>9199</v>
      </c>
      <c r="I184" s="34">
        <v>0</v>
      </c>
      <c r="J184" s="54" t="s">
        <v>17</v>
      </c>
      <c r="K184" s="34">
        <v>10</v>
      </c>
    </row>
    <row r="185" spans="1:11">
      <c r="A185" s="31">
        <v>210</v>
      </c>
      <c r="C185" s="32" t="s">
        <v>178</v>
      </c>
      <c r="D185" s="33">
        <v>37608</v>
      </c>
      <c r="E185" s="34">
        <v>18268</v>
      </c>
      <c r="F185" s="34">
        <v>18268</v>
      </c>
      <c r="G185" s="34">
        <v>0</v>
      </c>
      <c r="H185" s="34">
        <v>18268</v>
      </c>
      <c r="I185" s="34">
        <v>0</v>
      </c>
      <c r="J185" s="54" t="s">
        <v>17</v>
      </c>
      <c r="K185" s="34">
        <v>10</v>
      </c>
    </row>
    <row r="186" spans="1:11">
      <c r="A186" s="31">
        <v>211</v>
      </c>
      <c r="C186" s="32" t="s">
        <v>179</v>
      </c>
      <c r="D186" s="33">
        <v>37727</v>
      </c>
      <c r="E186" s="34">
        <v>2780</v>
      </c>
      <c r="F186" s="34">
        <v>2780</v>
      </c>
      <c r="G186" s="34">
        <v>0</v>
      </c>
      <c r="H186" s="34">
        <v>2780</v>
      </c>
      <c r="I186" s="34">
        <v>0</v>
      </c>
      <c r="J186" s="54" t="s">
        <v>17</v>
      </c>
      <c r="K186" s="34">
        <v>10</v>
      </c>
    </row>
    <row r="187" spans="1:11">
      <c r="A187" s="31">
        <v>311</v>
      </c>
      <c r="C187" s="39" t="s">
        <v>274</v>
      </c>
      <c r="D187" s="33">
        <v>38967</v>
      </c>
      <c r="E187" s="34">
        <v>4600</v>
      </c>
      <c r="F187" s="34">
        <v>2722</v>
      </c>
      <c r="G187" s="34">
        <v>230</v>
      </c>
      <c r="H187" s="34">
        <v>2952</v>
      </c>
      <c r="I187" s="34">
        <v>1648</v>
      </c>
      <c r="J187" s="54" t="s">
        <v>17</v>
      </c>
      <c r="K187" s="34">
        <v>20</v>
      </c>
    </row>
    <row r="188" spans="1:11">
      <c r="A188" s="31">
        <v>312</v>
      </c>
      <c r="C188" s="39" t="s">
        <v>275</v>
      </c>
      <c r="D188" s="33">
        <v>39022</v>
      </c>
      <c r="E188" s="34">
        <v>19241</v>
      </c>
      <c r="F188" s="34">
        <v>5612.06</v>
      </c>
      <c r="G188" s="34">
        <v>481.03</v>
      </c>
      <c r="H188" s="34">
        <v>6093.09</v>
      </c>
      <c r="I188" s="34">
        <v>13147.91</v>
      </c>
      <c r="J188" s="54" t="s">
        <v>17</v>
      </c>
      <c r="K188" s="34">
        <v>40</v>
      </c>
    </row>
    <row r="189" spans="1:11">
      <c r="A189" s="31">
        <v>212</v>
      </c>
      <c r="C189" s="32" t="s">
        <v>180</v>
      </c>
      <c r="D189" s="33">
        <v>39260</v>
      </c>
      <c r="E189" s="34">
        <v>20928</v>
      </c>
      <c r="F189" s="34">
        <v>11510.8</v>
      </c>
      <c r="G189" s="34">
        <v>1046.4000000000001</v>
      </c>
      <c r="H189" s="34">
        <v>12557.2</v>
      </c>
      <c r="I189" s="34">
        <v>8370.7999999999993</v>
      </c>
      <c r="J189" s="54" t="s">
        <v>17</v>
      </c>
      <c r="K189" s="34">
        <v>20</v>
      </c>
    </row>
    <row r="190" spans="1:11">
      <c r="A190" s="31">
        <v>433</v>
      </c>
      <c r="C190" s="39" t="s">
        <v>385</v>
      </c>
      <c r="D190" s="33">
        <v>39372</v>
      </c>
      <c r="E190" s="34">
        <v>1080</v>
      </c>
      <c r="F190" s="34">
        <v>1080</v>
      </c>
      <c r="G190" s="34">
        <v>0</v>
      </c>
      <c r="H190" s="34">
        <v>1080</v>
      </c>
      <c r="I190" s="34">
        <v>0</v>
      </c>
      <c r="J190" s="54" t="s">
        <v>17</v>
      </c>
      <c r="K190" s="34">
        <v>5</v>
      </c>
    </row>
    <row r="191" spans="1:11">
      <c r="A191" s="31">
        <v>434</v>
      </c>
      <c r="C191" s="39" t="s">
        <v>386</v>
      </c>
      <c r="D191" s="33">
        <v>39372</v>
      </c>
      <c r="E191" s="34">
        <v>2800</v>
      </c>
      <c r="F191" s="34">
        <v>2800</v>
      </c>
      <c r="G191" s="34">
        <v>0</v>
      </c>
      <c r="H191" s="34">
        <v>2800</v>
      </c>
      <c r="I191" s="34">
        <v>0</v>
      </c>
      <c r="J191" s="54" t="s">
        <v>17</v>
      </c>
      <c r="K191" s="34">
        <v>5</v>
      </c>
    </row>
    <row r="192" spans="1:11">
      <c r="A192" s="31">
        <v>431</v>
      </c>
      <c r="C192" s="39" t="s">
        <v>383</v>
      </c>
      <c r="D192" s="33">
        <v>39386</v>
      </c>
      <c r="E192" s="34">
        <v>2510</v>
      </c>
      <c r="F192" s="34">
        <v>2510</v>
      </c>
      <c r="G192" s="34">
        <v>0</v>
      </c>
      <c r="H192" s="34">
        <v>2510</v>
      </c>
      <c r="I192" s="34">
        <v>0</v>
      </c>
      <c r="J192" s="54" t="s">
        <v>17</v>
      </c>
      <c r="K192" s="34">
        <v>5</v>
      </c>
    </row>
    <row r="193" spans="1:11">
      <c r="A193" s="31">
        <v>432</v>
      </c>
      <c r="C193" s="39" t="s">
        <v>384</v>
      </c>
      <c r="D193" s="33">
        <v>39386</v>
      </c>
      <c r="E193" s="34">
        <v>2262</v>
      </c>
      <c r="F193" s="34">
        <v>2262</v>
      </c>
      <c r="G193" s="34">
        <v>0</v>
      </c>
      <c r="H193" s="34">
        <v>2262</v>
      </c>
      <c r="I193" s="34">
        <v>0</v>
      </c>
      <c r="J193" s="54" t="s">
        <v>17</v>
      </c>
      <c r="K193" s="34">
        <v>5</v>
      </c>
    </row>
    <row r="194" spans="1:11">
      <c r="A194" s="31">
        <v>435</v>
      </c>
      <c r="C194" s="39" t="s">
        <v>387</v>
      </c>
      <c r="D194" s="33">
        <v>39416</v>
      </c>
      <c r="E194" s="34">
        <v>2016</v>
      </c>
      <c r="F194" s="34">
        <v>2016</v>
      </c>
      <c r="G194" s="34">
        <v>0</v>
      </c>
      <c r="H194" s="34">
        <v>2016</v>
      </c>
      <c r="I194" s="34">
        <v>0</v>
      </c>
      <c r="J194" s="54" t="s">
        <v>17</v>
      </c>
      <c r="K194" s="34">
        <v>10</v>
      </c>
    </row>
    <row r="195" spans="1:11">
      <c r="A195" s="31">
        <v>436</v>
      </c>
      <c r="C195" s="39" t="s">
        <v>388</v>
      </c>
      <c r="D195" s="33">
        <v>39447</v>
      </c>
      <c r="E195" s="34">
        <v>1200</v>
      </c>
      <c r="F195" s="34">
        <v>1200</v>
      </c>
      <c r="G195" s="34">
        <v>0</v>
      </c>
      <c r="H195" s="34">
        <v>1200</v>
      </c>
      <c r="I195" s="34">
        <v>0</v>
      </c>
      <c r="J195" s="54" t="s">
        <v>17</v>
      </c>
      <c r="K195" s="34">
        <v>5</v>
      </c>
    </row>
    <row r="196" spans="1:11">
      <c r="A196" s="31">
        <v>437</v>
      </c>
      <c r="C196" s="39" t="s">
        <v>389</v>
      </c>
      <c r="D196" s="33">
        <v>39531</v>
      </c>
      <c r="E196" s="34">
        <v>4960</v>
      </c>
      <c r="F196" s="34">
        <v>3389.34</v>
      </c>
      <c r="G196" s="34">
        <v>330.67</v>
      </c>
      <c r="H196" s="34">
        <v>3720.01</v>
      </c>
      <c r="I196" s="34">
        <v>1239.99</v>
      </c>
      <c r="J196" s="54" t="s">
        <v>17</v>
      </c>
      <c r="K196" s="34">
        <v>15</v>
      </c>
    </row>
    <row r="197" spans="1:11">
      <c r="A197" s="31">
        <v>702</v>
      </c>
      <c r="C197" s="39" t="s">
        <v>592</v>
      </c>
      <c r="D197" s="33">
        <v>39591</v>
      </c>
      <c r="E197" s="34">
        <v>28020</v>
      </c>
      <c r="F197" s="34">
        <v>11301.6</v>
      </c>
      <c r="G197" s="34">
        <v>1120.8</v>
      </c>
      <c r="H197" s="34">
        <v>12422.4</v>
      </c>
      <c r="I197" s="34">
        <v>15597.6</v>
      </c>
      <c r="J197" s="54" t="s">
        <v>17</v>
      </c>
      <c r="K197" s="34">
        <v>25</v>
      </c>
    </row>
    <row r="198" spans="1:11">
      <c r="A198" s="31">
        <v>213</v>
      </c>
      <c r="C198" s="32" t="s">
        <v>181</v>
      </c>
      <c r="D198" s="33">
        <v>39630</v>
      </c>
      <c r="E198" s="34">
        <v>2800</v>
      </c>
      <c r="F198" s="34">
        <v>2800</v>
      </c>
      <c r="G198" s="34">
        <v>0</v>
      </c>
      <c r="H198" s="34">
        <v>2800</v>
      </c>
      <c r="I198" s="34">
        <v>0</v>
      </c>
      <c r="J198" s="54" t="s">
        <v>17</v>
      </c>
      <c r="K198" s="34">
        <v>10</v>
      </c>
    </row>
    <row r="199" spans="1:11">
      <c r="A199" s="31">
        <v>217</v>
      </c>
      <c r="C199" s="32" t="s">
        <v>185</v>
      </c>
      <c r="D199" s="33">
        <v>39630</v>
      </c>
      <c r="E199" s="34">
        <v>850</v>
      </c>
      <c r="F199" s="34">
        <v>850</v>
      </c>
      <c r="G199" s="34">
        <v>0</v>
      </c>
      <c r="H199" s="34">
        <v>850</v>
      </c>
      <c r="I199" s="34">
        <v>0</v>
      </c>
      <c r="J199" s="54" t="s">
        <v>17</v>
      </c>
      <c r="K199" s="34">
        <v>1</v>
      </c>
    </row>
    <row r="200" spans="1:11">
      <c r="A200" s="31">
        <v>314</v>
      </c>
      <c r="C200" s="39" t="s">
        <v>277</v>
      </c>
      <c r="D200" s="33">
        <v>39630</v>
      </c>
      <c r="E200" s="34">
        <v>4558</v>
      </c>
      <c r="F200" s="34">
        <v>4558</v>
      </c>
      <c r="G200" s="34">
        <v>0</v>
      </c>
      <c r="H200" s="34">
        <v>4558</v>
      </c>
      <c r="I200" s="34">
        <v>0</v>
      </c>
      <c r="J200" s="54" t="s">
        <v>17</v>
      </c>
      <c r="K200" s="34">
        <v>8</v>
      </c>
    </row>
    <row r="201" spans="1:11">
      <c r="A201" s="31">
        <v>214</v>
      </c>
      <c r="C201" s="32" t="s">
        <v>182</v>
      </c>
      <c r="D201" s="33">
        <v>39661</v>
      </c>
      <c r="E201" s="34">
        <v>17651</v>
      </c>
      <c r="F201" s="34">
        <v>11669.46</v>
      </c>
      <c r="G201" s="34">
        <v>1176.73</v>
      </c>
      <c r="H201" s="34">
        <v>12846.19</v>
      </c>
      <c r="I201" s="34">
        <v>4804.8100000000004</v>
      </c>
      <c r="J201" s="54" t="s">
        <v>17</v>
      </c>
      <c r="K201" s="34">
        <v>15</v>
      </c>
    </row>
    <row r="202" spans="1:11">
      <c r="A202" s="31">
        <v>215</v>
      </c>
      <c r="C202" s="32" t="s">
        <v>183</v>
      </c>
      <c r="D202" s="33">
        <v>39661</v>
      </c>
      <c r="E202" s="34">
        <v>705</v>
      </c>
      <c r="F202" s="34">
        <v>705</v>
      </c>
      <c r="G202" s="34">
        <v>0</v>
      </c>
      <c r="H202" s="34">
        <v>705</v>
      </c>
      <c r="I202" s="34">
        <v>0</v>
      </c>
      <c r="J202" s="54" t="s">
        <v>17</v>
      </c>
      <c r="K202" s="34">
        <v>5</v>
      </c>
    </row>
    <row r="203" spans="1:11">
      <c r="A203" s="31">
        <v>216</v>
      </c>
      <c r="C203" s="32" t="s">
        <v>184</v>
      </c>
      <c r="D203" s="33">
        <v>39692</v>
      </c>
      <c r="E203" s="34">
        <v>2000</v>
      </c>
      <c r="F203" s="34">
        <v>1310.6600000000001</v>
      </c>
      <c r="G203" s="34">
        <v>133.33000000000001</v>
      </c>
      <c r="H203" s="34">
        <v>1443.99</v>
      </c>
      <c r="I203" s="34">
        <v>556.01</v>
      </c>
      <c r="J203" s="54" t="s">
        <v>17</v>
      </c>
      <c r="K203" s="34">
        <v>15</v>
      </c>
    </row>
    <row r="204" spans="1:11">
      <c r="A204" s="31">
        <v>439</v>
      </c>
      <c r="C204" s="32" t="s">
        <v>391</v>
      </c>
      <c r="D204" s="33">
        <v>39692</v>
      </c>
      <c r="E204" s="34">
        <v>9890</v>
      </c>
      <c r="F204" s="34">
        <v>6483.66</v>
      </c>
      <c r="G204" s="34">
        <v>659.33</v>
      </c>
      <c r="H204" s="34">
        <v>7142.99</v>
      </c>
      <c r="I204" s="34">
        <v>2747.01</v>
      </c>
      <c r="J204" s="54" t="s">
        <v>17</v>
      </c>
      <c r="K204" s="34">
        <v>15</v>
      </c>
    </row>
    <row r="205" spans="1:11">
      <c r="A205" s="31">
        <v>218</v>
      </c>
      <c r="C205" s="32" t="s">
        <v>186</v>
      </c>
      <c r="D205" s="33">
        <v>39814</v>
      </c>
      <c r="E205" s="34">
        <v>16065</v>
      </c>
      <c r="F205" s="34">
        <v>10175</v>
      </c>
      <c r="G205" s="34">
        <v>1071</v>
      </c>
      <c r="H205" s="34">
        <v>11246</v>
      </c>
      <c r="I205" s="34">
        <v>4819</v>
      </c>
      <c r="J205" s="54" t="s">
        <v>17</v>
      </c>
      <c r="K205" s="34">
        <v>15</v>
      </c>
    </row>
    <row r="206" spans="1:11">
      <c r="A206" s="31">
        <v>29</v>
      </c>
      <c r="C206" s="32" t="s">
        <v>46</v>
      </c>
      <c r="D206" s="33">
        <v>40162</v>
      </c>
      <c r="E206" s="34">
        <v>2950</v>
      </c>
      <c r="F206" s="34">
        <v>1266</v>
      </c>
      <c r="G206" s="34">
        <v>147.5</v>
      </c>
      <c r="H206" s="34">
        <v>1413.5</v>
      </c>
      <c r="I206" s="34">
        <v>1536.5</v>
      </c>
      <c r="J206" s="54" t="s">
        <v>17</v>
      </c>
      <c r="K206" s="34">
        <v>20</v>
      </c>
    </row>
    <row r="207" spans="1:11">
      <c r="A207" s="31">
        <v>450</v>
      </c>
      <c r="C207" s="32" t="s">
        <v>402</v>
      </c>
      <c r="D207" s="33">
        <v>40709</v>
      </c>
      <c r="E207" s="34">
        <v>1592</v>
      </c>
      <c r="F207" s="34">
        <v>752.26</v>
      </c>
      <c r="G207" s="34">
        <v>106.13</v>
      </c>
      <c r="H207" s="34">
        <v>858.39</v>
      </c>
      <c r="I207" s="34">
        <v>733.61</v>
      </c>
      <c r="J207" s="54" t="s">
        <v>17</v>
      </c>
      <c r="K207" s="34">
        <v>15</v>
      </c>
    </row>
    <row r="208" spans="1:11">
      <c r="A208" s="31">
        <v>219</v>
      </c>
      <c r="C208" s="32" t="s">
        <v>187</v>
      </c>
      <c r="D208" s="33">
        <v>40724</v>
      </c>
      <c r="E208" s="34">
        <v>399962</v>
      </c>
      <c r="F208" s="34">
        <v>69993.100000000006</v>
      </c>
      <c r="G208" s="34">
        <v>9999.0499999999993</v>
      </c>
      <c r="H208" s="34">
        <v>79992.149999999994</v>
      </c>
      <c r="I208" s="34">
        <v>319969.84999999998</v>
      </c>
      <c r="J208" s="54" t="s">
        <v>17</v>
      </c>
      <c r="K208" s="34">
        <v>40</v>
      </c>
    </row>
    <row r="209" spans="1:11">
      <c r="A209" s="31">
        <v>30</v>
      </c>
      <c r="C209" s="32" t="s">
        <v>47</v>
      </c>
      <c r="D209" s="33">
        <v>40770</v>
      </c>
      <c r="E209" s="34">
        <v>30500</v>
      </c>
      <c r="F209" s="34">
        <v>10548</v>
      </c>
      <c r="G209" s="34">
        <v>1525</v>
      </c>
      <c r="H209" s="34">
        <v>12073</v>
      </c>
      <c r="I209" s="34">
        <v>18427</v>
      </c>
      <c r="J209" s="54" t="s">
        <v>17</v>
      </c>
      <c r="K209" s="34">
        <v>20</v>
      </c>
    </row>
    <row r="210" spans="1:11">
      <c r="A210" s="31">
        <v>220</v>
      </c>
      <c r="C210" s="32" t="s">
        <v>188</v>
      </c>
      <c r="D210" s="33">
        <v>41379</v>
      </c>
      <c r="E210" s="34">
        <v>18500</v>
      </c>
      <c r="F210" s="34">
        <v>6474.66</v>
      </c>
      <c r="G210" s="34">
        <v>1233.33</v>
      </c>
      <c r="H210" s="34">
        <v>7707.99</v>
      </c>
      <c r="I210" s="34">
        <v>10792.01</v>
      </c>
      <c r="J210" s="54" t="s">
        <v>17</v>
      </c>
      <c r="K210" s="34">
        <v>15</v>
      </c>
    </row>
    <row r="211" spans="1:11">
      <c r="A211" s="31">
        <v>458</v>
      </c>
      <c r="C211" s="32" t="s">
        <v>410</v>
      </c>
      <c r="D211" s="33">
        <v>41379</v>
      </c>
      <c r="E211" s="34">
        <v>8321</v>
      </c>
      <c r="F211" s="34">
        <v>4368.2</v>
      </c>
      <c r="G211" s="34">
        <v>832.1</v>
      </c>
      <c r="H211" s="34">
        <v>5200.3</v>
      </c>
      <c r="I211" s="34">
        <v>3120.7</v>
      </c>
      <c r="J211" s="54" t="s">
        <v>17</v>
      </c>
      <c r="K211" s="34">
        <v>10</v>
      </c>
    </row>
    <row r="212" spans="1:11">
      <c r="A212" s="31">
        <v>459</v>
      </c>
      <c r="C212" s="32" t="s">
        <v>411</v>
      </c>
      <c r="D212" s="33">
        <v>41409</v>
      </c>
      <c r="E212" s="34">
        <v>3000</v>
      </c>
      <c r="F212" s="34">
        <v>1550</v>
      </c>
      <c r="G212" s="34">
        <v>300</v>
      </c>
      <c r="H212" s="34">
        <v>1850</v>
      </c>
      <c r="I212" s="34">
        <v>1150</v>
      </c>
      <c r="J212" s="54" t="s">
        <v>17</v>
      </c>
      <c r="K212" s="34">
        <v>10</v>
      </c>
    </row>
    <row r="213" spans="1:11">
      <c r="A213" s="31">
        <v>221</v>
      </c>
      <c r="C213" s="32" t="s">
        <v>189</v>
      </c>
      <c r="D213" s="33">
        <v>41440</v>
      </c>
      <c r="E213" s="34">
        <v>65450</v>
      </c>
      <c r="F213" s="34">
        <v>10081.66</v>
      </c>
      <c r="G213" s="34">
        <v>1983.33</v>
      </c>
      <c r="H213" s="34">
        <v>12064.99</v>
      </c>
      <c r="I213" s="34">
        <v>53385.01</v>
      </c>
      <c r="J213" s="54" t="s">
        <v>17</v>
      </c>
      <c r="K213" s="34">
        <v>33</v>
      </c>
    </row>
    <row r="214" spans="1:11">
      <c r="A214" s="31">
        <v>461</v>
      </c>
      <c r="C214" s="32" t="s">
        <v>413</v>
      </c>
      <c r="D214" s="33">
        <v>41440</v>
      </c>
      <c r="E214" s="34">
        <v>9139</v>
      </c>
      <c r="F214" s="34">
        <v>4645.8</v>
      </c>
      <c r="G214" s="34">
        <v>913.9</v>
      </c>
      <c r="H214" s="34">
        <v>5559.7</v>
      </c>
      <c r="I214" s="34">
        <v>3579.3</v>
      </c>
      <c r="J214" s="54" t="s">
        <v>17</v>
      </c>
      <c r="K214" s="34">
        <v>10</v>
      </c>
    </row>
    <row r="215" spans="1:11">
      <c r="A215" s="31">
        <v>222</v>
      </c>
      <c r="C215" s="32" t="s">
        <v>190</v>
      </c>
      <c r="D215" s="33">
        <v>41516</v>
      </c>
      <c r="E215" s="34">
        <v>76190</v>
      </c>
      <c r="F215" s="34">
        <v>18413</v>
      </c>
      <c r="G215" s="34">
        <v>3809.5</v>
      </c>
      <c r="H215" s="34">
        <v>22222.5</v>
      </c>
      <c r="I215" s="34">
        <v>53967.5</v>
      </c>
      <c r="J215" s="54" t="s">
        <v>17</v>
      </c>
      <c r="K215" s="34">
        <v>20</v>
      </c>
    </row>
    <row r="216" spans="1:11">
      <c r="A216" s="31">
        <v>224</v>
      </c>
      <c r="C216" s="32" t="s">
        <v>192</v>
      </c>
      <c r="D216" s="33">
        <v>41608</v>
      </c>
      <c r="E216" s="34">
        <v>5358</v>
      </c>
      <c r="F216" s="34">
        <v>3507.86</v>
      </c>
      <c r="G216" s="34">
        <v>765.43</v>
      </c>
      <c r="H216" s="34">
        <v>4273.29</v>
      </c>
      <c r="I216" s="34">
        <v>1084.71</v>
      </c>
      <c r="J216" s="54" t="s">
        <v>17</v>
      </c>
      <c r="K216" s="34">
        <v>7</v>
      </c>
    </row>
    <row r="217" spans="1:11">
      <c r="A217" s="31">
        <v>223</v>
      </c>
      <c r="C217" s="32" t="s">
        <v>191</v>
      </c>
      <c r="D217" s="33">
        <v>41789</v>
      </c>
      <c r="E217" s="34">
        <v>28420</v>
      </c>
      <c r="F217" s="34">
        <v>5802</v>
      </c>
      <c r="G217" s="34">
        <v>1421</v>
      </c>
      <c r="H217" s="34">
        <v>7223</v>
      </c>
      <c r="I217" s="34">
        <v>21197</v>
      </c>
      <c r="J217" s="54" t="s">
        <v>17</v>
      </c>
      <c r="K217" s="34">
        <v>20</v>
      </c>
    </row>
    <row r="218" spans="1:11">
      <c r="A218" s="31">
        <v>225</v>
      </c>
      <c r="C218" s="32" t="s">
        <v>193</v>
      </c>
      <c r="D218" s="33">
        <v>42004</v>
      </c>
      <c r="E218" s="34">
        <v>1285</v>
      </c>
      <c r="F218" s="34">
        <v>450</v>
      </c>
      <c r="G218" s="34">
        <v>128.5</v>
      </c>
      <c r="H218" s="34">
        <v>578.5</v>
      </c>
      <c r="I218" s="34">
        <v>706.5</v>
      </c>
      <c r="J218" s="54" t="s">
        <v>17</v>
      </c>
      <c r="K218" s="34">
        <v>10</v>
      </c>
    </row>
    <row r="219" spans="1:11">
      <c r="A219" s="31">
        <v>226</v>
      </c>
      <c r="C219" s="32" t="s">
        <v>194</v>
      </c>
      <c r="D219" s="33">
        <v>42004</v>
      </c>
      <c r="E219" s="34">
        <v>17957</v>
      </c>
      <c r="F219" s="34">
        <v>6285.4</v>
      </c>
      <c r="G219" s="34">
        <v>1795.7</v>
      </c>
      <c r="H219" s="34">
        <v>8081.1</v>
      </c>
      <c r="I219" s="34">
        <v>9875.9</v>
      </c>
      <c r="J219" s="54" t="s">
        <v>17</v>
      </c>
      <c r="K219" s="34">
        <v>10</v>
      </c>
    </row>
    <row r="220" spans="1:11">
      <c r="A220" s="31">
        <v>319</v>
      </c>
      <c r="C220" s="39" t="s">
        <v>282</v>
      </c>
      <c r="D220" s="33">
        <v>42063</v>
      </c>
      <c r="E220" s="34">
        <v>5334</v>
      </c>
      <c r="F220" s="34">
        <v>1777.8</v>
      </c>
      <c r="G220" s="34">
        <v>533.4</v>
      </c>
      <c r="H220" s="34">
        <v>2311.1999999999998</v>
      </c>
      <c r="I220" s="34">
        <v>3022.8</v>
      </c>
      <c r="J220" s="54" t="s">
        <v>17</v>
      </c>
      <c r="K220" s="34">
        <v>10</v>
      </c>
    </row>
    <row r="221" spans="1:11">
      <c r="A221" s="31">
        <v>320</v>
      </c>
      <c r="C221" s="39" t="s">
        <v>283</v>
      </c>
      <c r="D221" s="33">
        <v>42063</v>
      </c>
      <c r="E221" s="34">
        <v>7150</v>
      </c>
      <c r="F221" s="34">
        <v>1589.34</v>
      </c>
      <c r="G221" s="34">
        <v>476.67</v>
      </c>
      <c r="H221" s="34">
        <v>2066.0100000000002</v>
      </c>
      <c r="I221" s="34">
        <v>5083.99</v>
      </c>
      <c r="J221" s="54" t="s">
        <v>17</v>
      </c>
      <c r="K221" s="34">
        <v>15</v>
      </c>
    </row>
    <row r="222" spans="1:11">
      <c r="A222" s="31">
        <v>321</v>
      </c>
      <c r="C222" s="39" t="s">
        <v>284</v>
      </c>
      <c r="D222" s="33">
        <v>42063</v>
      </c>
      <c r="E222" s="34">
        <v>7176</v>
      </c>
      <c r="F222" s="34">
        <v>1594.8</v>
      </c>
      <c r="G222" s="34">
        <v>478.4</v>
      </c>
      <c r="H222" s="34">
        <v>2073.1999999999998</v>
      </c>
      <c r="I222" s="34">
        <v>5102.8</v>
      </c>
      <c r="J222" s="54" t="s">
        <v>17</v>
      </c>
      <c r="K222" s="34">
        <v>15</v>
      </c>
    </row>
    <row r="223" spans="1:11">
      <c r="A223" s="31">
        <v>227</v>
      </c>
      <c r="C223" s="32" t="s">
        <v>195</v>
      </c>
      <c r="D223" s="33">
        <v>42155</v>
      </c>
      <c r="E223" s="34">
        <v>10194</v>
      </c>
      <c r="F223" s="34">
        <v>2095.1999999999998</v>
      </c>
      <c r="G223" s="34">
        <v>679.6</v>
      </c>
      <c r="H223" s="34">
        <v>2774.8</v>
      </c>
      <c r="I223" s="34">
        <v>7419.2</v>
      </c>
      <c r="J223" s="54" t="s">
        <v>17</v>
      </c>
      <c r="K223" s="34">
        <v>15</v>
      </c>
    </row>
    <row r="224" spans="1:11">
      <c r="A224" s="31">
        <v>228</v>
      </c>
      <c r="C224" s="32" t="s">
        <v>196</v>
      </c>
      <c r="D224" s="33">
        <v>42185</v>
      </c>
      <c r="E224" s="34">
        <v>4638</v>
      </c>
      <c r="F224" s="34">
        <v>1391.6</v>
      </c>
      <c r="G224" s="34">
        <v>463.8</v>
      </c>
      <c r="H224" s="34">
        <v>1855.4</v>
      </c>
      <c r="I224" s="34">
        <v>2782.6</v>
      </c>
      <c r="J224" s="54" t="s">
        <v>17</v>
      </c>
      <c r="K224" s="34">
        <v>10</v>
      </c>
    </row>
    <row r="225" spans="1:11">
      <c r="A225" s="31">
        <v>229</v>
      </c>
      <c r="C225" s="32" t="s">
        <v>197</v>
      </c>
      <c r="D225" s="33">
        <v>42185</v>
      </c>
      <c r="E225" s="34">
        <v>2498</v>
      </c>
      <c r="F225" s="34">
        <v>749.6</v>
      </c>
      <c r="G225" s="34">
        <v>249.8</v>
      </c>
      <c r="H225" s="34">
        <v>999.4</v>
      </c>
      <c r="I225" s="34">
        <v>1498.6</v>
      </c>
      <c r="J225" s="54" t="s">
        <v>17</v>
      </c>
      <c r="K225" s="34">
        <v>10</v>
      </c>
    </row>
    <row r="226" spans="1:11">
      <c r="A226" s="31">
        <v>230</v>
      </c>
      <c r="C226" s="32" t="s">
        <v>198</v>
      </c>
      <c r="D226" s="33">
        <v>42185</v>
      </c>
      <c r="E226" s="34">
        <v>185</v>
      </c>
      <c r="F226" s="34">
        <v>111</v>
      </c>
      <c r="G226" s="34">
        <v>37</v>
      </c>
      <c r="H226" s="34">
        <v>148</v>
      </c>
      <c r="I226" s="34">
        <v>37</v>
      </c>
      <c r="J226" s="54" t="s">
        <v>17</v>
      </c>
      <c r="K226" s="34">
        <v>5</v>
      </c>
    </row>
    <row r="227" spans="1:11">
      <c r="A227" s="31">
        <v>231</v>
      </c>
      <c r="C227" s="32" t="s">
        <v>199</v>
      </c>
      <c r="D227" s="33">
        <v>42551</v>
      </c>
      <c r="E227" s="34">
        <v>10891</v>
      </c>
      <c r="F227" s="34">
        <v>2178.1999999999998</v>
      </c>
      <c r="G227" s="34">
        <v>1089.0999999999999</v>
      </c>
      <c r="H227" s="34">
        <v>3267.3</v>
      </c>
      <c r="I227" s="34">
        <v>7623.7</v>
      </c>
      <c r="J227" s="54" t="s">
        <v>17</v>
      </c>
      <c r="K227" s="34">
        <v>10</v>
      </c>
    </row>
    <row r="228" spans="1:11">
      <c r="A228" s="31">
        <v>232</v>
      </c>
      <c r="C228" s="32" t="s">
        <v>200</v>
      </c>
      <c r="D228" s="33">
        <v>42551</v>
      </c>
      <c r="E228" s="34">
        <v>5940</v>
      </c>
      <c r="F228" s="34">
        <v>1697.14</v>
      </c>
      <c r="G228" s="34">
        <v>848.57</v>
      </c>
      <c r="H228" s="34">
        <v>2545.71</v>
      </c>
      <c r="I228" s="34">
        <v>3394.29</v>
      </c>
      <c r="J228" s="54" t="s">
        <v>17</v>
      </c>
      <c r="K228" s="34">
        <v>7</v>
      </c>
    </row>
    <row r="229" spans="1:11">
      <c r="A229" s="31">
        <v>330</v>
      </c>
      <c r="C229" s="39" t="s">
        <v>293</v>
      </c>
      <c r="D229" s="33">
        <v>42551</v>
      </c>
      <c r="E229" s="34">
        <v>6895</v>
      </c>
      <c r="F229" s="34">
        <v>1379</v>
      </c>
      <c r="G229" s="34">
        <v>689.5</v>
      </c>
      <c r="H229" s="34">
        <v>2068.5</v>
      </c>
      <c r="I229" s="34">
        <v>4826.5</v>
      </c>
      <c r="J229" s="54" t="s">
        <v>17</v>
      </c>
      <c r="K229" s="34">
        <v>10</v>
      </c>
    </row>
    <row r="230" spans="1:11">
      <c r="A230" s="31">
        <v>331</v>
      </c>
      <c r="C230" s="39" t="s">
        <v>294</v>
      </c>
      <c r="D230" s="33">
        <v>42551</v>
      </c>
      <c r="E230" s="34">
        <v>6101</v>
      </c>
      <c r="F230" s="34">
        <v>1220.2</v>
      </c>
      <c r="G230" s="34">
        <v>610.1</v>
      </c>
      <c r="H230" s="34">
        <v>1830.3</v>
      </c>
      <c r="I230" s="34">
        <v>4270.7</v>
      </c>
      <c r="J230" s="54" t="s">
        <v>17</v>
      </c>
      <c r="K230" s="34">
        <v>10</v>
      </c>
    </row>
    <row r="231" spans="1:11">
      <c r="A231" s="31">
        <v>332</v>
      </c>
      <c r="C231" s="39" t="s">
        <v>295</v>
      </c>
      <c r="D231" s="33">
        <v>42551</v>
      </c>
      <c r="E231" s="34">
        <v>4908</v>
      </c>
      <c r="F231" s="34">
        <v>981.6</v>
      </c>
      <c r="G231" s="34">
        <v>490.8</v>
      </c>
      <c r="H231" s="34">
        <v>1472.4</v>
      </c>
      <c r="I231" s="34">
        <v>3435.6</v>
      </c>
      <c r="J231" s="54" t="s">
        <v>17</v>
      </c>
      <c r="K231" s="34">
        <v>10</v>
      </c>
    </row>
    <row r="232" spans="1:11">
      <c r="A232" s="31">
        <v>333</v>
      </c>
      <c r="C232" s="39" t="s">
        <v>296</v>
      </c>
      <c r="D232" s="33">
        <v>42551</v>
      </c>
      <c r="E232" s="34">
        <v>6925</v>
      </c>
      <c r="F232" s="34">
        <v>692.5</v>
      </c>
      <c r="G232" s="34">
        <v>346.25</v>
      </c>
      <c r="H232" s="34">
        <v>1038.75</v>
      </c>
      <c r="I232" s="34">
        <v>5886.25</v>
      </c>
      <c r="J232" s="54" t="s">
        <v>17</v>
      </c>
      <c r="K232" s="34">
        <v>20</v>
      </c>
    </row>
    <row r="233" spans="1:11">
      <c r="A233" s="31">
        <v>39</v>
      </c>
      <c r="C233" s="32" t="s">
        <v>55</v>
      </c>
      <c r="D233" s="33">
        <v>42551</v>
      </c>
      <c r="E233" s="34">
        <v>11542</v>
      </c>
      <c r="F233" s="34">
        <v>1154.2</v>
      </c>
      <c r="G233" s="34">
        <v>577.1</v>
      </c>
      <c r="H233" s="34">
        <v>1731.3</v>
      </c>
      <c r="I233" s="34">
        <v>9810.7000000000007</v>
      </c>
      <c r="J233" s="54" t="s">
        <v>17</v>
      </c>
      <c r="K233" s="34">
        <v>20</v>
      </c>
    </row>
    <row r="234" spans="1:11">
      <c r="A234" s="31">
        <v>465</v>
      </c>
      <c r="C234" s="39" t="s">
        <v>416</v>
      </c>
      <c r="D234" s="33">
        <v>42551</v>
      </c>
      <c r="E234" s="34">
        <v>1433</v>
      </c>
      <c r="F234" s="34">
        <v>191.06</v>
      </c>
      <c r="G234" s="34">
        <v>95.53</v>
      </c>
      <c r="H234" s="34">
        <v>286.58999999999997</v>
      </c>
      <c r="I234" s="34">
        <v>1146.4100000000001</v>
      </c>
      <c r="J234" s="54" t="s">
        <v>17</v>
      </c>
      <c r="K234" s="34">
        <v>15</v>
      </c>
    </row>
    <row r="235" spans="1:11">
      <c r="A235" s="31">
        <v>466</v>
      </c>
      <c r="C235" s="39" t="s">
        <v>417</v>
      </c>
      <c r="D235" s="33">
        <v>42551</v>
      </c>
      <c r="E235" s="34">
        <v>2704</v>
      </c>
      <c r="F235" s="34">
        <v>360.54</v>
      </c>
      <c r="G235" s="34">
        <v>180.27</v>
      </c>
      <c r="H235" s="34">
        <v>540.80999999999995</v>
      </c>
      <c r="I235" s="34">
        <v>2163.19</v>
      </c>
      <c r="J235" s="54" t="s">
        <v>17</v>
      </c>
      <c r="K235" s="34">
        <v>15</v>
      </c>
    </row>
    <row r="236" spans="1:11">
      <c r="A236" s="31">
        <v>467</v>
      </c>
      <c r="C236" s="39" t="s">
        <v>417</v>
      </c>
      <c r="D236" s="33">
        <v>42551</v>
      </c>
      <c r="E236" s="34">
        <v>11446</v>
      </c>
      <c r="F236" s="34">
        <v>1526.14</v>
      </c>
      <c r="G236" s="34">
        <v>763.07</v>
      </c>
      <c r="H236" s="34">
        <v>2289.21</v>
      </c>
      <c r="I236" s="34">
        <v>9156.7900000000009</v>
      </c>
      <c r="J236" s="54" t="s">
        <v>17</v>
      </c>
      <c r="K236" s="34">
        <v>15</v>
      </c>
    </row>
    <row r="237" spans="1:11">
      <c r="A237" s="31">
        <v>738</v>
      </c>
      <c r="C237" s="39" t="s">
        <v>419</v>
      </c>
      <c r="D237" s="33">
        <v>42620</v>
      </c>
      <c r="E237" s="34">
        <v>17610.8</v>
      </c>
      <c r="F237" s="34">
        <v>3228.65</v>
      </c>
      <c r="G237" s="34">
        <v>1761.08</v>
      </c>
      <c r="H237" s="34">
        <v>4989.7299999999996</v>
      </c>
      <c r="I237" s="34">
        <v>12621.07</v>
      </c>
      <c r="J237" s="54" t="s">
        <v>17</v>
      </c>
      <c r="K237" s="34">
        <v>10</v>
      </c>
    </row>
    <row r="238" spans="1:11">
      <c r="A238" s="31">
        <v>741</v>
      </c>
      <c r="C238" s="32" t="s">
        <v>420</v>
      </c>
      <c r="D238" s="33">
        <v>42681</v>
      </c>
      <c r="E238" s="34">
        <v>68708</v>
      </c>
      <c r="F238" s="34">
        <v>7634.22</v>
      </c>
      <c r="G238" s="34">
        <v>4580.53</v>
      </c>
      <c r="H238" s="34">
        <v>12214.75</v>
      </c>
      <c r="I238" s="34">
        <v>56493.25</v>
      </c>
      <c r="J238" s="54" t="s">
        <v>17</v>
      </c>
      <c r="K238" s="34">
        <v>15</v>
      </c>
    </row>
    <row r="239" spans="1:11">
      <c r="A239" s="31">
        <v>743</v>
      </c>
      <c r="C239" s="32" t="s">
        <v>421</v>
      </c>
      <c r="D239" s="33">
        <v>42696</v>
      </c>
      <c r="E239" s="34">
        <v>4645</v>
      </c>
      <c r="F239" s="34">
        <v>735.46</v>
      </c>
      <c r="G239" s="34">
        <v>464.5</v>
      </c>
      <c r="H239" s="34">
        <v>1199.96</v>
      </c>
      <c r="I239" s="34">
        <v>3445.04</v>
      </c>
      <c r="J239" s="54" t="s">
        <v>17</v>
      </c>
      <c r="K239" s="34">
        <v>10</v>
      </c>
    </row>
    <row r="240" spans="1:11">
      <c r="A240" s="31">
        <v>749</v>
      </c>
      <c r="C240" s="32" t="s">
        <v>58</v>
      </c>
      <c r="D240" s="33">
        <v>42787</v>
      </c>
      <c r="E240" s="34">
        <v>76800</v>
      </c>
      <c r="F240" s="34">
        <v>3792.59</v>
      </c>
      <c r="G240" s="34">
        <v>2844.44</v>
      </c>
      <c r="H240" s="34">
        <v>6637.03</v>
      </c>
      <c r="I240" s="34">
        <v>70162.97</v>
      </c>
      <c r="J240" s="54" t="s">
        <v>17</v>
      </c>
      <c r="K240" s="34">
        <v>27</v>
      </c>
    </row>
    <row r="241" spans="1:11">
      <c r="A241" s="31">
        <v>751</v>
      </c>
      <c r="C241" s="32" t="s">
        <v>201</v>
      </c>
      <c r="D241" s="33">
        <v>42907</v>
      </c>
      <c r="E241" s="34">
        <v>7257</v>
      </c>
      <c r="F241" s="34">
        <v>1451.4</v>
      </c>
      <c r="G241" s="34">
        <v>1451.4</v>
      </c>
      <c r="H241" s="34">
        <v>2902.8</v>
      </c>
      <c r="I241" s="34">
        <v>4354.2</v>
      </c>
      <c r="J241" s="54" t="s">
        <v>17</v>
      </c>
      <c r="K241" s="34">
        <v>5</v>
      </c>
    </row>
    <row r="242" spans="1:11">
      <c r="A242" s="31">
        <v>758</v>
      </c>
      <c r="C242" s="39" t="s">
        <v>636</v>
      </c>
      <c r="D242" s="33">
        <v>42979</v>
      </c>
      <c r="E242" s="34">
        <v>2965</v>
      </c>
      <c r="F242" s="34">
        <v>494.17</v>
      </c>
      <c r="G242" s="34">
        <v>593</v>
      </c>
      <c r="H242" s="34">
        <v>1087.17</v>
      </c>
      <c r="I242" s="34">
        <v>1877.83</v>
      </c>
      <c r="J242" s="54" t="s">
        <v>17</v>
      </c>
      <c r="K242" s="34">
        <v>5</v>
      </c>
    </row>
    <row r="243" spans="1:11">
      <c r="A243" s="31">
        <v>760</v>
      </c>
      <c r="C243" s="39" t="s">
        <v>621</v>
      </c>
      <c r="D243" s="33">
        <v>43069</v>
      </c>
      <c r="E243" s="34">
        <v>15914.48</v>
      </c>
      <c r="F243" s="34">
        <v>1856.69</v>
      </c>
      <c r="G243" s="34">
        <v>3182.9</v>
      </c>
      <c r="H243" s="34">
        <v>5039.59</v>
      </c>
      <c r="I243" s="34">
        <v>10874.89</v>
      </c>
      <c r="J243" s="54" t="s">
        <v>17</v>
      </c>
      <c r="K243" s="34">
        <v>5</v>
      </c>
    </row>
    <row r="244" spans="1:11">
      <c r="A244" s="31">
        <v>761</v>
      </c>
      <c r="C244" s="39" t="s">
        <v>622</v>
      </c>
      <c r="D244" s="33">
        <v>43158</v>
      </c>
      <c r="E244" s="34">
        <v>16052.2</v>
      </c>
      <c r="F244" s="34">
        <v>535.07000000000005</v>
      </c>
      <c r="G244" s="34">
        <v>1605.22</v>
      </c>
      <c r="H244" s="34">
        <v>2140.29</v>
      </c>
      <c r="I244" s="34">
        <v>13911.91</v>
      </c>
      <c r="J244" s="54" t="s">
        <v>17</v>
      </c>
      <c r="K244" s="34">
        <v>10</v>
      </c>
    </row>
    <row r="245" spans="1:11">
      <c r="A245" s="31">
        <v>763</v>
      </c>
      <c r="C245" s="32" t="s">
        <v>202</v>
      </c>
      <c r="D245" s="33">
        <v>43563</v>
      </c>
      <c r="E245" s="34">
        <v>27411</v>
      </c>
      <c r="F245" s="34">
        <v>0</v>
      </c>
      <c r="G245" s="34">
        <v>685.28</v>
      </c>
      <c r="H245" s="34">
        <v>685.28</v>
      </c>
      <c r="I245" s="34">
        <v>26725.72</v>
      </c>
      <c r="J245" s="54" t="s">
        <v>17</v>
      </c>
      <c r="K245" s="34">
        <v>10</v>
      </c>
    </row>
    <row r="246" spans="1:11" ht="13.5" thickBot="1">
      <c r="A246" s="45" t="s">
        <v>662</v>
      </c>
      <c r="B246" s="45"/>
      <c r="C246" s="45"/>
      <c r="D246" s="45"/>
      <c r="E246" s="46">
        <f>SUM(E154:E245)</f>
        <v>5243347.4800000004</v>
      </c>
      <c r="F246" s="46">
        <f t="shared" ref="F246:I246" si="1">SUM(F154:F245)</f>
        <v>2198675.8300000005</v>
      </c>
      <c r="G246" s="46">
        <f t="shared" si="1"/>
        <v>155367.63999999998</v>
      </c>
      <c r="H246" s="46">
        <f t="shared" si="1"/>
        <v>2354043.4699999993</v>
      </c>
      <c r="I246" s="46">
        <f t="shared" si="1"/>
        <v>2889304.0100000007</v>
      </c>
      <c r="J246" s="54"/>
      <c r="K246" s="34"/>
    </row>
    <row r="247" spans="1:11" ht="13.5" thickTop="1">
      <c r="B247" s="32"/>
      <c r="C247" s="32"/>
      <c r="D247" s="33"/>
      <c r="E247" s="34"/>
      <c r="F247" s="34"/>
      <c r="G247" s="34"/>
      <c r="H247" s="34"/>
      <c r="I247" s="34"/>
      <c r="J247" s="54"/>
      <c r="K247" s="34"/>
    </row>
    <row r="248" spans="1:11">
      <c r="A248" s="30" t="s">
        <v>203</v>
      </c>
    </row>
    <row r="249" spans="1:11">
      <c r="A249" s="31">
        <v>234</v>
      </c>
      <c r="B249" s="32" t="s">
        <v>634</v>
      </c>
      <c r="C249" s="32" t="s">
        <v>204</v>
      </c>
      <c r="D249" s="33">
        <v>27760</v>
      </c>
      <c r="E249" s="34">
        <v>4916</v>
      </c>
      <c r="F249" s="34">
        <v>4916</v>
      </c>
      <c r="G249" s="34">
        <v>0</v>
      </c>
      <c r="H249" s="34">
        <v>4916</v>
      </c>
      <c r="I249" s="34">
        <v>0</v>
      </c>
      <c r="J249" s="54" t="s">
        <v>17</v>
      </c>
      <c r="K249" s="34">
        <v>20</v>
      </c>
    </row>
    <row r="250" spans="1:11">
      <c r="A250" s="31">
        <v>235</v>
      </c>
      <c r="B250" s="32" t="s">
        <v>634</v>
      </c>
      <c r="C250" s="32" t="s">
        <v>204</v>
      </c>
      <c r="D250" s="33">
        <v>28522</v>
      </c>
      <c r="E250" s="34">
        <v>10826</v>
      </c>
      <c r="F250" s="34">
        <v>10826</v>
      </c>
      <c r="G250" s="34">
        <v>0</v>
      </c>
      <c r="H250" s="34">
        <v>10826</v>
      </c>
      <c r="I250" s="34">
        <v>0</v>
      </c>
      <c r="J250" s="54" t="s">
        <v>17</v>
      </c>
      <c r="K250" s="34">
        <v>20</v>
      </c>
    </row>
    <row r="251" spans="1:11">
      <c r="A251" s="31">
        <v>236</v>
      </c>
      <c r="B251" s="32" t="s">
        <v>634</v>
      </c>
      <c r="C251" s="32" t="s">
        <v>204</v>
      </c>
      <c r="D251" s="33">
        <v>28491</v>
      </c>
      <c r="E251" s="34">
        <v>4916</v>
      </c>
      <c r="F251" s="34">
        <v>4916</v>
      </c>
      <c r="G251" s="34">
        <v>0</v>
      </c>
      <c r="H251" s="34">
        <v>4916</v>
      </c>
      <c r="I251" s="34">
        <v>0</v>
      </c>
      <c r="J251" s="54" t="s">
        <v>17</v>
      </c>
      <c r="K251" s="34">
        <v>20</v>
      </c>
    </row>
    <row r="252" spans="1:11">
      <c r="A252" s="31">
        <v>237</v>
      </c>
      <c r="B252" s="32" t="s">
        <v>634</v>
      </c>
      <c r="C252" s="32" t="s">
        <v>204</v>
      </c>
      <c r="D252" s="33">
        <v>28908</v>
      </c>
      <c r="E252" s="34">
        <v>9228</v>
      </c>
      <c r="F252" s="34">
        <v>9228</v>
      </c>
      <c r="G252" s="34">
        <v>0</v>
      </c>
      <c r="H252" s="34">
        <v>9228</v>
      </c>
      <c r="I252" s="34">
        <v>0</v>
      </c>
      <c r="J252" s="54" t="s">
        <v>17</v>
      </c>
      <c r="K252" s="34">
        <v>20</v>
      </c>
    </row>
    <row r="253" spans="1:11">
      <c r="A253" s="31">
        <v>238</v>
      </c>
      <c r="B253" s="32" t="s">
        <v>634</v>
      </c>
      <c r="C253" s="32" t="s">
        <v>204</v>
      </c>
      <c r="D253" s="33">
        <v>28856</v>
      </c>
      <c r="E253" s="34">
        <v>6289</v>
      </c>
      <c r="F253" s="34">
        <v>6289</v>
      </c>
      <c r="G253" s="34">
        <v>0</v>
      </c>
      <c r="H253" s="34">
        <v>6289</v>
      </c>
      <c r="I253" s="34">
        <v>0</v>
      </c>
      <c r="J253" s="54" t="s">
        <v>17</v>
      </c>
      <c r="K253" s="34">
        <v>20</v>
      </c>
    </row>
    <row r="254" spans="1:11">
      <c r="A254" s="31">
        <v>239</v>
      </c>
      <c r="B254" s="32" t="s">
        <v>634</v>
      </c>
      <c r="C254" s="32" t="s">
        <v>204</v>
      </c>
      <c r="D254" s="33">
        <v>29221</v>
      </c>
      <c r="E254" s="34">
        <v>6684</v>
      </c>
      <c r="F254" s="34">
        <v>6684</v>
      </c>
      <c r="G254" s="34">
        <v>0</v>
      </c>
      <c r="H254" s="34">
        <v>6684</v>
      </c>
      <c r="I254" s="34">
        <v>0</v>
      </c>
      <c r="J254" s="54" t="s">
        <v>17</v>
      </c>
      <c r="K254" s="34">
        <v>20</v>
      </c>
    </row>
    <row r="255" spans="1:11">
      <c r="A255" s="31">
        <v>240</v>
      </c>
      <c r="B255" s="32" t="s">
        <v>634</v>
      </c>
      <c r="C255" s="32" t="s">
        <v>204</v>
      </c>
      <c r="D255" s="33">
        <v>29587</v>
      </c>
      <c r="E255" s="34">
        <v>836</v>
      </c>
      <c r="F255" s="34">
        <v>836</v>
      </c>
      <c r="G255" s="34">
        <v>0</v>
      </c>
      <c r="H255" s="34">
        <v>836</v>
      </c>
      <c r="I255" s="34">
        <v>0</v>
      </c>
      <c r="J255" s="54" t="s">
        <v>17</v>
      </c>
      <c r="K255" s="34">
        <v>20</v>
      </c>
    </row>
    <row r="256" spans="1:11">
      <c r="A256" s="31">
        <v>241</v>
      </c>
      <c r="B256" s="32" t="s">
        <v>634</v>
      </c>
      <c r="C256" s="32" t="s">
        <v>204</v>
      </c>
      <c r="D256" s="33">
        <v>29952</v>
      </c>
      <c r="E256" s="34">
        <v>473</v>
      </c>
      <c r="F256" s="34">
        <v>473</v>
      </c>
      <c r="G256" s="34">
        <v>0</v>
      </c>
      <c r="H256" s="34">
        <v>473</v>
      </c>
      <c r="I256" s="34">
        <v>0</v>
      </c>
      <c r="J256" s="54" t="s">
        <v>17</v>
      </c>
      <c r="K256" s="34">
        <v>20</v>
      </c>
    </row>
    <row r="257" spans="1:11">
      <c r="A257" s="31">
        <v>242</v>
      </c>
      <c r="B257" s="32" t="s">
        <v>634</v>
      </c>
      <c r="C257" s="32" t="s">
        <v>70</v>
      </c>
      <c r="D257" s="33">
        <v>30682</v>
      </c>
      <c r="E257" s="34">
        <v>2587</v>
      </c>
      <c r="F257" s="34">
        <v>2587</v>
      </c>
      <c r="G257" s="34">
        <v>0</v>
      </c>
      <c r="H257" s="34">
        <v>2587</v>
      </c>
      <c r="I257" s="34">
        <v>0</v>
      </c>
      <c r="J257" s="54" t="s">
        <v>17</v>
      </c>
      <c r="K257" s="34">
        <v>20</v>
      </c>
    </row>
    <row r="258" spans="1:11">
      <c r="A258" s="31">
        <v>243</v>
      </c>
      <c r="B258" s="32" t="s">
        <v>634</v>
      </c>
      <c r="C258" s="32" t="s">
        <v>205</v>
      </c>
      <c r="D258" s="33">
        <v>32385</v>
      </c>
      <c r="E258" s="34">
        <v>964</v>
      </c>
      <c r="F258" s="34">
        <v>861.42</v>
      </c>
      <c r="G258" s="34">
        <v>29.21</v>
      </c>
      <c r="H258" s="34">
        <v>890.63</v>
      </c>
      <c r="I258" s="34">
        <v>73.37</v>
      </c>
      <c r="J258" s="54" t="s">
        <v>17</v>
      </c>
      <c r="K258" s="34">
        <v>33</v>
      </c>
    </row>
    <row r="259" spans="1:11">
      <c r="A259" s="31">
        <v>244</v>
      </c>
      <c r="B259" s="32" t="s">
        <v>634</v>
      </c>
      <c r="C259" s="32" t="s">
        <v>206</v>
      </c>
      <c r="D259" s="33">
        <v>32038</v>
      </c>
      <c r="E259" s="34">
        <v>4193</v>
      </c>
      <c r="F259" s="34">
        <v>4193</v>
      </c>
      <c r="G259" s="34">
        <v>0</v>
      </c>
      <c r="H259" s="34">
        <v>4193</v>
      </c>
      <c r="I259" s="34">
        <v>0</v>
      </c>
      <c r="J259" s="54" t="s">
        <v>17</v>
      </c>
      <c r="K259" s="34">
        <v>20</v>
      </c>
    </row>
    <row r="260" spans="1:11">
      <c r="A260" s="31">
        <v>245</v>
      </c>
      <c r="B260" s="32" t="s">
        <v>634</v>
      </c>
      <c r="C260" s="32" t="s">
        <v>205</v>
      </c>
      <c r="D260" s="33">
        <v>42551</v>
      </c>
      <c r="E260" s="34">
        <v>7148</v>
      </c>
      <c r="F260" s="34">
        <v>810.8</v>
      </c>
      <c r="G260" s="34">
        <v>357.4</v>
      </c>
      <c r="H260" s="34">
        <v>1168.2</v>
      </c>
      <c r="I260" s="34">
        <v>5979.8</v>
      </c>
      <c r="J260" s="54" t="s">
        <v>17</v>
      </c>
      <c r="K260" s="34">
        <v>20</v>
      </c>
    </row>
    <row r="261" spans="1:11">
      <c r="A261" s="31">
        <v>740</v>
      </c>
      <c r="B261" s="32" t="s">
        <v>634</v>
      </c>
      <c r="C261" s="32" t="s">
        <v>207</v>
      </c>
      <c r="D261" s="33">
        <v>42669</v>
      </c>
      <c r="E261" s="35">
        <v>5399.85</v>
      </c>
      <c r="F261" s="35">
        <v>599.98</v>
      </c>
      <c r="G261" s="35">
        <v>359.99</v>
      </c>
      <c r="H261" s="35">
        <v>959.97</v>
      </c>
      <c r="I261" s="35">
        <v>4439.88</v>
      </c>
      <c r="J261" s="54" t="s">
        <v>17</v>
      </c>
      <c r="K261" s="34">
        <v>15</v>
      </c>
    </row>
    <row r="262" spans="1:11" ht="13.5" thickBot="1">
      <c r="C262" s="40" t="s">
        <v>653</v>
      </c>
      <c r="D262" s="40"/>
      <c r="E262" s="37">
        <f>SUM(E249:E261)</f>
        <v>64459.85</v>
      </c>
      <c r="F262" s="37">
        <f t="shared" ref="F262:I262" si="2">SUM(F249:F261)</f>
        <v>53220.200000000004</v>
      </c>
      <c r="G262" s="37">
        <f t="shared" si="2"/>
        <v>746.59999999999991</v>
      </c>
      <c r="H262" s="37">
        <f t="shared" si="2"/>
        <v>53966.799999999996</v>
      </c>
      <c r="I262" s="37">
        <f t="shared" si="2"/>
        <v>10493.05</v>
      </c>
    </row>
    <row r="263" spans="1:11" ht="13.5" thickTop="1"/>
    <row r="264" spans="1:11">
      <c r="A264" s="30" t="s">
        <v>627</v>
      </c>
    </row>
    <row r="265" spans="1:11">
      <c r="A265" s="31">
        <v>731</v>
      </c>
      <c r="B265" s="32"/>
      <c r="C265" s="32" t="s">
        <v>628</v>
      </c>
      <c r="D265" s="33">
        <v>24473</v>
      </c>
      <c r="E265" s="34">
        <v>118822</v>
      </c>
      <c r="F265" s="34">
        <v>118822</v>
      </c>
      <c r="G265" s="34">
        <v>0</v>
      </c>
      <c r="H265" s="34">
        <v>118822</v>
      </c>
      <c r="I265" s="34">
        <v>0</v>
      </c>
      <c r="J265" s="54" t="s">
        <v>17</v>
      </c>
      <c r="K265" s="34">
        <v>50</v>
      </c>
    </row>
    <row r="266" spans="1:11">
      <c r="A266" s="31">
        <v>732</v>
      </c>
      <c r="B266" s="32"/>
      <c r="C266" s="32" t="s">
        <v>629</v>
      </c>
      <c r="D266" s="33">
        <v>33942</v>
      </c>
      <c r="E266" s="34">
        <v>801846</v>
      </c>
      <c r="F266" s="34">
        <v>410277.84</v>
      </c>
      <c r="G266" s="34">
        <v>16036.92</v>
      </c>
      <c r="H266" s="34">
        <v>426314.76</v>
      </c>
      <c r="I266" s="34">
        <v>375531.24</v>
      </c>
      <c r="J266" s="54" t="s">
        <v>17</v>
      </c>
      <c r="K266" s="34">
        <v>50</v>
      </c>
    </row>
    <row r="267" spans="1:11">
      <c r="A267" s="31">
        <v>152</v>
      </c>
      <c r="B267" s="32"/>
      <c r="C267" s="32" t="s">
        <v>129</v>
      </c>
      <c r="D267" s="33">
        <v>38384</v>
      </c>
      <c r="E267" s="34">
        <v>17565</v>
      </c>
      <c r="F267" s="34">
        <v>15711</v>
      </c>
      <c r="G267" s="34">
        <v>1171</v>
      </c>
      <c r="H267" s="34">
        <v>16882</v>
      </c>
      <c r="I267" s="34">
        <v>683</v>
      </c>
      <c r="J267" s="54" t="s">
        <v>17</v>
      </c>
      <c r="K267" s="34">
        <v>15</v>
      </c>
    </row>
    <row r="268" spans="1:11">
      <c r="A268" s="31">
        <v>153</v>
      </c>
      <c r="B268" s="32"/>
      <c r="C268" s="32" t="s">
        <v>130</v>
      </c>
      <c r="D268" s="33">
        <v>38412</v>
      </c>
      <c r="E268" s="34">
        <v>1147</v>
      </c>
      <c r="F268" s="34">
        <v>1147</v>
      </c>
      <c r="G268" s="34">
        <v>0</v>
      </c>
      <c r="H268" s="34">
        <v>1147</v>
      </c>
      <c r="I268" s="34">
        <v>0</v>
      </c>
      <c r="J268" s="54" t="s">
        <v>17</v>
      </c>
      <c r="K268" s="34">
        <v>7</v>
      </c>
    </row>
    <row r="269" spans="1:11">
      <c r="A269" s="31">
        <v>154</v>
      </c>
      <c r="B269" s="32"/>
      <c r="C269" s="32" t="s">
        <v>131</v>
      </c>
      <c r="D269" s="33">
        <v>38473</v>
      </c>
      <c r="E269" s="34">
        <v>2494</v>
      </c>
      <c r="F269" s="34">
        <v>2494</v>
      </c>
      <c r="G269" s="34">
        <v>0</v>
      </c>
      <c r="H269" s="34">
        <v>2494</v>
      </c>
      <c r="I269" s="34">
        <v>0</v>
      </c>
      <c r="J269" s="54" t="s">
        <v>17</v>
      </c>
      <c r="K269" s="34">
        <v>10</v>
      </c>
    </row>
    <row r="270" spans="1:11">
      <c r="A270" s="31">
        <v>733</v>
      </c>
      <c r="B270" s="32"/>
      <c r="C270" s="32" t="s">
        <v>630</v>
      </c>
      <c r="D270" s="33">
        <v>38504</v>
      </c>
      <c r="E270" s="38">
        <v>1549501</v>
      </c>
      <c r="F270" s="38">
        <v>506816.06</v>
      </c>
      <c r="G270" s="38">
        <v>38737.53</v>
      </c>
      <c r="H270" s="38">
        <v>545553.59</v>
      </c>
      <c r="I270" s="38">
        <v>1003947.41</v>
      </c>
      <c r="J270" s="54" t="s">
        <v>17</v>
      </c>
      <c r="K270" s="34">
        <v>40</v>
      </c>
    </row>
    <row r="271" spans="1:11" ht="13.5" thickBot="1">
      <c r="C271" s="48" t="s">
        <v>671</v>
      </c>
      <c r="D271" s="56"/>
      <c r="E271" s="46">
        <f>SUM(E265:E270)</f>
        <v>2491375</v>
      </c>
      <c r="F271" s="46">
        <f t="shared" ref="F271:I271" si="3">SUM(F265:F270)</f>
        <v>1055267.9000000001</v>
      </c>
      <c r="G271" s="46">
        <f t="shared" si="3"/>
        <v>55945.45</v>
      </c>
      <c r="H271" s="46">
        <f t="shared" si="3"/>
        <v>1111213.3500000001</v>
      </c>
      <c r="I271" s="46">
        <f t="shared" si="3"/>
        <v>1380161.65</v>
      </c>
    </row>
    <row r="272" spans="1:11" ht="13.5" thickTop="1"/>
    <row r="273" spans="1:11">
      <c r="A273" s="30" t="s">
        <v>528</v>
      </c>
    </row>
    <row r="274" spans="1:11">
      <c r="A274" s="31">
        <v>607</v>
      </c>
      <c r="B274" s="32" t="s">
        <v>634</v>
      </c>
      <c r="C274" s="39" t="s">
        <v>534</v>
      </c>
      <c r="D274" s="33">
        <v>31959</v>
      </c>
      <c r="E274" s="34">
        <v>623</v>
      </c>
      <c r="F274" s="34">
        <v>623</v>
      </c>
      <c r="G274" s="34">
        <v>0</v>
      </c>
      <c r="H274" s="34">
        <v>623</v>
      </c>
      <c r="I274" s="34">
        <v>0</v>
      </c>
      <c r="J274" s="54" t="s">
        <v>17</v>
      </c>
      <c r="K274" s="34">
        <v>7</v>
      </c>
    </row>
    <row r="275" spans="1:11">
      <c r="A275" s="31">
        <v>615</v>
      </c>
      <c r="B275" s="32" t="s">
        <v>634</v>
      </c>
      <c r="C275" s="39" t="s">
        <v>540</v>
      </c>
      <c r="D275" s="33">
        <v>32996</v>
      </c>
      <c r="E275" s="34">
        <v>1252</v>
      </c>
      <c r="F275" s="34">
        <v>1252</v>
      </c>
      <c r="G275" s="34">
        <v>0</v>
      </c>
      <c r="H275" s="34">
        <v>1252</v>
      </c>
      <c r="I275" s="34">
        <v>0</v>
      </c>
      <c r="J275" s="54" t="s">
        <v>17</v>
      </c>
      <c r="K275" s="34">
        <v>7</v>
      </c>
    </row>
    <row r="276" spans="1:11">
      <c r="A276" s="31">
        <v>621</v>
      </c>
      <c r="B276" s="32" t="s">
        <v>634</v>
      </c>
      <c r="C276" s="39" t="s">
        <v>542</v>
      </c>
      <c r="D276" s="33">
        <v>33294</v>
      </c>
      <c r="E276" s="34">
        <v>883</v>
      </c>
      <c r="F276" s="34">
        <v>883</v>
      </c>
      <c r="G276" s="34">
        <v>0</v>
      </c>
      <c r="H276" s="34">
        <v>883</v>
      </c>
      <c r="I276" s="34">
        <v>0</v>
      </c>
      <c r="J276" s="54" t="s">
        <v>17</v>
      </c>
      <c r="K276" s="34">
        <v>7</v>
      </c>
    </row>
    <row r="277" spans="1:11">
      <c r="A277" s="31">
        <v>623</v>
      </c>
      <c r="B277" s="32" t="s">
        <v>634</v>
      </c>
      <c r="C277" s="39" t="s">
        <v>544</v>
      </c>
      <c r="D277" s="33">
        <v>33404</v>
      </c>
      <c r="E277" s="34">
        <v>502</v>
      </c>
      <c r="F277" s="34">
        <v>502</v>
      </c>
      <c r="G277" s="34">
        <v>0</v>
      </c>
      <c r="H277" s="34">
        <v>502</v>
      </c>
      <c r="I277" s="34">
        <v>0</v>
      </c>
      <c r="J277" s="54" t="s">
        <v>17</v>
      </c>
      <c r="K277" s="34">
        <v>7</v>
      </c>
    </row>
    <row r="278" spans="1:11">
      <c r="A278" s="31">
        <v>631</v>
      </c>
      <c r="B278" s="32" t="s">
        <v>634</v>
      </c>
      <c r="C278" s="39" t="s">
        <v>546</v>
      </c>
      <c r="D278" s="33">
        <v>34792</v>
      </c>
      <c r="E278" s="34">
        <v>5650</v>
      </c>
      <c r="F278" s="34">
        <v>5650</v>
      </c>
      <c r="G278" s="34">
        <v>0</v>
      </c>
      <c r="H278" s="34">
        <v>5650</v>
      </c>
      <c r="I278" s="34">
        <v>0</v>
      </c>
      <c r="J278" s="54" t="s">
        <v>17</v>
      </c>
      <c r="K278" s="34">
        <v>7</v>
      </c>
    </row>
    <row r="279" spans="1:11">
      <c r="A279" s="31">
        <v>638</v>
      </c>
      <c r="B279" s="32" t="s">
        <v>634</v>
      </c>
      <c r="C279" s="39" t="s">
        <v>552</v>
      </c>
      <c r="D279" s="33">
        <v>35011</v>
      </c>
      <c r="E279" s="34">
        <v>6584</v>
      </c>
      <c r="F279" s="34">
        <v>6584</v>
      </c>
      <c r="G279" s="34">
        <v>0</v>
      </c>
      <c r="H279" s="34">
        <v>6584</v>
      </c>
      <c r="I279" s="34">
        <v>0</v>
      </c>
      <c r="J279" s="54" t="s">
        <v>17</v>
      </c>
      <c r="K279" s="34">
        <v>7</v>
      </c>
    </row>
    <row r="280" spans="1:11">
      <c r="A280" s="31">
        <v>641</v>
      </c>
      <c r="B280" s="32" t="s">
        <v>634</v>
      </c>
      <c r="C280" s="39" t="s">
        <v>554</v>
      </c>
      <c r="D280" s="33">
        <v>35054</v>
      </c>
      <c r="E280" s="34">
        <v>595</v>
      </c>
      <c r="F280" s="34">
        <v>595</v>
      </c>
      <c r="G280" s="34">
        <v>0</v>
      </c>
      <c r="H280" s="34">
        <v>595</v>
      </c>
      <c r="I280" s="34">
        <v>0</v>
      </c>
      <c r="J280" s="54" t="s">
        <v>17</v>
      </c>
      <c r="K280" s="34">
        <v>7</v>
      </c>
    </row>
    <row r="281" spans="1:11">
      <c r="A281" s="31">
        <v>665</v>
      </c>
      <c r="B281" s="32" t="s">
        <v>634</v>
      </c>
      <c r="C281" s="39" t="s">
        <v>563</v>
      </c>
      <c r="D281" s="33">
        <v>36616</v>
      </c>
      <c r="E281" s="34">
        <v>510</v>
      </c>
      <c r="F281" s="34">
        <v>510</v>
      </c>
      <c r="G281" s="34">
        <v>0</v>
      </c>
      <c r="H281" s="34">
        <v>510</v>
      </c>
      <c r="I281" s="34">
        <v>0</v>
      </c>
      <c r="J281" s="54" t="s">
        <v>17</v>
      </c>
      <c r="K281" s="34">
        <v>10</v>
      </c>
    </row>
    <row r="282" spans="1:11">
      <c r="A282" s="31">
        <v>668</v>
      </c>
      <c r="B282" s="32" t="s">
        <v>634</v>
      </c>
      <c r="C282" s="39" t="s">
        <v>566</v>
      </c>
      <c r="D282" s="33">
        <v>36874</v>
      </c>
      <c r="E282" s="34">
        <v>2818</v>
      </c>
      <c r="F282" s="34">
        <v>2818</v>
      </c>
      <c r="G282" s="34">
        <v>0</v>
      </c>
      <c r="H282" s="34">
        <v>2818</v>
      </c>
      <c r="I282" s="34">
        <v>0</v>
      </c>
      <c r="J282" s="54" t="s">
        <v>17</v>
      </c>
      <c r="K282" s="34">
        <v>10</v>
      </c>
    </row>
    <row r="283" spans="1:11">
      <c r="A283" s="31">
        <v>685</v>
      </c>
      <c r="B283" s="32" t="s">
        <v>634</v>
      </c>
      <c r="C283" s="39" t="s">
        <v>579</v>
      </c>
      <c r="D283" s="33">
        <v>38640</v>
      </c>
      <c r="E283" s="34">
        <v>2065</v>
      </c>
      <c r="F283" s="34">
        <v>2065</v>
      </c>
      <c r="G283" s="34">
        <v>0</v>
      </c>
      <c r="H283" s="34">
        <v>2065</v>
      </c>
      <c r="I283" s="34">
        <v>0</v>
      </c>
      <c r="J283" s="54" t="s">
        <v>17</v>
      </c>
      <c r="K283" s="34">
        <v>10</v>
      </c>
    </row>
    <row r="284" spans="1:11">
      <c r="A284" s="31">
        <v>688</v>
      </c>
      <c r="B284" s="32" t="s">
        <v>634</v>
      </c>
      <c r="C284" s="39" t="s">
        <v>582</v>
      </c>
      <c r="D284" s="33">
        <v>38732</v>
      </c>
      <c r="E284" s="34">
        <v>1192</v>
      </c>
      <c r="F284" s="34">
        <v>1192</v>
      </c>
      <c r="G284" s="34">
        <v>0</v>
      </c>
      <c r="H284" s="34">
        <v>1192</v>
      </c>
      <c r="I284" s="34">
        <v>0</v>
      </c>
      <c r="J284" s="54" t="s">
        <v>17</v>
      </c>
      <c r="K284" s="34">
        <v>10</v>
      </c>
    </row>
    <row r="285" spans="1:11">
      <c r="A285" s="31">
        <v>691</v>
      </c>
      <c r="B285" s="32" t="s">
        <v>634</v>
      </c>
      <c r="C285" s="39" t="s">
        <v>583</v>
      </c>
      <c r="D285" s="33">
        <v>39113</v>
      </c>
      <c r="E285" s="34">
        <v>875</v>
      </c>
      <c r="F285" s="34">
        <v>875</v>
      </c>
      <c r="G285" s="34">
        <v>0</v>
      </c>
      <c r="H285" s="34">
        <v>875</v>
      </c>
      <c r="I285" s="34">
        <v>0</v>
      </c>
      <c r="J285" s="54" t="s">
        <v>17</v>
      </c>
      <c r="K285" s="34">
        <v>5</v>
      </c>
    </row>
    <row r="286" spans="1:11">
      <c r="A286" s="31">
        <v>697</v>
      </c>
      <c r="B286" s="32" t="s">
        <v>634</v>
      </c>
      <c r="C286" s="39" t="s">
        <v>382</v>
      </c>
      <c r="D286" s="33">
        <v>39478</v>
      </c>
      <c r="E286" s="34">
        <v>2005</v>
      </c>
      <c r="F286" s="34">
        <v>2005</v>
      </c>
      <c r="G286" s="34">
        <v>0</v>
      </c>
      <c r="H286" s="34">
        <v>2005</v>
      </c>
      <c r="I286" s="34">
        <v>0</v>
      </c>
      <c r="J286" s="54" t="s">
        <v>17</v>
      </c>
      <c r="K286" s="34">
        <v>10</v>
      </c>
    </row>
    <row r="287" spans="1:11">
      <c r="A287" s="31">
        <v>698</v>
      </c>
      <c r="B287" s="32" t="s">
        <v>634</v>
      </c>
      <c r="C287" s="39" t="s">
        <v>589</v>
      </c>
      <c r="D287" s="33">
        <v>39507</v>
      </c>
      <c r="E287" s="34">
        <v>2879</v>
      </c>
      <c r="F287" s="34">
        <v>2879</v>
      </c>
      <c r="G287" s="34">
        <v>0</v>
      </c>
      <c r="H287" s="34">
        <v>2879</v>
      </c>
      <c r="I287" s="34">
        <v>0</v>
      </c>
      <c r="J287" s="54" t="s">
        <v>17</v>
      </c>
      <c r="K287" s="34">
        <v>10</v>
      </c>
    </row>
    <row r="288" spans="1:11">
      <c r="A288" s="31">
        <v>701</v>
      </c>
      <c r="B288" s="32" t="s">
        <v>634</v>
      </c>
      <c r="C288" s="39" t="s">
        <v>591</v>
      </c>
      <c r="D288" s="33">
        <v>39599</v>
      </c>
      <c r="E288" s="34">
        <v>1552</v>
      </c>
      <c r="F288" s="34">
        <v>1552</v>
      </c>
      <c r="G288" s="34">
        <v>0</v>
      </c>
      <c r="H288" s="34">
        <v>1552</v>
      </c>
      <c r="I288" s="34">
        <v>0</v>
      </c>
      <c r="J288" s="54" t="s">
        <v>17</v>
      </c>
      <c r="K288" s="34">
        <v>10</v>
      </c>
    </row>
    <row r="289" spans="1:11">
      <c r="A289" s="31">
        <v>708</v>
      </c>
      <c r="B289" s="32" t="s">
        <v>634</v>
      </c>
      <c r="C289" s="39" t="s">
        <v>598</v>
      </c>
      <c r="D289" s="33">
        <v>40224</v>
      </c>
      <c r="E289" s="34">
        <v>2024</v>
      </c>
      <c r="F289" s="34">
        <v>1703.8</v>
      </c>
      <c r="G289" s="34">
        <v>202.4</v>
      </c>
      <c r="H289" s="34">
        <v>1906.2</v>
      </c>
      <c r="I289" s="34">
        <v>117.8</v>
      </c>
      <c r="J289" s="54" t="s">
        <v>17</v>
      </c>
      <c r="K289" s="34">
        <v>10</v>
      </c>
    </row>
    <row r="290" spans="1:11">
      <c r="A290" s="31">
        <v>713</v>
      </c>
      <c r="B290" s="32" t="s">
        <v>634</v>
      </c>
      <c r="C290" s="39" t="s">
        <v>603</v>
      </c>
      <c r="D290" s="33">
        <v>40405</v>
      </c>
      <c r="E290" s="34">
        <v>4243</v>
      </c>
      <c r="F290" s="34">
        <v>3359.6</v>
      </c>
      <c r="G290" s="34">
        <v>424.3</v>
      </c>
      <c r="H290" s="34">
        <v>3783.9</v>
      </c>
      <c r="I290" s="34">
        <v>459.1</v>
      </c>
      <c r="J290" s="54" t="s">
        <v>17</v>
      </c>
      <c r="K290" s="34">
        <v>10</v>
      </c>
    </row>
    <row r="291" spans="1:11">
      <c r="A291" s="31">
        <v>719</v>
      </c>
      <c r="B291" s="32" t="s">
        <v>634</v>
      </c>
      <c r="C291" s="39" t="s">
        <v>608</v>
      </c>
      <c r="D291" s="33">
        <v>41136</v>
      </c>
      <c r="E291" s="34">
        <v>2114</v>
      </c>
      <c r="F291" s="34">
        <v>2114</v>
      </c>
      <c r="G291" s="34">
        <v>0</v>
      </c>
      <c r="H291" s="34">
        <v>2114</v>
      </c>
      <c r="I291" s="34">
        <v>0</v>
      </c>
      <c r="J291" s="54" t="s">
        <v>17</v>
      </c>
      <c r="K291" s="34">
        <v>5</v>
      </c>
    </row>
    <row r="292" spans="1:11">
      <c r="A292" s="31">
        <v>2</v>
      </c>
      <c r="B292" s="32" t="s">
        <v>634</v>
      </c>
      <c r="C292" s="39" t="s">
        <v>610</v>
      </c>
      <c r="D292" s="33">
        <v>42155</v>
      </c>
      <c r="E292" s="34">
        <v>3499</v>
      </c>
      <c r="F292" s="34">
        <v>1078.8</v>
      </c>
      <c r="G292" s="34">
        <v>349.9</v>
      </c>
      <c r="H292" s="34">
        <v>1428.7</v>
      </c>
      <c r="I292" s="34">
        <v>2070.3000000000002</v>
      </c>
      <c r="J292" s="54" t="s">
        <v>17</v>
      </c>
      <c r="K292" s="34">
        <v>10</v>
      </c>
    </row>
    <row r="293" spans="1:11">
      <c r="A293" s="31">
        <v>722</v>
      </c>
      <c r="B293" s="32" t="s">
        <v>634</v>
      </c>
      <c r="C293" s="39" t="s">
        <v>611</v>
      </c>
      <c r="D293" s="33">
        <v>42185</v>
      </c>
      <c r="E293" s="34">
        <v>3561</v>
      </c>
      <c r="F293" s="34">
        <v>1068.2</v>
      </c>
      <c r="G293" s="34">
        <v>356.1</v>
      </c>
      <c r="H293" s="34">
        <v>1424.3</v>
      </c>
      <c r="I293" s="34">
        <v>2136.6999999999998</v>
      </c>
      <c r="J293" s="54" t="s">
        <v>17</v>
      </c>
      <c r="K293" s="34">
        <v>10</v>
      </c>
    </row>
    <row r="294" spans="1:11">
      <c r="A294" s="31">
        <v>746</v>
      </c>
      <c r="B294" s="32" t="s">
        <v>634</v>
      </c>
      <c r="C294" s="39" t="s">
        <v>618</v>
      </c>
      <c r="D294" s="33">
        <v>42734</v>
      </c>
      <c r="E294" s="34">
        <v>3559.69</v>
      </c>
      <c r="F294" s="34">
        <v>1067.9100000000001</v>
      </c>
      <c r="G294" s="34">
        <v>711.94</v>
      </c>
      <c r="H294" s="34">
        <v>1779.85</v>
      </c>
      <c r="I294" s="34">
        <v>1779.84</v>
      </c>
      <c r="J294" s="54" t="s">
        <v>17</v>
      </c>
      <c r="K294" s="34">
        <v>5</v>
      </c>
    </row>
    <row r="295" spans="1:11">
      <c r="A295" s="31">
        <v>755</v>
      </c>
      <c r="B295" s="32" t="s">
        <v>634</v>
      </c>
      <c r="C295" s="39" t="s">
        <v>620</v>
      </c>
      <c r="D295" s="33">
        <v>42948</v>
      </c>
      <c r="E295" s="35">
        <v>6015</v>
      </c>
      <c r="F295" s="35">
        <v>1102.75</v>
      </c>
      <c r="G295" s="35">
        <v>1203</v>
      </c>
      <c r="H295" s="35">
        <v>2305.75</v>
      </c>
      <c r="I295" s="35">
        <v>3709.25</v>
      </c>
      <c r="J295" s="54" t="s">
        <v>17</v>
      </c>
      <c r="K295" s="34">
        <v>5</v>
      </c>
    </row>
    <row r="296" spans="1:11">
      <c r="B296" s="32"/>
      <c r="C296" s="49" t="s">
        <v>670</v>
      </c>
      <c r="D296" s="49"/>
      <c r="E296" s="41">
        <f>SUM(E274:E295)</f>
        <v>55000.69</v>
      </c>
      <c r="F296" s="41">
        <f t="shared" ref="F296:I296" si="4">SUM(F274:F295)</f>
        <v>41480.060000000005</v>
      </c>
      <c r="G296" s="41">
        <f t="shared" si="4"/>
        <v>3247.6400000000003</v>
      </c>
      <c r="H296" s="41">
        <f t="shared" si="4"/>
        <v>44727.7</v>
      </c>
      <c r="I296" s="41">
        <f t="shared" si="4"/>
        <v>10272.99</v>
      </c>
      <c r="J296" s="54"/>
      <c r="K296" s="34"/>
    </row>
    <row r="297" spans="1:11">
      <c r="B297" s="32"/>
      <c r="C297" s="66"/>
      <c r="D297" s="66"/>
      <c r="E297" s="41"/>
      <c r="F297" s="41"/>
      <c r="G297" s="41"/>
      <c r="H297" s="41"/>
      <c r="I297" s="41"/>
      <c r="J297" s="54"/>
      <c r="K297" s="34"/>
    </row>
    <row r="298" spans="1:11">
      <c r="A298" s="30" t="s">
        <v>15</v>
      </c>
      <c r="B298" s="32"/>
      <c r="C298" s="66"/>
      <c r="D298" s="66"/>
      <c r="E298" s="41"/>
      <c r="F298" s="41"/>
      <c r="G298" s="41"/>
      <c r="H298" s="41"/>
      <c r="I298" s="41"/>
      <c r="J298" s="54"/>
      <c r="K298" s="34"/>
    </row>
    <row r="299" spans="1:11">
      <c r="A299" s="31">
        <v>750</v>
      </c>
      <c r="B299" s="32" t="s">
        <v>634</v>
      </c>
      <c r="C299" s="32" t="s">
        <v>27</v>
      </c>
      <c r="D299" s="33">
        <v>42823</v>
      </c>
      <c r="E299" s="41">
        <v>8200</v>
      </c>
      <c r="F299" s="41">
        <v>2050</v>
      </c>
      <c r="G299" s="41">
        <v>1640</v>
      </c>
      <c r="H299" s="41">
        <v>3690</v>
      </c>
      <c r="I299" s="41">
        <v>4510</v>
      </c>
      <c r="J299" s="54" t="s">
        <v>17</v>
      </c>
      <c r="K299" s="34">
        <v>5</v>
      </c>
    </row>
    <row r="300" spans="1:11">
      <c r="B300" s="32"/>
      <c r="C300" s="32"/>
      <c r="D300" s="33"/>
      <c r="E300" s="34"/>
      <c r="F300" s="34"/>
      <c r="G300" s="34"/>
      <c r="H300" s="34"/>
      <c r="I300" s="34"/>
      <c r="J300" s="54"/>
      <c r="K300" s="34"/>
    </row>
    <row r="301" spans="1:11">
      <c r="A301" s="30" t="s">
        <v>673</v>
      </c>
    </row>
    <row r="302" spans="1:11">
      <c r="A302" s="31">
        <v>355</v>
      </c>
      <c r="B302" s="32" t="s">
        <v>634</v>
      </c>
      <c r="C302" s="32" t="s">
        <v>316</v>
      </c>
      <c r="D302" s="33">
        <v>32822</v>
      </c>
      <c r="E302" s="34">
        <v>440</v>
      </c>
      <c r="F302" s="34">
        <v>440</v>
      </c>
      <c r="G302" s="34">
        <v>0</v>
      </c>
      <c r="H302" s="34">
        <v>440</v>
      </c>
      <c r="I302" s="34">
        <v>0</v>
      </c>
      <c r="J302" s="54" t="s">
        <v>17</v>
      </c>
      <c r="K302" s="34">
        <v>7</v>
      </c>
    </row>
    <row r="303" spans="1:11">
      <c r="A303" s="31">
        <v>356</v>
      </c>
      <c r="B303" s="32" t="s">
        <v>634</v>
      </c>
      <c r="C303" s="32" t="s">
        <v>317</v>
      </c>
      <c r="D303" s="33">
        <v>33228</v>
      </c>
      <c r="E303" s="34">
        <v>530</v>
      </c>
      <c r="F303" s="34">
        <v>530</v>
      </c>
      <c r="G303" s="34">
        <v>0</v>
      </c>
      <c r="H303" s="34">
        <v>530</v>
      </c>
      <c r="I303" s="34">
        <v>0</v>
      </c>
      <c r="J303" s="54" t="s">
        <v>17</v>
      </c>
      <c r="K303" s="34">
        <v>7</v>
      </c>
    </row>
    <row r="304" spans="1:11">
      <c r="A304" s="31">
        <v>363</v>
      </c>
      <c r="B304" s="32" t="s">
        <v>634</v>
      </c>
      <c r="C304" s="32" t="s">
        <v>324</v>
      </c>
      <c r="D304" s="33">
        <v>35083</v>
      </c>
      <c r="E304" s="34">
        <v>3391</v>
      </c>
      <c r="F304" s="34">
        <v>3391</v>
      </c>
      <c r="G304" s="34">
        <v>0</v>
      </c>
      <c r="H304" s="34">
        <v>3391</v>
      </c>
      <c r="I304" s="34">
        <v>0</v>
      </c>
      <c r="J304" s="54" t="s">
        <v>17</v>
      </c>
      <c r="K304" s="34">
        <v>5</v>
      </c>
    </row>
    <row r="305" spans="1:11">
      <c r="A305" s="31">
        <v>369</v>
      </c>
      <c r="B305" s="32" t="s">
        <v>634</v>
      </c>
      <c r="C305" s="32" t="s">
        <v>330</v>
      </c>
      <c r="D305" s="33">
        <v>36434</v>
      </c>
      <c r="E305" s="34">
        <v>1195</v>
      </c>
      <c r="F305" s="34">
        <v>1195</v>
      </c>
      <c r="G305" s="34">
        <v>0</v>
      </c>
      <c r="H305" s="34">
        <v>1195</v>
      </c>
      <c r="I305" s="34">
        <v>0</v>
      </c>
      <c r="J305" s="54" t="s">
        <v>17</v>
      </c>
      <c r="K305" s="34">
        <v>10</v>
      </c>
    </row>
    <row r="306" spans="1:11">
      <c r="A306" s="31">
        <v>372</v>
      </c>
      <c r="B306" s="32" t="s">
        <v>634</v>
      </c>
      <c r="C306" s="32" t="s">
        <v>333</v>
      </c>
      <c r="D306" s="33">
        <v>37049</v>
      </c>
      <c r="E306" s="34">
        <v>4620</v>
      </c>
      <c r="F306" s="34">
        <v>4620</v>
      </c>
      <c r="G306" s="34">
        <v>0</v>
      </c>
      <c r="H306" s="34">
        <v>4620</v>
      </c>
      <c r="I306" s="34">
        <v>0</v>
      </c>
      <c r="J306" s="54" t="s">
        <v>17</v>
      </c>
      <c r="K306" s="34">
        <v>5</v>
      </c>
    </row>
    <row r="307" spans="1:11">
      <c r="A307" s="31">
        <v>373</v>
      </c>
      <c r="B307" s="32" t="s">
        <v>634</v>
      </c>
      <c r="C307" s="32" t="s">
        <v>334</v>
      </c>
      <c r="D307" s="33">
        <v>37082</v>
      </c>
      <c r="E307" s="34">
        <v>2650</v>
      </c>
      <c r="F307" s="34">
        <v>2650</v>
      </c>
      <c r="G307" s="34">
        <v>0</v>
      </c>
      <c r="H307" s="34">
        <v>2650</v>
      </c>
      <c r="I307" s="34">
        <v>0</v>
      </c>
      <c r="J307" s="54" t="s">
        <v>17</v>
      </c>
      <c r="K307" s="34">
        <v>5</v>
      </c>
    </row>
    <row r="308" spans="1:11">
      <c r="A308" s="31">
        <v>375</v>
      </c>
      <c r="B308" s="32" t="s">
        <v>634</v>
      </c>
      <c r="C308" s="32" t="s">
        <v>336</v>
      </c>
      <c r="D308" s="33">
        <v>37135</v>
      </c>
      <c r="E308" s="34">
        <v>2558</v>
      </c>
      <c r="F308" s="34">
        <v>2558</v>
      </c>
      <c r="G308" s="34">
        <v>0</v>
      </c>
      <c r="H308" s="34">
        <v>2558</v>
      </c>
      <c r="I308" s="34">
        <v>0</v>
      </c>
      <c r="J308" s="54" t="s">
        <v>17</v>
      </c>
      <c r="K308" s="34">
        <v>10</v>
      </c>
    </row>
    <row r="309" spans="1:11">
      <c r="A309" s="31">
        <v>376</v>
      </c>
      <c r="B309" s="32" t="s">
        <v>634</v>
      </c>
      <c r="C309" s="32" t="s">
        <v>337</v>
      </c>
      <c r="D309" s="33">
        <v>37174</v>
      </c>
      <c r="E309" s="34">
        <v>430</v>
      </c>
      <c r="F309" s="34">
        <v>430</v>
      </c>
      <c r="G309" s="34">
        <v>0</v>
      </c>
      <c r="H309" s="34">
        <v>430</v>
      </c>
      <c r="I309" s="34">
        <v>0</v>
      </c>
      <c r="J309" s="54" t="s">
        <v>17</v>
      </c>
      <c r="K309" s="34">
        <v>10</v>
      </c>
    </row>
    <row r="310" spans="1:11">
      <c r="A310" s="31">
        <v>378</v>
      </c>
      <c r="B310" s="32" t="s">
        <v>634</v>
      </c>
      <c r="C310" s="32" t="s">
        <v>339</v>
      </c>
      <c r="D310" s="33">
        <v>37545</v>
      </c>
      <c r="E310" s="34">
        <v>499</v>
      </c>
      <c r="F310" s="34">
        <v>499</v>
      </c>
      <c r="G310" s="34">
        <v>0</v>
      </c>
      <c r="H310" s="34">
        <v>499</v>
      </c>
      <c r="I310" s="34">
        <v>0</v>
      </c>
      <c r="J310" s="54" t="s">
        <v>17</v>
      </c>
      <c r="K310" s="34">
        <v>5</v>
      </c>
    </row>
    <row r="311" spans="1:11">
      <c r="A311" s="31">
        <v>392</v>
      </c>
      <c r="B311" s="32" t="s">
        <v>634</v>
      </c>
      <c r="C311" s="32" t="s">
        <v>349</v>
      </c>
      <c r="D311" s="33">
        <v>39478</v>
      </c>
      <c r="E311" s="34">
        <v>1450</v>
      </c>
      <c r="F311" s="34">
        <v>1450</v>
      </c>
      <c r="G311" s="34">
        <v>0</v>
      </c>
      <c r="H311" s="34">
        <v>1450</v>
      </c>
      <c r="I311" s="34">
        <v>0</v>
      </c>
      <c r="J311" s="54" t="s">
        <v>17</v>
      </c>
      <c r="K311" s="34">
        <v>3</v>
      </c>
    </row>
    <row r="312" spans="1:11">
      <c r="A312" s="31">
        <v>393</v>
      </c>
      <c r="B312" s="32" t="s">
        <v>634</v>
      </c>
      <c r="C312" s="32" t="s">
        <v>350</v>
      </c>
      <c r="D312" s="33">
        <v>39507</v>
      </c>
      <c r="E312" s="35">
        <v>1595</v>
      </c>
      <c r="F312" s="35">
        <v>1595</v>
      </c>
      <c r="G312" s="35">
        <v>0</v>
      </c>
      <c r="H312" s="35">
        <v>1595</v>
      </c>
      <c r="I312" s="35">
        <v>0</v>
      </c>
      <c r="J312" s="58" t="s">
        <v>17</v>
      </c>
      <c r="K312" s="38">
        <v>10</v>
      </c>
    </row>
    <row r="313" spans="1:11">
      <c r="B313" s="32"/>
      <c r="C313" s="40" t="s">
        <v>643</v>
      </c>
      <c r="D313" s="40"/>
      <c r="E313" s="41">
        <f t="shared" ref="E313:I313" si="5">SUM(E302:E312)</f>
        <v>19358</v>
      </c>
      <c r="F313" s="41">
        <f t="shared" si="5"/>
        <v>19358</v>
      </c>
      <c r="G313" s="41">
        <f t="shared" si="5"/>
        <v>0</v>
      </c>
      <c r="H313" s="41">
        <f t="shared" si="5"/>
        <v>19358</v>
      </c>
      <c r="I313" s="41">
        <f t="shared" si="5"/>
        <v>0</v>
      </c>
      <c r="J313" s="58"/>
      <c r="K313" s="38"/>
    </row>
    <row r="315" spans="1:11" s="61" customFormat="1" ht="15.75">
      <c r="C315" s="61" t="s">
        <v>680</v>
      </c>
      <c r="E315" s="65">
        <f>E313+E299+E296+E271+E262+E246+E151</f>
        <v>12150830.02</v>
      </c>
      <c r="F315" s="65">
        <f>F313+F299+F296+F271+F262+F246+F151</f>
        <v>6303614.910000002</v>
      </c>
      <c r="G315" s="65">
        <f>G313+G299+G296+G271+G262+G246+G151</f>
        <v>295260.20999999996</v>
      </c>
      <c r="H315" s="65">
        <f>H313+H299+H296+H271+H262+H246+H151</f>
        <v>6598875.1199999992</v>
      </c>
      <c r="I315" s="65">
        <f>I313+I299+I296+I271+I262+I246+I151</f>
        <v>5551954.9000000013</v>
      </c>
      <c r="J315" s="62"/>
    </row>
  </sheetData>
  <mergeCells count="5">
    <mergeCell ref="A246:D246"/>
    <mergeCell ref="C262:D262"/>
    <mergeCell ref="C296:D296"/>
    <mergeCell ref="C313:D313"/>
    <mergeCell ref="A1:K1"/>
  </mergeCells>
  <pageMargins left="0.5" right="0.5" top="0.52" bottom="0.5" header="0.5" footer="0.5"/>
  <pageSetup scale="97" fitToHeight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workbookViewId="0">
      <selection sqref="A1:K1"/>
    </sheetView>
  </sheetViews>
  <sheetFormatPr defaultRowHeight="12.75"/>
  <cols>
    <col min="1" max="1" width="6.5703125" style="31" customWidth="1"/>
    <col min="2" max="2" width="5.28515625" style="31" hidden="1" customWidth="1"/>
    <col min="3" max="3" width="30.28515625" style="31" customWidth="1"/>
    <col min="4" max="4" width="8.7109375" style="31" bestFit="1" customWidth="1"/>
    <col min="5" max="5" width="14.5703125" style="31" bestFit="1" customWidth="1"/>
    <col min="6" max="6" width="15.85546875" style="31" customWidth="1"/>
    <col min="7" max="7" width="12.42578125" style="31" bestFit="1" customWidth="1"/>
    <col min="8" max="8" width="15.140625" style="31" customWidth="1"/>
    <col min="9" max="9" width="13.7109375" style="31" customWidth="1"/>
    <col min="10" max="10" width="8" style="56" bestFit="1" customWidth="1"/>
    <col min="11" max="11" width="6.85546875" style="31" bestFit="1" customWidth="1"/>
    <col min="12" max="16384" width="9.140625" style="31"/>
  </cols>
  <sheetData>
    <row r="1" spans="1:11" s="25" customFormat="1" ht="18" customHeight="1">
      <c r="A1" s="67" t="s">
        <v>681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5" customFormat="1" ht="18.75" customHeight="1">
      <c r="J2" s="54"/>
    </row>
    <row r="3" spans="1:11" s="26" customFormat="1">
      <c r="D3" s="27" t="s">
        <v>1</v>
      </c>
      <c r="E3" s="27" t="s">
        <v>2</v>
      </c>
      <c r="F3" s="27" t="s">
        <v>3</v>
      </c>
      <c r="G3" s="27" t="s">
        <v>4</v>
      </c>
      <c r="H3" s="27" t="s">
        <v>2</v>
      </c>
      <c r="I3" s="27" t="s">
        <v>5</v>
      </c>
      <c r="J3" s="27" t="s">
        <v>2</v>
      </c>
      <c r="K3" s="27" t="s">
        <v>2</v>
      </c>
    </row>
    <row r="4" spans="1:11" s="26" customFormat="1">
      <c r="A4" s="28" t="s">
        <v>6</v>
      </c>
      <c r="B4" s="29" t="s">
        <v>641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</row>
    <row r="5" spans="1:11">
      <c r="A5" s="30" t="s">
        <v>660</v>
      </c>
    </row>
    <row r="6" spans="1:11">
      <c r="A6" s="31">
        <v>469</v>
      </c>
      <c r="C6" s="32" t="s">
        <v>423</v>
      </c>
      <c r="D6" s="33">
        <v>17533</v>
      </c>
      <c r="E6" s="34">
        <v>24222</v>
      </c>
      <c r="F6" s="34">
        <v>24222</v>
      </c>
      <c r="G6" s="34">
        <v>0</v>
      </c>
      <c r="H6" s="34">
        <v>24222</v>
      </c>
      <c r="I6" s="34">
        <v>0</v>
      </c>
      <c r="J6" s="54" t="s">
        <v>17</v>
      </c>
      <c r="K6" s="34">
        <v>33</v>
      </c>
    </row>
    <row r="7" spans="1:11">
      <c r="A7" s="31">
        <v>473</v>
      </c>
      <c r="C7" s="32" t="s">
        <v>425</v>
      </c>
      <c r="D7" s="33">
        <v>20090</v>
      </c>
      <c r="E7" s="34">
        <v>271305</v>
      </c>
      <c r="F7" s="34">
        <v>271305</v>
      </c>
      <c r="G7" s="34">
        <v>0</v>
      </c>
      <c r="H7" s="34">
        <v>271305</v>
      </c>
      <c r="I7" s="34">
        <v>0</v>
      </c>
      <c r="J7" s="54" t="s">
        <v>17</v>
      </c>
      <c r="K7" s="34">
        <v>33</v>
      </c>
    </row>
    <row r="8" spans="1:11">
      <c r="A8" s="31">
        <v>470</v>
      </c>
      <c r="C8" s="32" t="s">
        <v>423</v>
      </c>
      <c r="D8" s="33">
        <v>24473</v>
      </c>
      <c r="E8" s="34">
        <v>723985</v>
      </c>
      <c r="F8" s="34">
        <v>723985</v>
      </c>
      <c r="G8" s="34">
        <v>0</v>
      </c>
      <c r="H8" s="34">
        <v>723985</v>
      </c>
      <c r="I8" s="34">
        <v>0</v>
      </c>
      <c r="J8" s="54" t="s">
        <v>17</v>
      </c>
      <c r="K8" s="34">
        <v>33</v>
      </c>
    </row>
    <row r="9" spans="1:11">
      <c r="A9" s="31">
        <v>411</v>
      </c>
      <c r="C9" s="32" t="s">
        <v>366</v>
      </c>
      <c r="D9" s="33">
        <v>29013</v>
      </c>
      <c r="E9" s="34">
        <v>2725</v>
      </c>
      <c r="F9" s="34">
        <v>2725</v>
      </c>
      <c r="G9" s="34">
        <v>0</v>
      </c>
      <c r="H9" s="34">
        <v>2725</v>
      </c>
      <c r="I9" s="34">
        <v>0</v>
      </c>
      <c r="J9" s="54" t="s">
        <v>17</v>
      </c>
      <c r="K9" s="34">
        <v>20</v>
      </c>
    </row>
    <row r="10" spans="1:11">
      <c r="A10" s="31">
        <v>412</v>
      </c>
      <c r="C10" s="32" t="s">
        <v>367</v>
      </c>
      <c r="D10" s="33">
        <v>29221</v>
      </c>
      <c r="E10" s="34">
        <v>3374</v>
      </c>
      <c r="F10" s="34">
        <v>3374</v>
      </c>
      <c r="G10" s="34">
        <v>0</v>
      </c>
      <c r="H10" s="34">
        <v>3374</v>
      </c>
      <c r="I10" s="34">
        <v>0</v>
      </c>
      <c r="J10" s="54" t="s">
        <v>17</v>
      </c>
      <c r="K10" s="34">
        <v>5</v>
      </c>
    </row>
    <row r="11" spans="1:11">
      <c r="A11" s="31">
        <v>413</v>
      </c>
      <c r="C11" s="32" t="s">
        <v>368</v>
      </c>
      <c r="D11" s="33">
        <v>29587</v>
      </c>
      <c r="E11" s="34">
        <v>7186</v>
      </c>
      <c r="F11" s="34">
        <v>7186</v>
      </c>
      <c r="G11" s="34">
        <v>0</v>
      </c>
      <c r="H11" s="34">
        <v>7186</v>
      </c>
      <c r="I11" s="34">
        <v>0</v>
      </c>
      <c r="J11" s="54" t="s">
        <v>17</v>
      </c>
      <c r="K11" s="34">
        <v>4</v>
      </c>
    </row>
    <row r="12" spans="1:11">
      <c r="A12" s="31">
        <v>246</v>
      </c>
      <c r="C12" s="32" t="s">
        <v>210</v>
      </c>
      <c r="D12" s="33">
        <v>31291</v>
      </c>
      <c r="E12" s="34">
        <v>5899</v>
      </c>
      <c r="F12" s="34">
        <v>5899</v>
      </c>
      <c r="G12" s="34">
        <v>0</v>
      </c>
      <c r="H12" s="34">
        <v>5899</v>
      </c>
      <c r="I12" s="34">
        <v>0</v>
      </c>
      <c r="J12" s="54" t="s">
        <v>17</v>
      </c>
      <c r="K12" s="34">
        <v>5</v>
      </c>
    </row>
    <row r="13" spans="1:11">
      <c r="A13" s="31">
        <v>247</v>
      </c>
      <c r="C13" s="32" t="s">
        <v>211</v>
      </c>
      <c r="D13" s="33">
        <v>31291</v>
      </c>
      <c r="E13" s="34">
        <v>850</v>
      </c>
      <c r="F13" s="34">
        <v>850</v>
      </c>
      <c r="G13" s="34">
        <v>0</v>
      </c>
      <c r="H13" s="34">
        <v>850</v>
      </c>
      <c r="I13" s="34">
        <v>0</v>
      </c>
      <c r="J13" s="54" t="s">
        <v>17</v>
      </c>
      <c r="K13" s="34">
        <v>5</v>
      </c>
    </row>
    <row r="14" spans="1:11">
      <c r="A14" s="31">
        <v>248</v>
      </c>
      <c r="C14" s="32" t="s">
        <v>212</v>
      </c>
      <c r="D14" s="33">
        <v>31291</v>
      </c>
      <c r="E14" s="34">
        <v>782</v>
      </c>
      <c r="F14" s="34">
        <v>782</v>
      </c>
      <c r="G14" s="34">
        <v>0</v>
      </c>
      <c r="H14" s="34">
        <v>782</v>
      </c>
      <c r="I14" s="34">
        <v>0</v>
      </c>
      <c r="J14" s="54" t="s">
        <v>17</v>
      </c>
      <c r="K14" s="34">
        <v>5</v>
      </c>
    </row>
    <row r="15" spans="1:11">
      <c r="A15" s="31">
        <v>249</v>
      </c>
      <c r="C15" s="32" t="s">
        <v>213</v>
      </c>
      <c r="D15" s="33">
        <v>31291</v>
      </c>
      <c r="E15" s="34">
        <v>275</v>
      </c>
      <c r="F15" s="34">
        <v>275</v>
      </c>
      <c r="G15" s="34">
        <v>0</v>
      </c>
      <c r="H15" s="34">
        <v>275</v>
      </c>
      <c r="I15" s="34">
        <v>0</v>
      </c>
      <c r="J15" s="54" t="s">
        <v>17</v>
      </c>
      <c r="K15" s="34">
        <v>5</v>
      </c>
    </row>
    <row r="16" spans="1:11">
      <c r="A16" s="31">
        <v>250</v>
      </c>
      <c r="C16" s="32" t="s">
        <v>214</v>
      </c>
      <c r="D16" s="33">
        <v>31291</v>
      </c>
      <c r="E16" s="34">
        <v>1960</v>
      </c>
      <c r="F16" s="34">
        <v>1960</v>
      </c>
      <c r="G16" s="34">
        <v>0</v>
      </c>
      <c r="H16" s="34">
        <v>1960</v>
      </c>
      <c r="I16" s="34">
        <v>0</v>
      </c>
      <c r="J16" s="54" t="s">
        <v>17</v>
      </c>
      <c r="K16" s="34">
        <v>5</v>
      </c>
    </row>
    <row r="17" spans="1:11">
      <c r="A17" s="31">
        <v>251</v>
      </c>
      <c r="C17" s="32" t="s">
        <v>215</v>
      </c>
      <c r="D17" s="33">
        <v>31291</v>
      </c>
      <c r="E17" s="34">
        <v>916</v>
      </c>
      <c r="F17" s="34">
        <v>916</v>
      </c>
      <c r="G17" s="34">
        <v>0</v>
      </c>
      <c r="H17" s="34">
        <v>916</v>
      </c>
      <c r="I17" s="34">
        <v>0</v>
      </c>
      <c r="J17" s="54" t="s">
        <v>17</v>
      </c>
      <c r="K17" s="34">
        <v>5</v>
      </c>
    </row>
    <row r="18" spans="1:11">
      <c r="A18" s="31">
        <v>252</v>
      </c>
      <c r="C18" s="32" t="s">
        <v>216</v>
      </c>
      <c r="D18" s="33">
        <v>31291</v>
      </c>
      <c r="E18" s="34">
        <v>3000</v>
      </c>
      <c r="F18" s="34">
        <v>3000</v>
      </c>
      <c r="G18" s="34">
        <v>0</v>
      </c>
      <c r="H18" s="34">
        <v>3000</v>
      </c>
      <c r="I18" s="34">
        <v>0</v>
      </c>
      <c r="J18" s="54" t="s">
        <v>17</v>
      </c>
      <c r="K18" s="34">
        <v>5</v>
      </c>
    </row>
    <row r="19" spans="1:11">
      <c r="A19" s="31">
        <v>253</v>
      </c>
      <c r="C19" s="32" t="s">
        <v>217</v>
      </c>
      <c r="D19" s="33">
        <v>31291</v>
      </c>
      <c r="E19" s="34">
        <v>375</v>
      </c>
      <c r="F19" s="34">
        <v>375</v>
      </c>
      <c r="G19" s="34">
        <v>0</v>
      </c>
      <c r="H19" s="34">
        <v>375</v>
      </c>
      <c r="I19" s="34">
        <v>0</v>
      </c>
      <c r="J19" s="54" t="s">
        <v>17</v>
      </c>
      <c r="K19" s="34">
        <v>5</v>
      </c>
    </row>
    <row r="20" spans="1:11">
      <c r="A20" s="31">
        <v>254</v>
      </c>
      <c r="C20" s="32" t="s">
        <v>218</v>
      </c>
      <c r="D20" s="33">
        <v>31291</v>
      </c>
      <c r="E20" s="34">
        <v>304</v>
      </c>
      <c r="F20" s="34">
        <v>304</v>
      </c>
      <c r="G20" s="34">
        <v>0</v>
      </c>
      <c r="H20" s="34">
        <v>304</v>
      </c>
      <c r="I20" s="34">
        <v>0</v>
      </c>
      <c r="J20" s="54" t="s">
        <v>17</v>
      </c>
      <c r="K20" s="34">
        <v>5</v>
      </c>
    </row>
    <row r="21" spans="1:11">
      <c r="A21" s="31">
        <v>255</v>
      </c>
      <c r="C21" s="32" t="s">
        <v>219</v>
      </c>
      <c r="D21" s="33">
        <v>31291</v>
      </c>
      <c r="E21" s="34">
        <v>315</v>
      </c>
      <c r="F21" s="34">
        <v>315</v>
      </c>
      <c r="G21" s="34">
        <v>0</v>
      </c>
      <c r="H21" s="34">
        <v>315</v>
      </c>
      <c r="I21" s="34">
        <v>0</v>
      </c>
      <c r="J21" s="54" t="s">
        <v>17</v>
      </c>
      <c r="K21" s="34">
        <v>5</v>
      </c>
    </row>
    <row r="22" spans="1:11">
      <c r="A22" s="31">
        <v>256</v>
      </c>
      <c r="C22" s="32" t="s">
        <v>220</v>
      </c>
      <c r="D22" s="33">
        <v>31291</v>
      </c>
      <c r="E22" s="34">
        <v>1545</v>
      </c>
      <c r="F22" s="34">
        <v>1545</v>
      </c>
      <c r="G22" s="34">
        <v>0</v>
      </c>
      <c r="H22" s="34">
        <v>1545</v>
      </c>
      <c r="I22" s="34">
        <v>0</v>
      </c>
      <c r="J22" s="54" t="s">
        <v>17</v>
      </c>
      <c r="K22" s="34">
        <v>5</v>
      </c>
    </row>
    <row r="23" spans="1:11">
      <c r="A23" s="31">
        <v>257</v>
      </c>
      <c r="C23" s="32" t="s">
        <v>221</v>
      </c>
      <c r="D23" s="33">
        <v>31291</v>
      </c>
      <c r="E23" s="34">
        <v>440</v>
      </c>
      <c r="F23" s="34">
        <v>440</v>
      </c>
      <c r="G23" s="34">
        <v>0</v>
      </c>
      <c r="H23" s="34">
        <v>440</v>
      </c>
      <c r="I23" s="34">
        <v>0</v>
      </c>
      <c r="J23" s="54" t="s">
        <v>17</v>
      </c>
      <c r="K23" s="34">
        <v>5</v>
      </c>
    </row>
    <row r="24" spans="1:11">
      <c r="A24" s="31">
        <v>258</v>
      </c>
      <c r="C24" s="32" t="s">
        <v>222</v>
      </c>
      <c r="D24" s="33">
        <v>31291</v>
      </c>
      <c r="E24" s="34">
        <v>2042</v>
      </c>
      <c r="F24" s="34">
        <v>2042</v>
      </c>
      <c r="G24" s="34">
        <v>0</v>
      </c>
      <c r="H24" s="34">
        <v>2042</v>
      </c>
      <c r="I24" s="34">
        <v>0</v>
      </c>
      <c r="J24" s="54" t="s">
        <v>17</v>
      </c>
      <c r="K24" s="34">
        <v>5</v>
      </c>
    </row>
    <row r="25" spans="1:11">
      <c r="A25" s="31">
        <v>259</v>
      </c>
      <c r="C25" s="32" t="s">
        <v>223</v>
      </c>
      <c r="D25" s="33">
        <v>31291</v>
      </c>
      <c r="E25" s="34">
        <v>3532</v>
      </c>
      <c r="F25" s="34">
        <v>3532</v>
      </c>
      <c r="G25" s="34">
        <v>0</v>
      </c>
      <c r="H25" s="34">
        <v>3532</v>
      </c>
      <c r="I25" s="34">
        <v>0</v>
      </c>
      <c r="J25" s="54" t="s">
        <v>17</v>
      </c>
      <c r="K25" s="34">
        <v>5</v>
      </c>
    </row>
    <row r="26" spans="1:11">
      <c r="A26" s="31">
        <v>260</v>
      </c>
      <c r="C26" s="32" t="s">
        <v>224</v>
      </c>
      <c r="D26" s="33">
        <v>31291</v>
      </c>
      <c r="E26" s="34">
        <v>1452</v>
      </c>
      <c r="F26" s="34">
        <v>1452</v>
      </c>
      <c r="G26" s="34">
        <v>0</v>
      </c>
      <c r="H26" s="34">
        <v>1452</v>
      </c>
      <c r="I26" s="34">
        <v>0</v>
      </c>
      <c r="J26" s="54" t="s">
        <v>17</v>
      </c>
      <c r="K26" s="34">
        <v>5</v>
      </c>
    </row>
    <row r="27" spans="1:11">
      <c r="A27" s="31">
        <v>261</v>
      </c>
      <c r="C27" s="32" t="s">
        <v>225</v>
      </c>
      <c r="D27" s="33">
        <v>31291</v>
      </c>
      <c r="E27" s="34">
        <v>925</v>
      </c>
      <c r="F27" s="34">
        <v>925</v>
      </c>
      <c r="G27" s="34">
        <v>0</v>
      </c>
      <c r="H27" s="34">
        <v>925</v>
      </c>
      <c r="I27" s="34">
        <v>0</v>
      </c>
      <c r="J27" s="54" t="s">
        <v>17</v>
      </c>
      <c r="K27" s="34">
        <v>5</v>
      </c>
    </row>
    <row r="28" spans="1:11">
      <c r="A28" s="31">
        <v>262</v>
      </c>
      <c r="C28" s="32" t="s">
        <v>226</v>
      </c>
      <c r="D28" s="33">
        <v>31291</v>
      </c>
      <c r="E28" s="34">
        <v>2249</v>
      </c>
      <c r="F28" s="34">
        <v>2249</v>
      </c>
      <c r="G28" s="34">
        <v>0</v>
      </c>
      <c r="H28" s="34">
        <v>2249</v>
      </c>
      <c r="I28" s="34">
        <v>0</v>
      </c>
      <c r="J28" s="54" t="s">
        <v>17</v>
      </c>
      <c r="K28" s="34">
        <v>5</v>
      </c>
    </row>
    <row r="29" spans="1:11">
      <c r="A29" s="31">
        <v>263</v>
      </c>
      <c r="C29" s="32" t="s">
        <v>227</v>
      </c>
      <c r="D29" s="33">
        <v>31291</v>
      </c>
      <c r="E29" s="34">
        <v>1175</v>
      </c>
      <c r="F29" s="34">
        <v>1175</v>
      </c>
      <c r="G29" s="34">
        <v>0</v>
      </c>
      <c r="H29" s="34">
        <v>1175</v>
      </c>
      <c r="I29" s="34">
        <v>0</v>
      </c>
      <c r="J29" s="54" t="s">
        <v>17</v>
      </c>
      <c r="K29" s="34">
        <v>5</v>
      </c>
    </row>
    <row r="30" spans="1:11">
      <c r="A30" s="31">
        <v>264</v>
      </c>
      <c r="C30" s="32" t="s">
        <v>228</v>
      </c>
      <c r="D30" s="33">
        <v>31291</v>
      </c>
      <c r="E30" s="34">
        <v>4366</v>
      </c>
      <c r="F30" s="34">
        <v>4366</v>
      </c>
      <c r="G30" s="34">
        <v>0</v>
      </c>
      <c r="H30" s="34">
        <v>4366</v>
      </c>
      <c r="I30" s="34">
        <v>0</v>
      </c>
      <c r="J30" s="54" t="s">
        <v>17</v>
      </c>
      <c r="K30" s="34">
        <v>5</v>
      </c>
    </row>
    <row r="31" spans="1:11">
      <c r="A31" s="31">
        <v>265</v>
      </c>
      <c r="C31" s="32" t="s">
        <v>229</v>
      </c>
      <c r="D31" s="33">
        <v>31291</v>
      </c>
      <c r="E31" s="34">
        <v>2000</v>
      </c>
      <c r="F31" s="34">
        <v>2000</v>
      </c>
      <c r="G31" s="34">
        <v>0</v>
      </c>
      <c r="H31" s="34">
        <v>2000</v>
      </c>
      <c r="I31" s="34">
        <v>0</v>
      </c>
      <c r="J31" s="54" t="s">
        <v>17</v>
      </c>
      <c r="K31" s="34">
        <v>5</v>
      </c>
    </row>
    <row r="32" spans="1:11">
      <c r="A32" s="31">
        <v>266</v>
      </c>
      <c r="C32" s="32" t="s">
        <v>230</v>
      </c>
      <c r="D32" s="33">
        <v>31291</v>
      </c>
      <c r="E32" s="34">
        <v>400</v>
      </c>
      <c r="F32" s="34">
        <v>400</v>
      </c>
      <c r="G32" s="34">
        <v>0</v>
      </c>
      <c r="H32" s="34">
        <v>400</v>
      </c>
      <c r="I32" s="34">
        <v>0</v>
      </c>
      <c r="J32" s="54" t="s">
        <v>17</v>
      </c>
      <c r="K32" s="34">
        <v>5</v>
      </c>
    </row>
    <row r="33" spans="1:11">
      <c r="A33" s="31">
        <v>267</v>
      </c>
      <c r="C33" s="32" t="s">
        <v>231</v>
      </c>
      <c r="D33" s="33">
        <v>31291</v>
      </c>
      <c r="E33" s="34">
        <v>425</v>
      </c>
      <c r="F33" s="34">
        <v>425</v>
      </c>
      <c r="G33" s="34">
        <v>0</v>
      </c>
      <c r="H33" s="34">
        <v>425</v>
      </c>
      <c r="I33" s="34">
        <v>0</v>
      </c>
      <c r="J33" s="54" t="s">
        <v>17</v>
      </c>
      <c r="K33" s="34">
        <v>5</v>
      </c>
    </row>
    <row r="34" spans="1:11">
      <c r="A34" s="31">
        <v>268</v>
      </c>
      <c r="C34" s="32" t="s">
        <v>232</v>
      </c>
      <c r="D34" s="33">
        <v>31291</v>
      </c>
      <c r="E34" s="34">
        <v>325</v>
      </c>
      <c r="F34" s="34">
        <v>325</v>
      </c>
      <c r="G34" s="34">
        <v>0</v>
      </c>
      <c r="H34" s="34">
        <v>325</v>
      </c>
      <c r="I34" s="34">
        <v>0</v>
      </c>
      <c r="J34" s="54" t="s">
        <v>17</v>
      </c>
      <c r="K34" s="34">
        <v>5</v>
      </c>
    </row>
    <row r="35" spans="1:11">
      <c r="A35" s="31">
        <v>269</v>
      </c>
      <c r="C35" s="32" t="s">
        <v>233</v>
      </c>
      <c r="D35" s="33">
        <v>31291</v>
      </c>
      <c r="E35" s="34">
        <v>350</v>
      </c>
      <c r="F35" s="34">
        <v>350</v>
      </c>
      <c r="G35" s="34">
        <v>0</v>
      </c>
      <c r="H35" s="34">
        <v>350</v>
      </c>
      <c r="I35" s="34">
        <v>0</v>
      </c>
      <c r="J35" s="54" t="s">
        <v>17</v>
      </c>
      <c r="K35" s="34">
        <v>5</v>
      </c>
    </row>
    <row r="36" spans="1:11">
      <c r="A36" s="31">
        <v>270</v>
      </c>
      <c r="C36" s="32" t="s">
        <v>234</v>
      </c>
      <c r="D36" s="33">
        <v>31291</v>
      </c>
      <c r="E36" s="34">
        <v>375</v>
      </c>
      <c r="F36" s="34">
        <v>375</v>
      </c>
      <c r="G36" s="34">
        <v>0</v>
      </c>
      <c r="H36" s="34">
        <v>375</v>
      </c>
      <c r="I36" s="34">
        <v>0</v>
      </c>
      <c r="J36" s="54" t="s">
        <v>17</v>
      </c>
      <c r="K36" s="34">
        <v>5</v>
      </c>
    </row>
    <row r="37" spans="1:11">
      <c r="A37" s="31">
        <v>271</v>
      </c>
      <c r="C37" s="32" t="s">
        <v>235</v>
      </c>
      <c r="D37" s="33">
        <v>31291</v>
      </c>
      <c r="E37" s="34">
        <v>332797</v>
      </c>
      <c r="F37" s="34">
        <v>273170.86</v>
      </c>
      <c r="G37" s="34">
        <v>8319.93</v>
      </c>
      <c r="H37" s="34">
        <v>281490.78999999998</v>
      </c>
      <c r="I37" s="34">
        <v>51306.21</v>
      </c>
      <c r="J37" s="54" t="s">
        <v>17</v>
      </c>
      <c r="K37" s="34">
        <v>40</v>
      </c>
    </row>
    <row r="38" spans="1:11">
      <c r="A38" s="31">
        <v>272</v>
      </c>
      <c r="C38" s="32" t="s">
        <v>236</v>
      </c>
      <c r="D38" s="33">
        <v>31291</v>
      </c>
      <c r="E38" s="34">
        <v>283683</v>
      </c>
      <c r="F38" s="34">
        <v>232857.16</v>
      </c>
      <c r="G38" s="34">
        <v>7092.08</v>
      </c>
      <c r="H38" s="34">
        <v>239949.24</v>
      </c>
      <c r="I38" s="34">
        <v>43733.760000000002</v>
      </c>
      <c r="J38" s="54" t="s">
        <v>17</v>
      </c>
      <c r="K38" s="34">
        <v>40</v>
      </c>
    </row>
    <row r="39" spans="1:11">
      <c r="A39" s="31">
        <v>273</v>
      </c>
      <c r="C39" s="32" t="s">
        <v>237</v>
      </c>
      <c r="D39" s="33">
        <v>31291</v>
      </c>
      <c r="E39" s="34">
        <v>44516</v>
      </c>
      <c r="F39" s="34">
        <v>36539.800000000003</v>
      </c>
      <c r="G39" s="34">
        <v>1112.9000000000001</v>
      </c>
      <c r="H39" s="34">
        <v>37652.699999999997</v>
      </c>
      <c r="I39" s="34">
        <v>6863.3</v>
      </c>
      <c r="J39" s="54" t="s">
        <v>17</v>
      </c>
      <c r="K39" s="34">
        <v>40</v>
      </c>
    </row>
    <row r="40" spans="1:11">
      <c r="A40" s="31">
        <v>274</v>
      </c>
      <c r="C40" s="32" t="s">
        <v>238</v>
      </c>
      <c r="D40" s="33">
        <v>31291</v>
      </c>
      <c r="E40" s="34">
        <v>206145</v>
      </c>
      <c r="F40" s="34">
        <v>169210.26</v>
      </c>
      <c r="G40" s="34">
        <v>5153.63</v>
      </c>
      <c r="H40" s="34">
        <v>174363.89</v>
      </c>
      <c r="I40" s="34">
        <v>31781.11</v>
      </c>
      <c r="J40" s="54" t="s">
        <v>17</v>
      </c>
      <c r="K40" s="34">
        <v>40</v>
      </c>
    </row>
    <row r="41" spans="1:11">
      <c r="A41" s="31">
        <v>275</v>
      </c>
      <c r="C41" s="32" t="s">
        <v>239</v>
      </c>
      <c r="D41" s="33">
        <v>31291</v>
      </c>
      <c r="E41" s="34">
        <v>417427</v>
      </c>
      <c r="F41" s="34">
        <v>342638.36</v>
      </c>
      <c r="G41" s="34">
        <v>10435.68</v>
      </c>
      <c r="H41" s="34">
        <v>353074.04</v>
      </c>
      <c r="I41" s="34">
        <v>64352.959999999999</v>
      </c>
      <c r="J41" s="54" t="s">
        <v>17</v>
      </c>
      <c r="K41" s="34">
        <v>40</v>
      </c>
    </row>
    <row r="42" spans="1:11">
      <c r="A42" s="31">
        <v>276</v>
      </c>
      <c r="C42" s="32" t="s">
        <v>240</v>
      </c>
      <c r="D42" s="33">
        <v>31291</v>
      </c>
      <c r="E42" s="34">
        <v>272104</v>
      </c>
      <c r="F42" s="34">
        <v>223352.2</v>
      </c>
      <c r="G42" s="34">
        <v>6802.6</v>
      </c>
      <c r="H42" s="34">
        <v>230154.8</v>
      </c>
      <c r="I42" s="34">
        <v>41949.2</v>
      </c>
      <c r="J42" s="54" t="s">
        <v>17</v>
      </c>
      <c r="K42" s="34">
        <v>40</v>
      </c>
    </row>
    <row r="43" spans="1:11">
      <c r="A43" s="31">
        <v>277</v>
      </c>
      <c r="C43" s="32" t="s">
        <v>241</v>
      </c>
      <c r="D43" s="33">
        <v>31291</v>
      </c>
      <c r="E43" s="34">
        <v>659707</v>
      </c>
      <c r="F43" s="34">
        <v>541510.36</v>
      </c>
      <c r="G43" s="34">
        <v>16492.68</v>
      </c>
      <c r="H43" s="34">
        <v>558003.04</v>
      </c>
      <c r="I43" s="34">
        <v>101703.96</v>
      </c>
      <c r="J43" s="54" t="s">
        <v>17</v>
      </c>
      <c r="K43" s="34">
        <v>40</v>
      </c>
    </row>
    <row r="44" spans="1:11">
      <c r="A44" s="31">
        <v>278</v>
      </c>
      <c r="C44" s="32" t="s">
        <v>242</v>
      </c>
      <c r="D44" s="33">
        <v>31291</v>
      </c>
      <c r="E44" s="34">
        <v>26277</v>
      </c>
      <c r="F44" s="34">
        <v>21568.86</v>
      </c>
      <c r="G44" s="34">
        <v>656.93</v>
      </c>
      <c r="H44" s="34">
        <v>22225.79</v>
      </c>
      <c r="I44" s="34">
        <v>4051.21</v>
      </c>
      <c r="J44" s="54" t="s">
        <v>17</v>
      </c>
      <c r="K44" s="34">
        <v>40</v>
      </c>
    </row>
    <row r="45" spans="1:11">
      <c r="A45" s="31">
        <v>279</v>
      </c>
      <c r="C45" s="32" t="s">
        <v>243</v>
      </c>
      <c r="D45" s="33">
        <v>31291</v>
      </c>
      <c r="E45" s="34">
        <v>19033</v>
      </c>
      <c r="F45" s="34">
        <v>15622.66</v>
      </c>
      <c r="G45" s="34">
        <v>475.83</v>
      </c>
      <c r="H45" s="34">
        <v>16098.49</v>
      </c>
      <c r="I45" s="34">
        <v>2934.51</v>
      </c>
      <c r="J45" s="54" t="s">
        <v>17</v>
      </c>
      <c r="K45" s="34">
        <v>40</v>
      </c>
    </row>
    <row r="46" spans="1:11">
      <c r="A46" s="31">
        <v>280</v>
      </c>
      <c r="C46" s="32" t="s">
        <v>244</v>
      </c>
      <c r="D46" s="33">
        <v>31291</v>
      </c>
      <c r="E46" s="34">
        <v>24516</v>
      </c>
      <c r="F46" s="34">
        <v>20123.8</v>
      </c>
      <c r="G46" s="34">
        <v>612.9</v>
      </c>
      <c r="H46" s="34">
        <v>20736.7</v>
      </c>
      <c r="I46" s="34">
        <v>3779.3</v>
      </c>
      <c r="J46" s="54" t="s">
        <v>17</v>
      </c>
      <c r="K46" s="34">
        <v>40</v>
      </c>
    </row>
    <row r="47" spans="1:11">
      <c r="A47" s="31">
        <v>281</v>
      </c>
      <c r="C47" s="32" t="s">
        <v>245</v>
      </c>
      <c r="D47" s="33">
        <v>31291</v>
      </c>
      <c r="E47" s="34">
        <v>92130</v>
      </c>
      <c r="F47" s="34">
        <v>75623.5</v>
      </c>
      <c r="G47" s="34">
        <v>2303.25</v>
      </c>
      <c r="H47" s="34">
        <v>77926.75</v>
      </c>
      <c r="I47" s="34">
        <v>14203.25</v>
      </c>
      <c r="J47" s="54" t="s">
        <v>17</v>
      </c>
      <c r="K47" s="34">
        <v>40</v>
      </c>
    </row>
    <row r="48" spans="1:11">
      <c r="A48" s="31">
        <v>282</v>
      </c>
      <c r="C48" s="32" t="s">
        <v>246</v>
      </c>
      <c r="D48" s="33">
        <v>31291</v>
      </c>
      <c r="E48" s="34">
        <v>104568</v>
      </c>
      <c r="F48" s="34">
        <v>85833.4</v>
      </c>
      <c r="G48" s="34">
        <v>2614.1999999999998</v>
      </c>
      <c r="H48" s="34">
        <v>88447.6</v>
      </c>
      <c r="I48" s="34">
        <v>16120.4</v>
      </c>
      <c r="J48" s="54" t="s">
        <v>17</v>
      </c>
      <c r="K48" s="34">
        <v>40</v>
      </c>
    </row>
    <row r="49" spans="1:11">
      <c r="A49" s="31">
        <v>283</v>
      </c>
      <c r="C49" s="32" t="s">
        <v>247</v>
      </c>
      <c r="D49" s="33">
        <v>31291</v>
      </c>
      <c r="E49" s="34">
        <v>5824</v>
      </c>
      <c r="F49" s="34">
        <v>4780.2</v>
      </c>
      <c r="G49" s="34">
        <v>145.6</v>
      </c>
      <c r="H49" s="34">
        <v>4925.8</v>
      </c>
      <c r="I49" s="34">
        <v>898.2</v>
      </c>
      <c r="J49" s="54" t="s">
        <v>17</v>
      </c>
      <c r="K49" s="34">
        <v>40</v>
      </c>
    </row>
    <row r="50" spans="1:11">
      <c r="A50" s="31">
        <v>284</v>
      </c>
      <c r="C50" s="32" t="s">
        <v>248</v>
      </c>
      <c r="D50" s="33">
        <v>31291</v>
      </c>
      <c r="E50" s="34">
        <v>756918</v>
      </c>
      <c r="F50" s="34">
        <v>621302.9</v>
      </c>
      <c r="G50" s="34">
        <v>18922.95</v>
      </c>
      <c r="H50" s="34">
        <v>640225.85</v>
      </c>
      <c r="I50" s="34">
        <v>116692.15</v>
      </c>
      <c r="J50" s="54" t="s">
        <v>17</v>
      </c>
      <c r="K50" s="34">
        <v>40</v>
      </c>
    </row>
    <row r="51" spans="1:11">
      <c r="A51" s="31">
        <v>285</v>
      </c>
      <c r="C51" s="32" t="s">
        <v>249</v>
      </c>
      <c r="D51" s="33">
        <v>31291</v>
      </c>
      <c r="E51" s="34">
        <v>311743</v>
      </c>
      <c r="F51" s="34">
        <v>255889.16</v>
      </c>
      <c r="G51" s="34">
        <v>7793.58</v>
      </c>
      <c r="H51" s="34">
        <v>263682.74</v>
      </c>
      <c r="I51" s="34">
        <v>48060.26</v>
      </c>
      <c r="J51" s="54" t="s">
        <v>17</v>
      </c>
      <c r="K51" s="34">
        <v>40</v>
      </c>
    </row>
    <row r="52" spans="1:11">
      <c r="A52" s="31">
        <v>286</v>
      </c>
      <c r="C52" s="32" t="s">
        <v>250</v>
      </c>
      <c r="D52" s="33">
        <v>31291</v>
      </c>
      <c r="E52" s="34">
        <v>91900</v>
      </c>
      <c r="F52" s="34">
        <v>75435</v>
      </c>
      <c r="G52" s="34">
        <v>2297.5</v>
      </c>
      <c r="H52" s="34">
        <v>77732.5</v>
      </c>
      <c r="I52" s="34">
        <v>14167.5</v>
      </c>
      <c r="J52" s="54" t="s">
        <v>17</v>
      </c>
      <c r="K52" s="34">
        <v>40</v>
      </c>
    </row>
    <row r="53" spans="1:11">
      <c r="A53" s="31">
        <v>287</v>
      </c>
      <c r="C53" s="32" t="s">
        <v>251</v>
      </c>
      <c r="D53" s="33">
        <v>31291</v>
      </c>
      <c r="E53" s="34">
        <v>12558</v>
      </c>
      <c r="F53" s="34">
        <v>10307.9</v>
      </c>
      <c r="G53" s="34">
        <v>313.95</v>
      </c>
      <c r="H53" s="34">
        <v>10621.85</v>
      </c>
      <c r="I53" s="34">
        <v>1936.15</v>
      </c>
      <c r="J53" s="54" t="s">
        <v>17</v>
      </c>
      <c r="K53" s="34">
        <v>40</v>
      </c>
    </row>
    <row r="54" spans="1:11">
      <c r="A54" s="31">
        <v>288</v>
      </c>
      <c r="C54" s="32" t="s">
        <v>252</v>
      </c>
      <c r="D54" s="33">
        <v>31291</v>
      </c>
      <c r="E54" s="34">
        <v>53490</v>
      </c>
      <c r="F54" s="34">
        <v>43906.5</v>
      </c>
      <c r="G54" s="34">
        <v>1337.25</v>
      </c>
      <c r="H54" s="34">
        <v>45243.75</v>
      </c>
      <c r="I54" s="34">
        <v>8246.25</v>
      </c>
      <c r="J54" s="54" t="s">
        <v>17</v>
      </c>
      <c r="K54" s="34">
        <v>40</v>
      </c>
    </row>
    <row r="55" spans="1:11">
      <c r="A55" s="31">
        <v>289</v>
      </c>
      <c r="C55" s="32" t="s">
        <v>253</v>
      </c>
      <c r="D55" s="33">
        <v>31291</v>
      </c>
      <c r="E55" s="34">
        <v>17457</v>
      </c>
      <c r="F55" s="34">
        <v>14329.86</v>
      </c>
      <c r="G55" s="34">
        <v>436.43</v>
      </c>
      <c r="H55" s="34">
        <v>14766.29</v>
      </c>
      <c r="I55" s="34">
        <v>2690.71</v>
      </c>
      <c r="J55" s="54" t="s">
        <v>17</v>
      </c>
      <c r="K55" s="34">
        <v>40</v>
      </c>
    </row>
    <row r="56" spans="1:11">
      <c r="A56" s="31">
        <v>290</v>
      </c>
      <c r="C56" s="32" t="s">
        <v>254</v>
      </c>
      <c r="D56" s="33">
        <v>31291</v>
      </c>
      <c r="E56" s="34">
        <v>74037</v>
      </c>
      <c r="F56" s="34">
        <v>60771.86</v>
      </c>
      <c r="G56" s="34">
        <v>1850.93</v>
      </c>
      <c r="H56" s="34">
        <v>62622.79</v>
      </c>
      <c r="I56" s="34">
        <v>11414.21</v>
      </c>
      <c r="J56" s="54" t="s">
        <v>17</v>
      </c>
      <c r="K56" s="34">
        <v>40</v>
      </c>
    </row>
    <row r="57" spans="1:11">
      <c r="A57" s="31">
        <v>291</v>
      </c>
      <c r="C57" s="32" t="s">
        <v>255</v>
      </c>
      <c r="D57" s="33">
        <v>31291</v>
      </c>
      <c r="E57" s="34">
        <v>21078</v>
      </c>
      <c r="F57" s="34">
        <v>17300.900000000001</v>
      </c>
      <c r="G57" s="34">
        <v>526.95000000000005</v>
      </c>
      <c r="H57" s="34">
        <v>17827.849999999999</v>
      </c>
      <c r="I57" s="34">
        <v>3250.15</v>
      </c>
      <c r="J57" s="54" t="s">
        <v>17</v>
      </c>
      <c r="K57" s="34">
        <v>40</v>
      </c>
    </row>
    <row r="58" spans="1:11">
      <c r="A58" s="31">
        <v>292</v>
      </c>
      <c r="C58" s="32" t="s">
        <v>256</v>
      </c>
      <c r="D58" s="33">
        <v>31291</v>
      </c>
      <c r="E58" s="34">
        <v>108776</v>
      </c>
      <c r="F58" s="34">
        <v>89286.8</v>
      </c>
      <c r="G58" s="34">
        <v>2719.4</v>
      </c>
      <c r="H58" s="34">
        <v>92006.2</v>
      </c>
      <c r="I58" s="34">
        <v>16769.8</v>
      </c>
      <c r="J58" s="54" t="s">
        <v>17</v>
      </c>
      <c r="K58" s="34">
        <v>40</v>
      </c>
    </row>
    <row r="59" spans="1:11">
      <c r="A59" s="31">
        <v>293</v>
      </c>
      <c r="C59" s="32" t="s">
        <v>257</v>
      </c>
      <c r="D59" s="33">
        <v>31291</v>
      </c>
      <c r="E59" s="34">
        <v>36844</v>
      </c>
      <c r="F59" s="34">
        <v>30243.200000000001</v>
      </c>
      <c r="G59" s="34">
        <v>921.1</v>
      </c>
      <c r="H59" s="34">
        <v>31164.3</v>
      </c>
      <c r="I59" s="34">
        <v>5679.7</v>
      </c>
      <c r="J59" s="54" t="s">
        <v>17</v>
      </c>
      <c r="K59" s="34">
        <v>40</v>
      </c>
    </row>
    <row r="60" spans="1:11">
      <c r="A60" s="31">
        <v>294</v>
      </c>
      <c r="C60" s="32" t="s">
        <v>258</v>
      </c>
      <c r="D60" s="33">
        <v>31291</v>
      </c>
      <c r="E60" s="34">
        <v>154580</v>
      </c>
      <c r="F60" s="34">
        <v>126884</v>
      </c>
      <c r="G60" s="34">
        <v>3864.5</v>
      </c>
      <c r="H60" s="34">
        <v>130748.5</v>
      </c>
      <c r="I60" s="34">
        <v>23831.5</v>
      </c>
      <c r="J60" s="54" t="s">
        <v>17</v>
      </c>
      <c r="K60" s="34">
        <v>40</v>
      </c>
    </row>
    <row r="61" spans="1:11">
      <c r="A61" s="31">
        <v>295</v>
      </c>
      <c r="C61" s="32" t="s">
        <v>259</v>
      </c>
      <c r="D61" s="33">
        <v>31291</v>
      </c>
      <c r="E61" s="34">
        <v>458828</v>
      </c>
      <c r="F61" s="34">
        <v>376621.4</v>
      </c>
      <c r="G61" s="34">
        <v>11470.7</v>
      </c>
      <c r="H61" s="34">
        <v>388092.1</v>
      </c>
      <c r="I61" s="34">
        <v>70735.899999999994</v>
      </c>
      <c r="J61" s="54" t="s">
        <v>17</v>
      </c>
      <c r="K61" s="34">
        <v>40</v>
      </c>
    </row>
    <row r="62" spans="1:11">
      <c r="A62" s="31">
        <v>296</v>
      </c>
      <c r="C62" s="32" t="s">
        <v>260</v>
      </c>
      <c r="D62" s="33">
        <v>31291</v>
      </c>
      <c r="E62" s="34">
        <v>636669</v>
      </c>
      <c r="F62" s="34">
        <v>522599.46</v>
      </c>
      <c r="G62" s="34">
        <v>15916.73</v>
      </c>
      <c r="H62" s="34">
        <v>538516.18999999994</v>
      </c>
      <c r="I62" s="34">
        <v>98152.81</v>
      </c>
      <c r="J62" s="54" t="s">
        <v>17</v>
      </c>
      <c r="K62" s="34">
        <v>40</v>
      </c>
    </row>
    <row r="63" spans="1:11">
      <c r="A63" s="31">
        <v>297</v>
      </c>
      <c r="C63" s="32" t="s">
        <v>261</v>
      </c>
      <c r="D63" s="33">
        <v>31291</v>
      </c>
      <c r="E63" s="34">
        <v>885148</v>
      </c>
      <c r="F63" s="34">
        <v>726558.4</v>
      </c>
      <c r="G63" s="34">
        <v>22128.7</v>
      </c>
      <c r="H63" s="34">
        <v>748687.1</v>
      </c>
      <c r="I63" s="34">
        <v>136460.9</v>
      </c>
      <c r="J63" s="54" t="s">
        <v>17</v>
      </c>
      <c r="K63" s="34">
        <v>40</v>
      </c>
    </row>
    <row r="64" spans="1:11">
      <c r="A64" s="31">
        <v>414</v>
      </c>
      <c r="C64" s="32" t="s">
        <v>369</v>
      </c>
      <c r="D64" s="33">
        <v>31413</v>
      </c>
      <c r="E64" s="34">
        <v>1875</v>
      </c>
      <c r="F64" s="34">
        <v>1875</v>
      </c>
      <c r="G64" s="34">
        <v>0</v>
      </c>
      <c r="H64" s="34">
        <v>1875</v>
      </c>
      <c r="I64" s="34">
        <v>0</v>
      </c>
      <c r="J64" s="54" t="s">
        <v>17</v>
      </c>
      <c r="K64" s="34">
        <v>15</v>
      </c>
    </row>
    <row r="65" spans="1:11">
      <c r="A65" s="31">
        <v>298</v>
      </c>
      <c r="C65" s="32" t="s">
        <v>647</v>
      </c>
      <c r="D65" s="33">
        <v>31778</v>
      </c>
      <c r="E65" s="34">
        <v>38937</v>
      </c>
      <c r="F65" s="34">
        <v>30662.86</v>
      </c>
      <c r="G65" s="34">
        <v>973.43</v>
      </c>
      <c r="H65" s="34">
        <v>31636.29</v>
      </c>
      <c r="I65" s="34">
        <v>7300.71</v>
      </c>
      <c r="J65" s="54" t="s">
        <v>17</v>
      </c>
      <c r="K65" s="34">
        <v>40</v>
      </c>
    </row>
    <row r="66" spans="1:11">
      <c r="A66" s="31">
        <v>299</v>
      </c>
      <c r="C66" s="32" t="s">
        <v>262</v>
      </c>
      <c r="D66" s="33">
        <v>31778</v>
      </c>
      <c r="E66" s="34">
        <v>4849</v>
      </c>
      <c r="F66" s="34">
        <v>4849</v>
      </c>
      <c r="G66" s="34">
        <v>0</v>
      </c>
      <c r="H66" s="34">
        <v>4849</v>
      </c>
      <c r="I66" s="34">
        <v>0</v>
      </c>
      <c r="J66" s="54" t="s">
        <v>17</v>
      </c>
      <c r="K66" s="34">
        <v>10</v>
      </c>
    </row>
    <row r="67" spans="1:11">
      <c r="A67" s="31">
        <v>478</v>
      </c>
      <c r="C67" s="32" t="s">
        <v>430</v>
      </c>
      <c r="D67" s="33">
        <v>32576</v>
      </c>
      <c r="E67" s="34">
        <v>485</v>
      </c>
      <c r="F67" s="34">
        <v>485</v>
      </c>
      <c r="G67" s="34">
        <v>0</v>
      </c>
      <c r="H67" s="34">
        <v>485</v>
      </c>
      <c r="I67" s="34">
        <v>0</v>
      </c>
      <c r="J67" s="54" t="s">
        <v>17</v>
      </c>
      <c r="K67" s="34">
        <v>10</v>
      </c>
    </row>
    <row r="68" spans="1:11">
      <c r="A68" s="31">
        <v>479</v>
      </c>
      <c r="C68" s="32" t="s">
        <v>431</v>
      </c>
      <c r="D68" s="33">
        <v>32623</v>
      </c>
      <c r="E68" s="34">
        <v>788</v>
      </c>
      <c r="F68" s="34">
        <v>788</v>
      </c>
      <c r="G68" s="34">
        <v>0</v>
      </c>
      <c r="H68" s="34">
        <v>788</v>
      </c>
      <c r="I68" s="34">
        <v>0</v>
      </c>
      <c r="J68" s="54" t="s">
        <v>17</v>
      </c>
      <c r="K68" s="34">
        <v>10</v>
      </c>
    </row>
    <row r="69" spans="1:11">
      <c r="A69" s="31">
        <v>477</v>
      </c>
      <c r="C69" s="32" t="s">
        <v>429</v>
      </c>
      <c r="D69" s="33">
        <v>32626</v>
      </c>
      <c r="E69" s="34">
        <v>342</v>
      </c>
      <c r="F69" s="34">
        <v>342</v>
      </c>
      <c r="G69" s="34">
        <v>0</v>
      </c>
      <c r="H69" s="34">
        <v>342</v>
      </c>
      <c r="I69" s="34">
        <v>0</v>
      </c>
      <c r="J69" s="54" t="s">
        <v>17</v>
      </c>
      <c r="K69" s="34">
        <v>10</v>
      </c>
    </row>
    <row r="70" spans="1:11">
      <c r="A70" s="31">
        <v>23</v>
      </c>
      <c r="C70" s="39" t="s">
        <v>40</v>
      </c>
      <c r="D70" s="33">
        <v>32659</v>
      </c>
      <c r="E70" s="34">
        <v>3513</v>
      </c>
      <c r="F70" s="34">
        <v>2590.66</v>
      </c>
      <c r="G70" s="34">
        <v>87.83</v>
      </c>
      <c r="H70" s="34">
        <v>2678.49</v>
      </c>
      <c r="I70" s="34">
        <v>834.51</v>
      </c>
      <c r="J70" s="54" t="s">
        <v>17</v>
      </c>
      <c r="K70" s="34">
        <v>40</v>
      </c>
    </row>
    <row r="71" spans="1:11">
      <c r="A71" s="31">
        <v>480</v>
      </c>
      <c r="C71" s="32" t="s">
        <v>432</v>
      </c>
      <c r="D71" s="33">
        <v>33239</v>
      </c>
      <c r="E71" s="34">
        <v>38007</v>
      </c>
      <c r="F71" s="34">
        <v>31672.46</v>
      </c>
      <c r="G71" s="34">
        <v>1151.73</v>
      </c>
      <c r="H71" s="34">
        <v>32824.19</v>
      </c>
      <c r="I71" s="34">
        <v>5182.8100000000004</v>
      </c>
      <c r="J71" s="54" t="s">
        <v>17</v>
      </c>
      <c r="K71" s="34">
        <v>33</v>
      </c>
    </row>
    <row r="72" spans="1:11">
      <c r="A72" s="31">
        <v>415</v>
      </c>
      <c r="C72" s="32" t="s">
        <v>370</v>
      </c>
      <c r="D72" s="33">
        <v>33666</v>
      </c>
      <c r="E72" s="34">
        <v>2455</v>
      </c>
      <c r="F72" s="34">
        <v>2455</v>
      </c>
      <c r="G72" s="34">
        <v>0</v>
      </c>
      <c r="H72" s="34">
        <v>2455</v>
      </c>
      <c r="I72" s="34">
        <v>0</v>
      </c>
      <c r="J72" s="54" t="s">
        <v>17</v>
      </c>
      <c r="K72" s="34">
        <v>15</v>
      </c>
    </row>
    <row r="73" spans="1:11">
      <c r="A73" s="31">
        <v>416</v>
      </c>
      <c r="C73" s="39" t="s">
        <v>371</v>
      </c>
      <c r="D73" s="33">
        <v>33913</v>
      </c>
      <c r="E73" s="34">
        <v>852</v>
      </c>
      <c r="F73" s="34">
        <v>852</v>
      </c>
      <c r="G73" s="34">
        <v>0</v>
      </c>
      <c r="H73" s="34">
        <v>852</v>
      </c>
      <c r="I73" s="34">
        <v>0</v>
      </c>
      <c r="J73" s="54" t="s">
        <v>17</v>
      </c>
      <c r="K73" s="34">
        <v>15</v>
      </c>
    </row>
    <row r="74" spans="1:11">
      <c r="A74" s="31">
        <v>417</v>
      </c>
      <c r="C74" s="39" t="s">
        <v>372</v>
      </c>
      <c r="D74" s="33">
        <v>34191</v>
      </c>
      <c r="E74" s="34">
        <v>4894</v>
      </c>
      <c r="F74" s="34">
        <v>4894</v>
      </c>
      <c r="G74" s="34">
        <v>0</v>
      </c>
      <c r="H74" s="34">
        <v>4894</v>
      </c>
      <c r="I74" s="34">
        <v>0</v>
      </c>
      <c r="J74" s="54" t="s">
        <v>17</v>
      </c>
      <c r="K74" s="34">
        <v>15</v>
      </c>
    </row>
    <row r="75" spans="1:11">
      <c r="A75" s="31">
        <v>418</v>
      </c>
      <c r="C75" s="39" t="s">
        <v>373</v>
      </c>
      <c r="D75" s="33">
        <v>34303</v>
      </c>
      <c r="E75" s="34">
        <v>1250</v>
      </c>
      <c r="F75" s="34">
        <v>1250</v>
      </c>
      <c r="G75" s="34">
        <v>0</v>
      </c>
      <c r="H75" s="34">
        <v>1250</v>
      </c>
      <c r="I75" s="34">
        <v>0</v>
      </c>
      <c r="J75" s="54" t="s">
        <v>17</v>
      </c>
      <c r="K75" s="34">
        <v>15</v>
      </c>
    </row>
    <row r="76" spans="1:11">
      <c r="A76" s="31">
        <v>300</v>
      </c>
      <c r="C76" s="32" t="s">
        <v>263</v>
      </c>
      <c r="D76" s="33">
        <v>35164</v>
      </c>
      <c r="E76" s="34">
        <v>56445</v>
      </c>
      <c r="F76" s="34">
        <v>31397.26</v>
      </c>
      <c r="G76" s="34">
        <v>1411.13</v>
      </c>
      <c r="H76" s="34">
        <v>32808.39</v>
      </c>
      <c r="I76" s="34">
        <v>23636.61</v>
      </c>
      <c r="J76" s="54" t="s">
        <v>17</v>
      </c>
      <c r="K76" s="34">
        <v>40</v>
      </c>
    </row>
    <row r="77" spans="1:11">
      <c r="A77" s="31">
        <v>301</v>
      </c>
      <c r="C77" s="39" t="s">
        <v>264</v>
      </c>
      <c r="D77" s="33">
        <v>35765</v>
      </c>
      <c r="E77" s="47">
        <v>4704836</v>
      </c>
      <c r="F77" s="34">
        <v>2421029.7999999998</v>
      </c>
      <c r="G77" s="34">
        <v>117620.9</v>
      </c>
      <c r="H77" s="34">
        <v>2538650.7000000002</v>
      </c>
      <c r="I77" s="34">
        <v>2166185.2999999998</v>
      </c>
      <c r="J77" s="54" t="s">
        <v>17</v>
      </c>
      <c r="K77" s="34">
        <v>40</v>
      </c>
    </row>
    <row r="78" spans="1:11">
      <c r="A78" s="31">
        <v>419</v>
      </c>
      <c r="C78" s="39" t="s">
        <v>374</v>
      </c>
      <c r="D78" s="33">
        <v>36326</v>
      </c>
      <c r="E78" s="34">
        <v>4482</v>
      </c>
      <c r="F78" s="34">
        <v>4482</v>
      </c>
      <c r="G78" s="34">
        <v>0</v>
      </c>
      <c r="H78" s="34">
        <v>4482</v>
      </c>
      <c r="I78" s="34">
        <v>0</v>
      </c>
      <c r="J78" s="54" t="s">
        <v>17</v>
      </c>
      <c r="K78" s="34">
        <v>10</v>
      </c>
    </row>
    <row r="79" spans="1:11">
      <c r="A79" s="31">
        <v>481</v>
      </c>
      <c r="C79" s="32" t="s">
        <v>433</v>
      </c>
      <c r="D79" s="33">
        <v>36720</v>
      </c>
      <c r="E79" s="34">
        <v>1695</v>
      </c>
      <c r="F79" s="34">
        <v>1695</v>
      </c>
      <c r="G79" s="34">
        <v>0</v>
      </c>
      <c r="H79" s="34">
        <v>1695</v>
      </c>
      <c r="I79" s="34">
        <v>0</v>
      </c>
      <c r="J79" s="54" t="s">
        <v>17</v>
      </c>
      <c r="K79" s="34">
        <v>10</v>
      </c>
    </row>
    <row r="80" spans="1:11">
      <c r="A80" s="31">
        <v>482</v>
      </c>
      <c r="C80" s="32" t="s">
        <v>434</v>
      </c>
      <c r="D80" s="33">
        <v>36755</v>
      </c>
      <c r="E80" s="34">
        <v>4857</v>
      </c>
      <c r="F80" s="34">
        <v>4857</v>
      </c>
      <c r="G80" s="34">
        <v>0</v>
      </c>
      <c r="H80" s="34">
        <v>4857</v>
      </c>
      <c r="I80" s="34">
        <v>0</v>
      </c>
      <c r="J80" s="54" t="s">
        <v>17</v>
      </c>
      <c r="K80" s="34">
        <v>10</v>
      </c>
    </row>
    <row r="81" spans="1:11">
      <c r="A81" s="31">
        <v>483</v>
      </c>
      <c r="C81" s="32" t="s">
        <v>435</v>
      </c>
      <c r="D81" s="33">
        <v>36965</v>
      </c>
      <c r="E81" s="34">
        <v>1170</v>
      </c>
      <c r="F81" s="34">
        <v>1170</v>
      </c>
      <c r="G81" s="34">
        <v>0</v>
      </c>
      <c r="H81" s="34">
        <v>1170</v>
      </c>
      <c r="I81" s="34">
        <v>0</v>
      </c>
      <c r="J81" s="54" t="s">
        <v>17</v>
      </c>
      <c r="K81" s="34">
        <v>10</v>
      </c>
    </row>
    <row r="82" spans="1:11">
      <c r="A82" s="31">
        <v>421</v>
      </c>
      <c r="C82" s="39" t="s">
        <v>376</v>
      </c>
      <c r="D82" s="33">
        <v>36979</v>
      </c>
      <c r="E82" s="34">
        <v>2240</v>
      </c>
      <c r="F82" s="34">
        <v>2240</v>
      </c>
      <c r="G82" s="34">
        <v>0</v>
      </c>
      <c r="H82" s="34">
        <v>2240</v>
      </c>
      <c r="I82" s="34">
        <v>0</v>
      </c>
      <c r="J82" s="54" t="s">
        <v>17</v>
      </c>
      <c r="K82" s="34">
        <v>10</v>
      </c>
    </row>
    <row r="83" spans="1:11">
      <c r="A83" s="31">
        <v>422</v>
      </c>
      <c r="C83" s="39" t="s">
        <v>377</v>
      </c>
      <c r="D83" s="33">
        <v>37033</v>
      </c>
      <c r="E83" s="34">
        <v>37630</v>
      </c>
      <c r="F83" s="34">
        <v>37630</v>
      </c>
      <c r="G83" s="34">
        <v>0</v>
      </c>
      <c r="H83" s="34">
        <v>37630</v>
      </c>
      <c r="I83" s="34">
        <v>0</v>
      </c>
      <c r="J83" s="54" t="s">
        <v>17</v>
      </c>
      <c r="K83" s="34">
        <v>15</v>
      </c>
    </row>
    <row r="84" spans="1:11">
      <c r="A84" s="31">
        <v>302</v>
      </c>
      <c r="C84" s="32" t="s">
        <v>265</v>
      </c>
      <c r="D84" s="33">
        <v>37091</v>
      </c>
      <c r="E84" s="34">
        <v>22928</v>
      </c>
      <c r="F84" s="34">
        <v>9696.4</v>
      </c>
      <c r="G84" s="34">
        <v>573.20000000000005</v>
      </c>
      <c r="H84" s="34">
        <v>10269.6</v>
      </c>
      <c r="I84" s="34">
        <v>12658.4</v>
      </c>
      <c r="J84" s="54" t="s">
        <v>17</v>
      </c>
      <c r="K84" s="34">
        <v>40</v>
      </c>
    </row>
    <row r="85" spans="1:11">
      <c r="A85" s="31">
        <v>306</v>
      </c>
      <c r="C85" s="39" t="s">
        <v>269</v>
      </c>
      <c r="D85" s="33">
        <v>37393</v>
      </c>
      <c r="E85" s="34">
        <v>740</v>
      </c>
      <c r="F85" s="34">
        <v>740</v>
      </c>
      <c r="G85" s="34">
        <v>0</v>
      </c>
      <c r="H85" s="34">
        <v>740</v>
      </c>
      <c r="I85" s="34">
        <v>0</v>
      </c>
      <c r="J85" s="54" t="s">
        <v>17</v>
      </c>
      <c r="K85" s="34">
        <v>10</v>
      </c>
    </row>
    <row r="86" spans="1:11">
      <c r="A86" s="31">
        <v>484</v>
      </c>
      <c r="C86" s="32" t="s">
        <v>436</v>
      </c>
      <c r="D86" s="33">
        <v>37566</v>
      </c>
      <c r="E86" s="34">
        <v>995</v>
      </c>
      <c r="F86" s="34">
        <v>995</v>
      </c>
      <c r="G86" s="34">
        <v>0</v>
      </c>
      <c r="H86" s="34">
        <v>995</v>
      </c>
      <c r="I86" s="34">
        <v>0</v>
      </c>
      <c r="J86" s="54" t="s">
        <v>17</v>
      </c>
      <c r="K86" s="34">
        <v>10</v>
      </c>
    </row>
    <row r="87" spans="1:11">
      <c r="A87" s="31">
        <v>471</v>
      </c>
      <c r="C87" s="32" t="s">
        <v>424</v>
      </c>
      <c r="D87" s="33">
        <v>37774</v>
      </c>
      <c r="E87" s="34">
        <v>1582</v>
      </c>
      <c r="F87" s="34">
        <v>1582</v>
      </c>
      <c r="G87" s="34">
        <v>0</v>
      </c>
      <c r="H87" s="34">
        <v>1582</v>
      </c>
      <c r="I87" s="34">
        <v>0</v>
      </c>
      <c r="J87" s="54" t="s">
        <v>17</v>
      </c>
      <c r="K87" s="34">
        <v>10</v>
      </c>
    </row>
    <row r="88" spans="1:11">
      <c r="A88" s="31">
        <v>307</v>
      </c>
      <c r="C88" s="39" t="s">
        <v>270</v>
      </c>
      <c r="D88" s="33">
        <v>37944</v>
      </c>
      <c r="E88" s="34">
        <v>2268</v>
      </c>
      <c r="F88" s="34">
        <v>2268</v>
      </c>
      <c r="G88" s="34">
        <v>0</v>
      </c>
      <c r="H88" s="34">
        <v>2268</v>
      </c>
      <c r="I88" s="34">
        <v>0</v>
      </c>
      <c r="J88" s="54" t="s">
        <v>17</v>
      </c>
      <c r="K88" s="34">
        <v>7</v>
      </c>
    </row>
    <row r="89" spans="1:11">
      <c r="A89" s="31">
        <v>309</v>
      </c>
      <c r="C89" s="39" t="s">
        <v>272</v>
      </c>
      <c r="D89" s="33">
        <v>37986</v>
      </c>
      <c r="E89" s="34">
        <v>1695</v>
      </c>
      <c r="F89" s="34">
        <v>1695</v>
      </c>
      <c r="G89" s="34">
        <v>0</v>
      </c>
      <c r="H89" s="34">
        <v>1695</v>
      </c>
      <c r="I89" s="34">
        <v>0</v>
      </c>
      <c r="J89" s="54" t="s">
        <v>17</v>
      </c>
      <c r="K89" s="34">
        <v>7</v>
      </c>
    </row>
    <row r="90" spans="1:11">
      <c r="A90" s="31">
        <v>308</v>
      </c>
      <c r="C90" s="39" t="s">
        <v>271</v>
      </c>
      <c r="D90" s="33">
        <v>37994</v>
      </c>
      <c r="E90" s="34">
        <v>650</v>
      </c>
      <c r="F90" s="34">
        <v>650</v>
      </c>
      <c r="G90" s="34">
        <v>0</v>
      </c>
      <c r="H90" s="34">
        <v>650</v>
      </c>
      <c r="I90" s="34">
        <v>0</v>
      </c>
      <c r="J90" s="54" t="s">
        <v>17</v>
      </c>
      <c r="K90" s="34">
        <v>7</v>
      </c>
    </row>
    <row r="91" spans="1:11">
      <c r="A91" s="31">
        <v>310</v>
      </c>
      <c r="C91" s="39" t="s">
        <v>273</v>
      </c>
      <c r="D91" s="33">
        <v>38077</v>
      </c>
      <c r="E91" s="34">
        <v>105732</v>
      </c>
      <c r="F91" s="34">
        <v>75334.2</v>
      </c>
      <c r="G91" s="34">
        <v>5286.6</v>
      </c>
      <c r="H91" s="34">
        <v>80620.800000000003</v>
      </c>
      <c r="I91" s="34">
        <v>25111.200000000001</v>
      </c>
      <c r="J91" s="54" t="s">
        <v>17</v>
      </c>
      <c r="K91" s="34">
        <v>20</v>
      </c>
    </row>
    <row r="92" spans="1:11">
      <c r="A92" s="31">
        <v>423</v>
      </c>
      <c r="C92" s="39" t="s">
        <v>378</v>
      </c>
      <c r="D92" s="33">
        <v>38200</v>
      </c>
      <c r="E92" s="34">
        <v>1395</v>
      </c>
      <c r="F92" s="34">
        <v>1395</v>
      </c>
      <c r="G92" s="34">
        <v>0</v>
      </c>
      <c r="H92" s="34">
        <v>1395</v>
      </c>
      <c r="I92" s="34">
        <v>0</v>
      </c>
      <c r="J92" s="54" t="s">
        <v>17</v>
      </c>
      <c r="K92" s="34">
        <v>10</v>
      </c>
    </row>
    <row r="93" spans="1:11">
      <c r="A93" s="31">
        <v>424</v>
      </c>
      <c r="C93" s="39" t="s">
        <v>379</v>
      </c>
      <c r="D93" s="33">
        <v>38231</v>
      </c>
      <c r="E93" s="34">
        <v>651</v>
      </c>
      <c r="F93" s="34">
        <v>651</v>
      </c>
      <c r="G93" s="34">
        <v>0</v>
      </c>
      <c r="H93" s="34">
        <v>651</v>
      </c>
      <c r="I93" s="34">
        <v>0</v>
      </c>
      <c r="J93" s="54" t="s">
        <v>17</v>
      </c>
      <c r="K93" s="34">
        <v>7</v>
      </c>
    </row>
    <row r="94" spans="1:11">
      <c r="A94" s="31">
        <v>425</v>
      </c>
      <c r="C94" s="39" t="s">
        <v>380</v>
      </c>
      <c r="D94" s="33">
        <v>38322</v>
      </c>
      <c r="E94" s="34">
        <v>1189</v>
      </c>
      <c r="F94" s="34">
        <v>1189</v>
      </c>
      <c r="G94" s="34">
        <v>0</v>
      </c>
      <c r="H94" s="34">
        <v>1189</v>
      </c>
      <c r="I94" s="34">
        <v>0</v>
      </c>
      <c r="J94" s="54" t="s">
        <v>17</v>
      </c>
      <c r="K94" s="34">
        <v>10</v>
      </c>
    </row>
    <row r="95" spans="1:11">
      <c r="A95" s="31">
        <v>426</v>
      </c>
      <c r="C95" s="39" t="s">
        <v>375</v>
      </c>
      <c r="D95" s="33">
        <v>38384</v>
      </c>
      <c r="E95" s="34">
        <v>1264</v>
      </c>
      <c r="F95" s="34">
        <v>1264</v>
      </c>
      <c r="G95" s="34">
        <v>0</v>
      </c>
      <c r="H95" s="34">
        <v>1264</v>
      </c>
      <c r="I95" s="34">
        <v>0</v>
      </c>
      <c r="J95" s="54" t="s">
        <v>17</v>
      </c>
      <c r="K95" s="34">
        <v>7</v>
      </c>
    </row>
    <row r="96" spans="1:11">
      <c r="A96" s="31">
        <v>485</v>
      </c>
      <c r="C96" s="32" t="s">
        <v>437</v>
      </c>
      <c r="D96" s="33">
        <v>38412</v>
      </c>
      <c r="E96" s="34">
        <v>550</v>
      </c>
      <c r="F96" s="34">
        <v>367</v>
      </c>
      <c r="G96" s="34">
        <v>27.5</v>
      </c>
      <c r="H96" s="34">
        <v>394.5</v>
      </c>
      <c r="I96" s="34">
        <v>155.5</v>
      </c>
      <c r="J96" s="54" t="s">
        <v>17</v>
      </c>
      <c r="K96" s="34">
        <v>20</v>
      </c>
    </row>
    <row r="97" spans="1:11">
      <c r="A97" s="31">
        <v>427</v>
      </c>
      <c r="C97" s="39" t="s">
        <v>381</v>
      </c>
      <c r="D97" s="33">
        <v>38443</v>
      </c>
      <c r="E97" s="34">
        <v>1089</v>
      </c>
      <c r="F97" s="34">
        <v>1089</v>
      </c>
      <c r="G97" s="34">
        <v>0</v>
      </c>
      <c r="H97" s="34">
        <v>1089</v>
      </c>
      <c r="I97" s="34">
        <v>0</v>
      </c>
      <c r="J97" s="54" t="s">
        <v>17</v>
      </c>
      <c r="K97" s="34">
        <v>10</v>
      </c>
    </row>
    <row r="98" spans="1:11">
      <c r="A98" s="31">
        <v>428</v>
      </c>
      <c r="C98" s="39" t="s">
        <v>382</v>
      </c>
      <c r="D98" s="33">
        <v>38548</v>
      </c>
      <c r="E98" s="34">
        <v>2500</v>
      </c>
      <c r="F98" s="34">
        <v>2500</v>
      </c>
      <c r="G98" s="34">
        <v>0</v>
      </c>
      <c r="H98" s="34">
        <v>2500</v>
      </c>
      <c r="I98" s="34">
        <v>0</v>
      </c>
      <c r="J98" s="54" t="s">
        <v>17</v>
      </c>
      <c r="K98" s="34">
        <v>10</v>
      </c>
    </row>
    <row r="99" spans="1:11">
      <c r="A99" s="31">
        <v>429</v>
      </c>
      <c r="C99" s="39" t="s">
        <v>375</v>
      </c>
      <c r="D99" s="33">
        <v>39021</v>
      </c>
      <c r="E99" s="34">
        <v>1958</v>
      </c>
      <c r="F99" s="34">
        <v>1523.06</v>
      </c>
      <c r="G99" s="34">
        <v>130.53</v>
      </c>
      <c r="H99" s="34">
        <v>1653.59</v>
      </c>
      <c r="I99" s="34">
        <v>304.41000000000003</v>
      </c>
      <c r="J99" s="54" t="s">
        <v>17</v>
      </c>
      <c r="K99" s="34">
        <v>15</v>
      </c>
    </row>
    <row r="100" spans="1:11">
      <c r="A100" s="31">
        <v>313</v>
      </c>
      <c r="C100" s="39" t="s">
        <v>276</v>
      </c>
      <c r="D100" s="33">
        <v>39263</v>
      </c>
      <c r="E100" s="34">
        <v>3798</v>
      </c>
      <c r="F100" s="34">
        <v>3798</v>
      </c>
      <c r="G100" s="34">
        <v>0</v>
      </c>
      <c r="H100" s="34">
        <v>3798</v>
      </c>
      <c r="I100" s="34">
        <v>0</v>
      </c>
      <c r="J100" s="54" t="s">
        <v>17</v>
      </c>
      <c r="K100" s="34">
        <v>10</v>
      </c>
    </row>
    <row r="101" spans="1:11">
      <c r="A101" s="31">
        <v>430</v>
      </c>
      <c r="C101" s="32" t="s">
        <v>376</v>
      </c>
      <c r="D101" s="33">
        <v>39263</v>
      </c>
      <c r="E101" s="34">
        <v>1463</v>
      </c>
      <c r="F101" s="34">
        <v>1073.06</v>
      </c>
      <c r="G101" s="34">
        <v>97.53</v>
      </c>
      <c r="H101" s="34">
        <v>1170.5899999999999</v>
      </c>
      <c r="I101" s="34">
        <v>292.41000000000003</v>
      </c>
      <c r="J101" s="54" t="s">
        <v>17</v>
      </c>
      <c r="K101" s="34">
        <v>15</v>
      </c>
    </row>
    <row r="102" spans="1:11">
      <c r="A102" s="31">
        <v>472</v>
      </c>
      <c r="C102" s="32" t="s">
        <v>376</v>
      </c>
      <c r="D102" s="33">
        <v>39325</v>
      </c>
      <c r="E102" s="34">
        <v>1463</v>
      </c>
      <c r="F102" s="34">
        <v>1463</v>
      </c>
      <c r="G102" s="34">
        <v>0</v>
      </c>
      <c r="H102" s="34">
        <v>1463</v>
      </c>
      <c r="I102" s="34">
        <v>0</v>
      </c>
      <c r="J102" s="54" t="s">
        <v>17</v>
      </c>
      <c r="K102" s="34">
        <v>5</v>
      </c>
    </row>
    <row r="103" spans="1:11">
      <c r="A103" s="31">
        <v>438</v>
      </c>
      <c r="C103" s="39" t="s">
        <v>390</v>
      </c>
      <c r="D103" s="33">
        <v>39630</v>
      </c>
      <c r="E103" s="34">
        <v>1665</v>
      </c>
      <c r="F103" s="34">
        <v>1110</v>
      </c>
      <c r="G103" s="34">
        <v>111</v>
      </c>
      <c r="H103" s="34">
        <v>1221</v>
      </c>
      <c r="I103" s="34">
        <v>444</v>
      </c>
      <c r="J103" s="54" t="s">
        <v>17</v>
      </c>
      <c r="K103" s="34">
        <v>15</v>
      </c>
    </row>
    <row r="104" spans="1:11">
      <c r="A104" s="31">
        <v>440</v>
      </c>
      <c r="C104" s="39" t="s">
        <v>392</v>
      </c>
      <c r="D104" s="33">
        <v>39722</v>
      </c>
      <c r="E104" s="34">
        <v>6190</v>
      </c>
      <c r="F104" s="34">
        <v>4023.34</v>
      </c>
      <c r="G104" s="34">
        <v>412.67</v>
      </c>
      <c r="H104" s="34">
        <v>4436.01</v>
      </c>
      <c r="I104" s="34">
        <v>1753.99</v>
      </c>
      <c r="J104" s="54" t="s">
        <v>17</v>
      </c>
      <c r="K104" s="34">
        <v>15</v>
      </c>
    </row>
    <row r="105" spans="1:11">
      <c r="A105" s="31">
        <v>441</v>
      </c>
      <c r="C105" s="39" t="s">
        <v>393</v>
      </c>
      <c r="D105" s="33">
        <v>39722</v>
      </c>
      <c r="E105" s="34">
        <v>1575</v>
      </c>
      <c r="F105" s="34">
        <v>1024</v>
      </c>
      <c r="G105" s="34">
        <v>105</v>
      </c>
      <c r="H105" s="34">
        <v>1129</v>
      </c>
      <c r="I105" s="34">
        <v>446</v>
      </c>
      <c r="J105" s="54" t="s">
        <v>17</v>
      </c>
      <c r="K105" s="34">
        <v>15</v>
      </c>
    </row>
    <row r="106" spans="1:11">
      <c r="A106" s="31">
        <v>442</v>
      </c>
      <c r="C106" s="39" t="s">
        <v>394</v>
      </c>
      <c r="D106" s="33">
        <v>39753</v>
      </c>
      <c r="E106" s="34">
        <v>1296</v>
      </c>
      <c r="F106" s="34">
        <v>1253.2</v>
      </c>
      <c r="G106" s="34">
        <v>42.8</v>
      </c>
      <c r="H106" s="34">
        <v>1296</v>
      </c>
      <c r="I106" s="34">
        <v>0</v>
      </c>
      <c r="J106" s="54" t="s">
        <v>17</v>
      </c>
      <c r="K106" s="34">
        <v>10</v>
      </c>
    </row>
    <row r="107" spans="1:11">
      <c r="A107" s="31">
        <v>443</v>
      </c>
      <c r="C107" s="39" t="s">
        <v>395</v>
      </c>
      <c r="D107" s="33">
        <v>39904</v>
      </c>
      <c r="E107" s="34">
        <v>7839</v>
      </c>
      <c r="F107" s="34">
        <v>4834.2</v>
      </c>
      <c r="G107" s="34">
        <v>522.6</v>
      </c>
      <c r="H107" s="34">
        <v>5356.8</v>
      </c>
      <c r="I107" s="34">
        <v>2482.1999999999998</v>
      </c>
      <c r="J107" s="54" t="s">
        <v>17</v>
      </c>
      <c r="K107" s="34">
        <v>15</v>
      </c>
    </row>
    <row r="108" spans="1:11">
      <c r="A108" s="31">
        <v>444</v>
      </c>
      <c r="C108" s="39" t="s">
        <v>396</v>
      </c>
      <c r="D108" s="33">
        <v>39965</v>
      </c>
      <c r="E108" s="34">
        <v>2150</v>
      </c>
      <c r="F108" s="34">
        <v>1301.6600000000001</v>
      </c>
      <c r="G108" s="34">
        <v>143.33000000000001</v>
      </c>
      <c r="H108" s="34">
        <v>1444.99</v>
      </c>
      <c r="I108" s="34">
        <v>705.01</v>
      </c>
      <c r="J108" s="54" t="s">
        <v>17</v>
      </c>
      <c r="K108" s="34">
        <v>15</v>
      </c>
    </row>
    <row r="109" spans="1:11">
      <c r="A109" s="31">
        <v>445</v>
      </c>
      <c r="C109" s="39" t="s">
        <v>397</v>
      </c>
      <c r="D109" s="33">
        <v>39965</v>
      </c>
      <c r="E109" s="34">
        <v>850</v>
      </c>
      <c r="F109" s="34">
        <v>772</v>
      </c>
      <c r="G109" s="34">
        <v>78</v>
      </c>
      <c r="H109" s="34">
        <v>850</v>
      </c>
      <c r="I109" s="34">
        <v>0</v>
      </c>
      <c r="J109" s="54" t="s">
        <v>17</v>
      </c>
      <c r="K109" s="34">
        <v>10</v>
      </c>
    </row>
    <row r="110" spans="1:11">
      <c r="A110" s="31">
        <v>446</v>
      </c>
      <c r="C110" s="39" t="s">
        <v>398</v>
      </c>
      <c r="D110" s="33">
        <v>39965</v>
      </c>
      <c r="E110" s="34">
        <v>2080</v>
      </c>
      <c r="F110" s="34">
        <v>1889</v>
      </c>
      <c r="G110" s="34">
        <v>191</v>
      </c>
      <c r="H110" s="34">
        <v>2080</v>
      </c>
      <c r="I110" s="34">
        <v>0</v>
      </c>
      <c r="J110" s="54" t="s">
        <v>17</v>
      </c>
      <c r="K110" s="34">
        <v>10</v>
      </c>
    </row>
    <row r="111" spans="1:11">
      <c r="A111" s="31">
        <v>447</v>
      </c>
      <c r="C111" s="39" t="s">
        <v>399</v>
      </c>
      <c r="D111" s="33">
        <v>40009</v>
      </c>
      <c r="E111" s="34">
        <v>858</v>
      </c>
      <c r="F111" s="34">
        <v>858</v>
      </c>
      <c r="G111" s="34">
        <v>0</v>
      </c>
      <c r="H111" s="34">
        <v>858</v>
      </c>
      <c r="I111" s="34">
        <v>0</v>
      </c>
      <c r="J111" s="54" t="s">
        <v>17</v>
      </c>
      <c r="K111" s="34">
        <v>5</v>
      </c>
    </row>
    <row r="112" spans="1:11">
      <c r="A112" s="31">
        <v>448</v>
      </c>
      <c r="C112" s="39" t="s">
        <v>400</v>
      </c>
      <c r="D112" s="33">
        <v>40132</v>
      </c>
      <c r="E112" s="34">
        <v>3890</v>
      </c>
      <c r="F112" s="34">
        <v>3371</v>
      </c>
      <c r="G112" s="34">
        <v>389</v>
      </c>
      <c r="H112" s="34">
        <v>3760</v>
      </c>
      <c r="I112" s="34">
        <v>130</v>
      </c>
      <c r="J112" s="54" t="s">
        <v>17</v>
      </c>
      <c r="K112" s="34">
        <v>10</v>
      </c>
    </row>
    <row r="113" spans="1:11">
      <c r="A113" s="31">
        <v>449</v>
      </c>
      <c r="C113" s="39" t="s">
        <v>401</v>
      </c>
      <c r="D113" s="33">
        <v>40617</v>
      </c>
      <c r="E113" s="34">
        <v>6508</v>
      </c>
      <c r="F113" s="34">
        <v>3181.74</v>
      </c>
      <c r="G113" s="34">
        <v>433.87</v>
      </c>
      <c r="H113" s="34">
        <v>3615.61</v>
      </c>
      <c r="I113" s="34">
        <v>2892.39</v>
      </c>
      <c r="J113" s="54" t="s">
        <v>17</v>
      </c>
      <c r="K113" s="34">
        <v>15</v>
      </c>
    </row>
    <row r="114" spans="1:11">
      <c r="A114" s="31">
        <v>451</v>
      </c>
      <c r="C114" s="32" t="s">
        <v>403</v>
      </c>
      <c r="D114" s="33">
        <v>40633</v>
      </c>
      <c r="E114" s="34">
        <v>11818</v>
      </c>
      <c r="F114" s="34">
        <v>5711.74</v>
      </c>
      <c r="G114" s="34">
        <v>787.87</v>
      </c>
      <c r="H114" s="34">
        <v>6499.61</v>
      </c>
      <c r="I114" s="34">
        <v>5318.39</v>
      </c>
      <c r="J114" s="54" t="s">
        <v>17</v>
      </c>
      <c r="K114" s="34">
        <v>15</v>
      </c>
    </row>
    <row r="115" spans="1:11">
      <c r="A115" s="31">
        <v>315</v>
      </c>
      <c r="C115" s="32" t="s">
        <v>278</v>
      </c>
      <c r="D115" s="33">
        <v>40709</v>
      </c>
      <c r="E115" s="38">
        <v>14511</v>
      </c>
      <c r="F115" s="38">
        <v>6852.8</v>
      </c>
      <c r="G115" s="38">
        <v>967.4</v>
      </c>
      <c r="H115" s="38">
        <v>7820.2</v>
      </c>
      <c r="I115" s="38">
        <v>6690.8</v>
      </c>
      <c r="J115" s="54" t="s">
        <v>17</v>
      </c>
      <c r="K115" s="34">
        <v>15</v>
      </c>
    </row>
    <row r="116" spans="1:11">
      <c r="A116" s="31">
        <v>486</v>
      </c>
      <c r="C116" s="32" t="s">
        <v>438</v>
      </c>
      <c r="D116" s="33">
        <v>40724</v>
      </c>
      <c r="E116" s="38">
        <v>150000</v>
      </c>
      <c r="F116" s="38">
        <v>26250</v>
      </c>
      <c r="G116" s="38">
        <v>3750</v>
      </c>
      <c r="H116" s="38">
        <v>30000</v>
      </c>
      <c r="I116" s="38">
        <v>120000</v>
      </c>
      <c r="J116" s="54" t="s">
        <v>17</v>
      </c>
      <c r="K116" s="34">
        <v>40</v>
      </c>
    </row>
    <row r="117" spans="1:11">
      <c r="A117" s="31">
        <v>487</v>
      </c>
      <c r="C117" s="32" t="s">
        <v>439</v>
      </c>
      <c r="D117" s="33">
        <v>40724</v>
      </c>
      <c r="E117" s="38">
        <v>305000</v>
      </c>
      <c r="F117" s="38">
        <v>53375</v>
      </c>
      <c r="G117" s="38">
        <v>7625</v>
      </c>
      <c r="H117" s="38">
        <v>61000</v>
      </c>
      <c r="I117" s="38">
        <v>244000</v>
      </c>
      <c r="J117" s="54" t="s">
        <v>17</v>
      </c>
      <c r="K117" s="34">
        <v>40</v>
      </c>
    </row>
    <row r="118" spans="1:11">
      <c r="A118" s="31">
        <v>489</v>
      </c>
      <c r="C118" s="32" t="s">
        <v>441</v>
      </c>
      <c r="D118" s="33">
        <v>40770</v>
      </c>
      <c r="E118" s="38">
        <v>3500</v>
      </c>
      <c r="F118" s="38">
        <v>1613.66</v>
      </c>
      <c r="G118" s="38">
        <v>233.33</v>
      </c>
      <c r="H118" s="38">
        <v>1846.99</v>
      </c>
      <c r="I118" s="38">
        <v>1653.01</v>
      </c>
      <c r="J118" s="54" t="s">
        <v>17</v>
      </c>
      <c r="K118" s="34">
        <v>15</v>
      </c>
    </row>
    <row r="119" spans="1:11">
      <c r="A119" s="31">
        <v>490</v>
      </c>
      <c r="C119" s="32" t="s">
        <v>442</v>
      </c>
      <c r="D119" s="33">
        <v>40831</v>
      </c>
      <c r="E119" s="38">
        <v>7558</v>
      </c>
      <c r="F119" s="38">
        <v>5101.6000000000004</v>
      </c>
      <c r="G119" s="38">
        <v>755.8</v>
      </c>
      <c r="H119" s="38">
        <v>5857.4</v>
      </c>
      <c r="I119" s="38">
        <v>1700.6</v>
      </c>
      <c r="J119" s="54" t="s">
        <v>17</v>
      </c>
      <c r="K119" s="34">
        <v>10</v>
      </c>
    </row>
    <row r="120" spans="1:11">
      <c r="A120" s="31">
        <v>453</v>
      </c>
      <c r="C120" s="39" t="s">
        <v>405</v>
      </c>
      <c r="D120" s="33">
        <v>40923</v>
      </c>
      <c r="E120" s="34">
        <v>2753</v>
      </c>
      <c r="F120" s="34">
        <v>1193.06</v>
      </c>
      <c r="G120" s="34">
        <v>183.53</v>
      </c>
      <c r="H120" s="34">
        <v>1376.59</v>
      </c>
      <c r="I120" s="34">
        <v>1376.41</v>
      </c>
      <c r="J120" s="54" t="s">
        <v>17</v>
      </c>
      <c r="K120" s="34">
        <v>15</v>
      </c>
    </row>
    <row r="121" spans="1:11">
      <c r="A121" s="31">
        <v>454</v>
      </c>
      <c r="C121" s="39" t="s">
        <v>406</v>
      </c>
      <c r="D121" s="33">
        <v>41014</v>
      </c>
      <c r="E121" s="34">
        <v>1295</v>
      </c>
      <c r="F121" s="34">
        <v>539.66</v>
      </c>
      <c r="G121" s="34">
        <v>86.33</v>
      </c>
      <c r="H121" s="34">
        <v>625.99</v>
      </c>
      <c r="I121" s="34">
        <v>669.01</v>
      </c>
      <c r="J121" s="54" t="s">
        <v>17</v>
      </c>
      <c r="K121" s="34">
        <v>15</v>
      </c>
    </row>
    <row r="122" spans="1:11">
      <c r="A122" s="31">
        <v>452</v>
      </c>
      <c r="C122" s="32" t="s">
        <v>404</v>
      </c>
      <c r="D122" s="33">
        <v>41075</v>
      </c>
      <c r="E122" s="34">
        <v>83689</v>
      </c>
      <c r="F122" s="34">
        <v>33940.54</v>
      </c>
      <c r="G122" s="34">
        <v>5579.27</v>
      </c>
      <c r="H122" s="34">
        <v>39519.81</v>
      </c>
      <c r="I122" s="34">
        <v>44169.19</v>
      </c>
      <c r="J122" s="54" t="s">
        <v>17</v>
      </c>
      <c r="K122" s="34">
        <v>15</v>
      </c>
    </row>
    <row r="123" spans="1:11">
      <c r="A123" s="31">
        <v>455</v>
      </c>
      <c r="C123" s="39" t="s">
        <v>407</v>
      </c>
      <c r="D123" s="33">
        <v>41075</v>
      </c>
      <c r="E123" s="34">
        <v>7586</v>
      </c>
      <c r="F123" s="34">
        <v>3076.46</v>
      </c>
      <c r="G123" s="34">
        <v>505.73</v>
      </c>
      <c r="H123" s="34">
        <v>3582.19</v>
      </c>
      <c r="I123" s="34">
        <v>4003.81</v>
      </c>
      <c r="J123" s="54" t="s">
        <v>17</v>
      </c>
      <c r="K123" s="34">
        <v>15</v>
      </c>
    </row>
    <row r="124" spans="1:11">
      <c r="A124" s="31">
        <v>456</v>
      </c>
      <c r="C124" s="39" t="s">
        <v>408</v>
      </c>
      <c r="D124" s="33">
        <v>41075</v>
      </c>
      <c r="E124" s="34">
        <v>8599</v>
      </c>
      <c r="F124" s="34">
        <v>3487.54</v>
      </c>
      <c r="G124" s="34">
        <v>573.27</v>
      </c>
      <c r="H124" s="34">
        <v>4060.81</v>
      </c>
      <c r="I124" s="34">
        <v>4538.1899999999996</v>
      </c>
      <c r="J124" s="54" t="s">
        <v>17</v>
      </c>
      <c r="K124" s="34">
        <v>15</v>
      </c>
    </row>
    <row r="125" spans="1:11">
      <c r="A125" s="31">
        <v>488</v>
      </c>
      <c r="C125" s="32" t="s">
        <v>440</v>
      </c>
      <c r="D125" s="33">
        <v>41090</v>
      </c>
      <c r="E125" s="34">
        <v>20000</v>
      </c>
      <c r="F125" s="34">
        <v>3000</v>
      </c>
      <c r="G125" s="34">
        <v>500</v>
      </c>
      <c r="H125" s="34">
        <v>3500</v>
      </c>
      <c r="I125" s="34">
        <v>16500</v>
      </c>
      <c r="J125" s="54" t="s">
        <v>17</v>
      </c>
      <c r="K125" s="34">
        <v>40</v>
      </c>
    </row>
    <row r="126" spans="1:11">
      <c r="A126" s="31">
        <v>492</v>
      </c>
      <c r="C126" s="32" t="s">
        <v>444</v>
      </c>
      <c r="D126" s="33">
        <v>41136</v>
      </c>
      <c r="E126" s="34">
        <v>18168</v>
      </c>
      <c r="F126" s="34">
        <v>7166.4</v>
      </c>
      <c r="G126" s="34">
        <v>1211.2</v>
      </c>
      <c r="H126" s="34">
        <v>8377.6</v>
      </c>
      <c r="I126" s="34">
        <v>9790.4</v>
      </c>
      <c r="J126" s="54" t="s">
        <v>17</v>
      </c>
      <c r="K126" s="34">
        <v>15</v>
      </c>
    </row>
    <row r="127" spans="1:11">
      <c r="A127" s="31">
        <v>457</v>
      </c>
      <c r="C127" s="39" t="s">
        <v>409</v>
      </c>
      <c r="D127" s="33">
        <v>41197</v>
      </c>
      <c r="E127" s="34">
        <v>5645</v>
      </c>
      <c r="F127" s="34">
        <v>3246</v>
      </c>
      <c r="G127" s="34">
        <v>564.5</v>
      </c>
      <c r="H127" s="34">
        <v>3810.5</v>
      </c>
      <c r="I127" s="34">
        <v>1834.5</v>
      </c>
      <c r="J127" s="54" t="s">
        <v>17</v>
      </c>
      <c r="K127" s="34">
        <v>10</v>
      </c>
    </row>
    <row r="128" spans="1:11">
      <c r="A128" s="31">
        <v>31</v>
      </c>
      <c r="C128" s="32" t="s">
        <v>48</v>
      </c>
      <c r="D128" s="33">
        <v>41409</v>
      </c>
      <c r="E128" s="34">
        <v>4000</v>
      </c>
      <c r="F128" s="34">
        <v>4000</v>
      </c>
      <c r="G128" s="34">
        <v>0</v>
      </c>
      <c r="H128" s="34">
        <v>4000</v>
      </c>
      <c r="I128" s="34">
        <v>0</v>
      </c>
      <c r="J128" s="54" t="s">
        <v>17</v>
      </c>
      <c r="K128" s="34">
        <v>5</v>
      </c>
    </row>
    <row r="129" spans="1:11">
      <c r="A129" s="31">
        <v>491</v>
      </c>
      <c r="C129" s="32" t="s">
        <v>443</v>
      </c>
      <c r="D129" s="33">
        <v>41440</v>
      </c>
      <c r="E129" s="34">
        <v>3632</v>
      </c>
      <c r="F129" s="34">
        <v>3632</v>
      </c>
      <c r="G129" s="34">
        <v>0</v>
      </c>
      <c r="H129" s="34">
        <v>3632</v>
      </c>
      <c r="I129" s="34">
        <v>0</v>
      </c>
      <c r="J129" s="54" t="s">
        <v>17</v>
      </c>
      <c r="K129" s="34">
        <v>5</v>
      </c>
    </row>
    <row r="130" spans="1:11">
      <c r="A130" s="31">
        <v>460</v>
      </c>
      <c r="C130" s="32" t="s">
        <v>412</v>
      </c>
      <c r="D130" s="33">
        <v>41440</v>
      </c>
      <c r="E130" s="34">
        <v>7936</v>
      </c>
      <c r="F130" s="34">
        <v>4034.2</v>
      </c>
      <c r="G130" s="34">
        <v>793.6</v>
      </c>
      <c r="H130" s="34">
        <v>4827.8</v>
      </c>
      <c r="I130" s="34">
        <v>3108.2</v>
      </c>
      <c r="J130" s="54" t="s">
        <v>17</v>
      </c>
      <c r="K130" s="34">
        <v>10</v>
      </c>
    </row>
    <row r="131" spans="1:11">
      <c r="A131" s="31">
        <v>462</v>
      </c>
      <c r="C131" s="39" t="s">
        <v>414</v>
      </c>
      <c r="D131" s="33">
        <v>41440</v>
      </c>
      <c r="E131" s="34">
        <v>3895</v>
      </c>
      <c r="F131" s="34">
        <v>1980</v>
      </c>
      <c r="G131" s="34">
        <v>389.5</v>
      </c>
      <c r="H131" s="34">
        <v>2369.5</v>
      </c>
      <c r="I131" s="34">
        <v>1525.5</v>
      </c>
      <c r="J131" s="54" t="s">
        <v>17</v>
      </c>
      <c r="K131" s="34">
        <v>10</v>
      </c>
    </row>
    <row r="132" spans="1:11">
      <c r="A132" s="31">
        <v>494</v>
      </c>
      <c r="C132" s="32" t="s">
        <v>445</v>
      </c>
      <c r="D132" s="33">
        <v>41547</v>
      </c>
      <c r="E132" s="34">
        <v>7924</v>
      </c>
      <c r="F132" s="34">
        <v>3763.8</v>
      </c>
      <c r="G132" s="34">
        <v>792.4</v>
      </c>
      <c r="H132" s="34">
        <v>4556.2</v>
      </c>
      <c r="I132" s="34">
        <v>3367.8</v>
      </c>
      <c r="J132" s="54" t="s">
        <v>17</v>
      </c>
      <c r="K132" s="34">
        <v>10</v>
      </c>
    </row>
    <row r="133" spans="1:11">
      <c r="A133" s="31">
        <v>463</v>
      </c>
      <c r="C133" s="32" t="s">
        <v>415</v>
      </c>
      <c r="D133" s="33">
        <v>41547</v>
      </c>
      <c r="E133" s="34">
        <v>10190</v>
      </c>
      <c r="F133" s="34">
        <v>3226.66</v>
      </c>
      <c r="G133" s="34">
        <v>679.33</v>
      </c>
      <c r="H133" s="34">
        <v>3905.99</v>
      </c>
      <c r="I133" s="34">
        <v>6284.01</v>
      </c>
      <c r="J133" s="54" t="s">
        <v>17</v>
      </c>
      <c r="K133" s="34">
        <v>15</v>
      </c>
    </row>
    <row r="134" spans="1:11">
      <c r="A134" s="31">
        <v>495</v>
      </c>
      <c r="C134" s="32" t="s">
        <v>446</v>
      </c>
      <c r="D134" s="33">
        <v>41639</v>
      </c>
      <c r="E134" s="34">
        <v>6037</v>
      </c>
      <c r="F134" s="34">
        <v>2716.4</v>
      </c>
      <c r="G134" s="34">
        <v>603.70000000000005</v>
      </c>
      <c r="H134" s="34">
        <v>3320.1</v>
      </c>
      <c r="I134" s="34">
        <v>2716.9</v>
      </c>
      <c r="J134" s="54" t="s">
        <v>17</v>
      </c>
      <c r="K134" s="34">
        <v>10</v>
      </c>
    </row>
    <row r="135" spans="1:11">
      <c r="A135" s="31">
        <v>316</v>
      </c>
      <c r="C135" s="32" t="s">
        <v>279</v>
      </c>
      <c r="D135" s="33">
        <v>41759</v>
      </c>
      <c r="E135" s="34">
        <v>29952</v>
      </c>
      <c r="F135" s="34">
        <v>6240.2</v>
      </c>
      <c r="G135" s="34">
        <v>1497.6</v>
      </c>
      <c r="H135" s="34">
        <v>7737.8</v>
      </c>
      <c r="I135" s="34">
        <v>22214.2</v>
      </c>
      <c r="J135" s="54" t="s">
        <v>17</v>
      </c>
      <c r="K135" s="34">
        <v>20</v>
      </c>
    </row>
    <row r="136" spans="1:11">
      <c r="A136" s="31">
        <v>496</v>
      </c>
      <c r="C136" s="32" t="s">
        <v>447</v>
      </c>
      <c r="D136" s="33">
        <v>41759</v>
      </c>
      <c r="E136" s="34">
        <v>3293</v>
      </c>
      <c r="F136" s="34">
        <v>915.06</v>
      </c>
      <c r="G136" s="34">
        <v>219.53</v>
      </c>
      <c r="H136" s="34">
        <v>1134.5899999999999</v>
      </c>
      <c r="I136" s="34">
        <v>2158.41</v>
      </c>
      <c r="J136" s="54" t="s">
        <v>17</v>
      </c>
      <c r="K136" s="34">
        <v>15</v>
      </c>
    </row>
    <row r="137" spans="1:11">
      <c r="A137" s="31">
        <v>497</v>
      </c>
      <c r="C137" s="32" t="s">
        <v>448</v>
      </c>
      <c r="D137" s="33">
        <v>41790</v>
      </c>
      <c r="E137" s="34">
        <v>23153</v>
      </c>
      <c r="F137" s="34">
        <v>3781.24</v>
      </c>
      <c r="G137" s="34">
        <v>926.12</v>
      </c>
      <c r="H137" s="34">
        <v>4707.3599999999997</v>
      </c>
      <c r="I137" s="34">
        <v>18445.64</v>
      </c>
      <c r="J137" s="54" t="s">
        <v>17</v>
      </c>
      <c r="K137" s="34">
        <v>25</v>
      </c>
    </row>
    <row r="138" spans="1:11">
      <c r="A138" s="31">
        <v>493</v>
      </c>
      <c r="C138" s="32" t="s">
        <v>147</v>
      </c>
      <c r="D138" s="33">
        <v>41820</v>
      </c>
      <c r="E138" s="34">
        <v>9494</v>
      </c>
      <c r="F138" s="34">
        <v>1150.4000000000001</v>
      </c>
      <c r="G138" s="34">
        <v>287.7</v>
      </c>
      <c r="H138" s="34">
        <v>1438.1</v>
      </c>
      <c r="I138" s="34">
        <v>8055.9</v>
      </c>
      <c r="J138" s="54" t="s">
        <v>17</v>
      </c>
      <c r="K138" s="34">
        <v>33</v>
      </c>
    </row>
    <row r="139" spans="1:11">
      <c r="A139" s="31">
        <v>326</v>
      </c>
      <c r="C139" s="32" t="s">
        <v>289</v>
      </c>
      <c r="D139" s="33">
        <v>41851</v>
      </c>
      <c r="E139" s="34">
        <v>2825</v>
      </c>
      <c r="F139" s="34">
        <v>2213</v>
      </c>
      <c r="G139" s="34">
        <v>565</v>
      </c>
      <c r="H139" s="34">
        <v>2778</v>
      </c>
      <c r="I139" s="34">
        <v>47</v>
      </c>
      <c r="J139" s="54" t="s">
        <v>17</v>
      </c>
      <c r="K139" s="34">
        <v>5</v>
      </c>
    </row>
    <row r="140" spans="1:11">
      <c r="A140" s="31">
        <v>318</v>
      </c>
      <c r="C140" s="32" t="s">
        <v>281</v>
      </c>
      <c r="D140" s="33">
        <v>42004</v>
      </c>
      <c r="E140" s="34">
        <v>7097</v>
      </c>
      <c r="F140" s="34">
        <v>2484.4</v>
      </c>
      <c r="G140" s="34">
        <v>709.7</v>
      </c>
      <c r="H140" s="34">
        <v>3194.1</v>
      </c>
      <c r="I140" s="34">
        <v>3902.9</v>
      </c>
      <c r="J140" s="54" t="s">
        <v>17</v>
      </c>
      <c r="K140" s="34">
        <v>10</v>
      </c>
    </row>
    <row r="141" spans="1:11">
      <c r="A141" s="31">
        <v>322</v>
      </c>
      <c r="C141" s="39" t="s">
        <v>285</v>
      </c>
      <c r="D141" s="33">
        <v>42094</v>
      </c>
      <c r="E141" s="34">
        <v>2925</v>
      </c>
      <c r="F141" s="34">
        <v>948</v>
      </c>
      <c r="G141" s="34">
        <v>292.5</v>
      </c>
      <c r="H141" s="34">
        <v>1240.5</v>
      </c>
      <c r="I141" s="34">
        <v>1684.5</v>
      </c>
      <c r="J141" s="54" t="s">
        <v>17</v>
      </c>
      <c r="K141" s="34">
        <v>10</v>
      </c>
    </row>
    <row r="142" spans="1:11">
      <c r="A142" s="31">
        <v>325</v>
      </c>
      <c r="C142" s="32" t="s">
        <v>288</v>
      </c>
      <c r="D142" s="33">
        <v>42094</v>
      </c>
      <c r="E142" s="34">
        <v>10783</v>
      </c>
      <c r="F142" s="34">
        <v>3504.6</v>
      </c>
      <c r="G142" s="34">
        <v>1078.3</v>
      </c>
      <c r="H142" s="34">
        <v>4582.8999999999996</v>
      </c>
      <c r="I142" s="34">
        <v>6200.1</v>
      </c>
      <c r="J142" s="54" t="s">
        <v>17</v>
      </c>
      <c r="K142" s="34">
        <v>10</v>
      </c>
    </row>
    <row r="143" spans="1:11">
      <c r="A143" s="31">
        <v>317</v>
      </c>
      <c r="C143" s="32" t="s">
        <v>280</v>
      </c>
      <c r="D143" s="33">
        <v>42185</v>
      </c>
      <c r="E143" s="34">
        <v>17050</v>
      </c>
      <c r="F143" s="34">
        <v>3410.34</v>
      </c>
      <c r="G143" s="34">
        <v>1136.67</v>
      </c>
      <c r="H143" s="34">
        <v>4547.01</v>
      </c>
      <c r="I143" s="34">
        <v>12502.99</v>
      </c>
      <c r="J143" s="54" t="s">
        <v>17</v>
      </c>
      <c r="K143" s="34">
        <v>15</v>
      </c>
    </row>
    <row r="144" spans="1:11">
      <c r="A144" s="31">
        <v>323</v>
      </c>
      <c r="C144" s="32" t="s">
        <v>286</v>
      </c>
      <c r="D144" s="33">
        <v>42185</v>
      </c>
      <c r="E144" s="34">
        <v>1595</v>
      </c>
      <c r="F144" s="34">
        <v>479</v>
      </c>
      <c r="G144" s="34">
        <v>159.5</v>
      </c>
      <c r="H144" s="34">
        <v>638.5</v>
      </c>
      <c r="I144" s="34">
        <v>956.5</v>
      </c>
      <c r="J144" s="54" t="s">
        <v>17</v>
      </c>
      <c r="K144" s="34">
        <v>10</v>
      </c>
    </row>
    <row r="145" spans="1:11">
      <c r="A145" s="31">
        <v>324</v>
      </c>
      <c r="C145" s="32" t="s">
        <v>287</v>
      </c>
      <c r="D145" s="33">
        <v>42185</v>
      </c>
      <c r="E145" s="34">
        <v>2894</v>
      </c>
      <c r="F145" s="34">
        <v>867.8</v>
      </c>
      <c r="G145" s="34">
        <v>289.39999999999998</v>
      </c>
      <c r="H145" s="34">
        <v>1157.2</v>
      </c>
      <c r="I145" s="34">
        <v>1736.8</v>
      </c>
      <c r="J145" s="54" t="s">
        <v>17</v>
      </c>
      <c r="K145" s="34">
        <v>10</v>
      </c>
    </row>
    <row r="146" spans="1:11">
      <c r="A146" s="31">
        <v>327</v>
      </c>
      <c r="C146" s="32" t="s">
        <v>290</v>
      </c>
      <c r="D146" s="33">
        <v>42551</v>
      </c>
      <c r="E146" s="34">
        <v>67127</v>
      </c>
      <c r="F146" s="34">
        <v>8950.26</v>
      </c>
      <c r="G146" s="34">
        <v>4475.13</v>
      </c>
      <c r="H146" s="34">
        <v>13425.39</v>
      </c>
      <c r="I146" s="34">
        <v>53701.61</v>
      </c>
      <c r="J146" s="54" t="s">
        <v>17</v>
      </c>
      <c r="K146" s="34">
        <v>15</v>
      </c>
    </row>
    <row r="147" spans="1:11">
      <c r="A147" s="31">
        <v>328</v>
      </c>
      <c r="C147" s="32" t="s">
        <v>291</v>
      </c>
      <c r="D147" s="33">
        <v>42551</v>
      </c>
      <c r="E147" s="34">
        <v>7210</v>
      </c>
      <c r="F147" s="34">
        <v>961.34</v>
      </c>
      <c r="G147" s="34">
        <v>480.67</v>
      </c>
      <c r="H147" s="34">
        <v>1442.01</v>
      </c>
      <c r="I147" s="34">
        <v>5767.99</v>
      </c>
      <c r="J147" s="54" t="s">
        <v>17</v>
      </c>
      <c r="K147" s="34">
        <v>15</v>
      </c>
    </row>
    <row r="148" spans="1:11">
      <c r="A148" s="31">
        <v>329</v>
      </c>
      <c r="C148" s="32" t="s">
        <v>292</v>
      </c>
      <c r="D148" s="33">
        <v>42551</v>
      </c>
      <c r="E148" s="34">
        <v>44614</v>
      </c>
      <c r="F148" s="34">
        <v>8922.7999999999993</v>
      </c>
      <c r="G148" s="34">
        <v>4461.3999999999996</v>
      </c>
      <c r="H148" s="34">
        <v>13384.2</v>
      </c>
      <c r="I148" s="34">
        <v>31229.8</v>
      </c>
      <c r="J148" s="54" t="s">
        <v>17</v>
      </c>
      <c r="K148" s="34">
        <v>10</v>
      </c>
    </row>
    <row r="149" spans="1:11">
      <c r="A149" s="31">
        <v>334</v>
      </c>
      <c r="C149" s="32" t="s">
        <v>297</v>
      </c>
      <c r="D149" s="33">
        <v>42551</v>
      </c>
      <c r="E149" s="34">
        <v>22369</v>
      </c>
      <c r="F149" s="34">
        <v>2982.54</v>
      </c>
      <c r="G149" s="34">
        <v>1491.27</v>
      </c>
      <c r="H149" s="34">
        <v>4473.8100000000004</v>
      </c>
      <c r="I149" s="34">
        <v>17895.189999999999</v>
      </c>
      <c r="J149" s="54" t="s">
        <v>17</v>
      </c>
      <c r="K149" s="34">
        <v>15</v>
      </c>
    </row>
    <row r="150" spans="1:11">
      <c r="A150" s="31">
        <v>38</v>
      </c>
      <c r="C150" s="32" t="s">
        <v>54</v>
      </c>
      <c r="D150" s="33">
        <v>42551</v>
      </c>
      <c r="E150" s="34">
        <v>8030</v>
      </c>
      <c r="F150" s="34">
        <v>1070.6600000000001</v>
      </c>
      <c r="G150" s="34">
        <v>535.33000000000004</v>
      </c>
      <c r="H150" s="34">
        <v>1605.99</v>
      </c>
      <c r="I150" s="34">
        <v>6424.01</v>
      </c>
      <c r="J150" s="54" t="s">
        <v>17</v>
      </c>
      <c r="K150" s="34">
        <v>15</v>
      </c>
    </row>
    <row r="151" spans="1:11">
      <c r="A151" s="31">
        <v>41</v>
      </c>
      <c r="C151" s="32" t="s">
        <v>57</v>
      </c>
      <c r="D151" s="33">
        <v>42551</v>
      </c>
      <c r="E151" s="34">
        <v>4185</v>
      </c>
      <c r="F151" s="34">
        <v>837</v>
      </c>
      <c r="G151" s="34">
        <v>418.5</v>
      </c>
      <c r="H151" s="34">
        <v>1255.5</v>
      </c>
      <c r="I151" s="34">
        <v>2929.5</v>
      </c>
      <c r="J151" s="54" t="s">
        <v>17</v>
      </c>
      <c r="K151" s="34">
        <v>10</v>
      </c>
    </row>
    <row r="152" spans="1:11">
      <c r="A152" s="31">
        <v>498</v>
      </c>
      <c r="C152" s="32" t="s">
        <v>449</v>
      </c>
      <c r="D152" s="33">
        <v>42551</v>
      </c>
      <c r="E152" s="34">
        <v>7844</v>
      </c>
      <c r="F152" s="34">
        <v>784.4</v>
      </c>
      <c r="G152" s="34">
        <v>392.2</v>
      </c>
      <c r="H152" s="34">
        <v>1176.5999999999999</v>
      </c>
      <c r="I152" s="34">
        <v>6667.4</v>
      </c>
      <c r="J152" s="54" t="s">
        <v>17</v>
      </c>
      <c r="K152" s="34">
        <v>20</v>
      </c>
    </row>
    <row r="153" spans="1:11">
      <c r="A153" s="31">
        <v>499</v>
      </c>
      <c r="B153" s="32" t="s">
        <v>16</v>
      </c>
      <c r="C153" s="32" t="s">
        <v>450</v>
      </c>
      <c r="D153" s="33">
        <v>42551</v>
      </c>
      <c r="E153" s="34">
        <v>4960</v>
      </c>
      <c r="F153" s="34">
        <v>992</v>
      </c>
      <c r="G153" s="34">
        <v>496</v>
      </c>
      <c r="H153" s="34">
        <v>1488</v>
      </c>
      <c r="I153" s="34">
        <v>3472</v>
      </c>
      <c r="J153" s="54" t="s">
        <v>17</v>
      </c>
      <c r="K153" s="34">
        <v>10</v>
      </c>
    </row>
    <row r="154" spans="1:11">
      <c r="A154" s="31">
        <v>500</v>
      </c>
      <c r="B154" s="32" t="s">
        <v>16</v>
      </c>
      <c r="C154" s="32" t="s">
        <v>451</v>
      </c>
      <c r="D154" s="33">
        <v>42551</v>
      </c>
      <c r="E154" s="34">
        <v>2556</v>
      </c>
      <c r="F154" s="34">
        <v>511.2</v>
      </c>
      <c r="G154" s="34">
        <v>255.6</v>
      </c>
      <c r="H154" s="34">
        <v>766.8</v>
      </c>
      <c r="I154" s="34">
        <v>1789.2</v>
      </c>
      <c r="J154" s="54" t="s">
        <v>17</v>
      </c>
      <c r="K154" s="34">
        <v>10</v>
      </c>
    </row>
    <row r="155" spans="1:11">
      <c r="A155" s="31">
        <v>464</v>
      </c>
      <c r="C155" s="32" t="s">
        <v>404</v>
      </c>
      <c r="D155" s="33">
        <v>42551</v>
      </c>
      <c r="E155" s="34">
        <v>10776</v>
      </c>
      <c r="F155" s="34">
        <v>1436.8</v>
      </c>
      <c r="G155" s="34">
        <v>718.4</v>
      </c>
      <c r="H155" s="34">
        <v>2155.1999999999998</v>
      </c>
      <c r="I155" s="34">
        <v>8620.7999999999993</v>
      </c>
      <c r="J155" s="54" t="s">
        <v>17</v>
      </c>
      <c r="K155" s="34">
        <v>15</v>
      </c>
    </row>
    <row r="156" spans="1:11">
      <c r="A156" s="31">
        <v>468</v>
      </c>
      <c r="C156" s="32" t="s">
        <v>418</v>
      </c>
      <c r="D156" s="33">
        <v>42551</v>
      </c>
      <c r="E156" s="34">
        <v>2318</v>
      </c>
      <c r="F156" s="34">
        <v>309.06</v>
      </c>
      <c r="G156" s="34">
        <v>154.53</v>
      </c>
      <c r="H156" s="34">
        <v>463.59</v>
      </c>
      <c r="I156" s="34">
        <v>1854.41</v>
      </c>
      <c r="J156" s="54" t="s">
        <v>17</v>
      </c>
      <c r="K156" s="34">
        <v>15</v>
      </c>
    </row>
    <row r="157" spans="1:11">
      <c r="A157" s="31">
        <v>748</v>
      </c>
      <c r="C157" s="32" t="s">
        <v>422</v>
      </c>
      <c r="D157" s="33">
        <v>42787</v>
      </c>
      <c r="E157" s="34">
        <v>4492</v>
      </c>
      <c r="F157" s="34">
        <v>598.92999999999995</v>
      </c>
      <c r="G157" s="34">
        <v>449.2</v>
      </c>
      <c r="H157" s="34">
        <v>1048.1300000000001</v>
      </c>
      <c r="I157" s="34">
        <v>3443.87</v>
      </c>
      <c r="J157" s="54" t="s">
        <v>17</v>
      </c>
      <c r="K157" s="34">
        <v>10</v>
      </c>
    </row>
    <row r="158" spans="1:11">
      <c r="A158" s="31">
        <v>752</v>
      </c>
      <c r="C158" s="32" t="s">
        <v>422</v>
      </c>
      <c r="D158" s="33">
        <v>42913</v>
      </c>
      <c r="E158" s="34">
        <v>5776.1</v>
      </c>
      <c r="F158" s="34">
        <v>577.61</v>
      </c>
      <c r="G158" s="34">
        <v>577.61</v>
      </c>
      <c r="H158" s="34">
        <v>1155.22</v>
      </c>
      <c r="I158" s="34">
        <v>4620.88</v>
      </c>
      <c r="J158" s="54" t="s">
        <v>17</v>
      </c>
      <c r="K158" s="34">
        <v>10</v>
      </c>
    </row>
    <row r="159" spans="1:11">
      <c r="A159" s="31">
        <v>757</v>
      </c>
      <c r="B159" s="32" t="s">
        <v>16</v>
      </c>
      <c r="C159" s="32" t="s">
        <v>452</v>
      </c>
      <c r="D159" s="33">
        <v>42965</v>
      </c>
      <c r="E159" s="34">
        <v>7956.69</v>
      </c>
      <c r="F159" s="34">
        <v>1326.12</v>
      </c>
      <c r="G159" s="34">
        <v>1591.34</v>
      </c>
      <c r="H159" s="34">
        <v>2917.46</v>
      </c>
      <c r="I159" s="34">
        <v>5039.2299999999996</v>
      </c>
      <c r="J159" s="54" t="s">
        <v>17</v>
      </c>
      <c r="K159" s="34">
        <v>5</v>
      </c>
    </row>
    <row r="160" spans="1:11">
      <c r="A160" s="31">
        <v>759</v>
      </c>
      <c r="B160" s="32" t="s">
        <v>16</v>
      </c>
      <c r="C160" s="32" t="s">
        <v>453</v>
      </c>
      <c r="D160" s="33">
        <v>43014</v>
      </c>
      <c r="E160" s="34">
        <v>12199</v>
      </c>
      <c r="F160" s="34">
        <v>914.93</v>
      </c>
      <c r="G160" s="34">
        <v>1219.9000000000001</v>
      </c>
      <c r="H160" s="34">
        <v>2134.83</v>
      </c>
      <c r="I160" s="34">
        <v>10064.17</v>
      </c>
      <c r="J160" s="54" t="s">
        <v>17</v>
      </c>
      <c r="K160" s="34">
        <v>10</v>
      </c>
    </row>
    <row r="161" spans="1:11">
      <c r="A161" s="31">
        <v>762</v>
      </c>
      <c r="B161" s="32" t="s">
        <v>16</v>
      </c>
      <c r="C161" s="32" t="s">
        <v>454</v>
      </c>
      <c r="D161" s="33">
        <v>43516</v>
      </c>
      <c r="E161" s="35">
        <v>17845</v>
      </c>
      <c r="F161" s="35">
        <v>0</v>
      </c>
      <c r="G161" s="35">
        <v>594.83000000000004</v>
      </c>
      <c r="H161" s="35">
        <v>594.83000000000004</v>
      </c>
      <c r="I161" s="35">
        <v>17250.169999999998</v>
      </c>
      <c r="J161" s="54" t="s">
        <v>17</v>
      </c>
      <c r="K161" s="34">
        <v>10</v>
      </c>
    </row>
    <row r="162" spans="1:11" ht="13.5" thickBot="1">
      <c r="A162" s="45" t="s">
        <v>663</v>
      </c>
      <c r="B162" s="45"/>
      <c r="C162" s="45"/>
      <c r="D162" s="45"/>
      <c r="E162" s="46">
        <f>SUM(E6:E161)</f>
        <v>13303294.789999999</v>
      </c>
      <c r="F162" s="46">
        <f t="shared" ref="F162:I162" si="0">SUM(F6:F161)</f>
        <v>9038527.870000001</v>
      </c>
      <c r="G162" s="46">
        <f t="shared" si="0"/>
        <v>334564.22000000026</v>
      </c>
      <c r="H162" s="46">
        <f t="shared" si="0"/>
        <v>9373092.0899999999</v>
      </c>
      <c r="I162" s="46">
        <f t="shared" si="0"/>
        <v>3930202.6999999997</v>
      </c>
      <c r="J162" s="54"/>
      <c r="K162" s="34"/>
    </row>
    <row r="163" spans="1:11" ht="13.5" thickTop="1">
      <c r="B163" s="32"/>
      <c r="C163" s="39"/>
      <c r="D163" s="33"/>
      <c r="E163" s="38"/>
      <c r="F163" s="38"/>
      <c r="G163" s="38"/>
      <c r="H163" s="38"/>
      <c r="I163" s="38"/>
      <c r="J163" s="54"/>
      <c r="K163" s="34"/>
    </row>
    <row r="164" spans="1:11">
      <c r="A164" s="30" t="s">
        <v>455</v>
      </c>
    </row>
    <row r="165" spans="1:11">
      <c r="A165" s="31">
        <v>501</v>
      </c>
      <c r="B165" s="32" t="s">
        <v>635</v>
      </c>
      <c r="C165" s="32" t="s">
        <v>456</v>
      </c>
      <c r="D165" s="33">
        <v>17533</v>
      </c>
      <c r="E165" s="34">
        <v>45083</v>
      </c>
      <c r="F165" s="34">
        <v>45083</v>
      </c>
      <c r="G165" s="34">
        <v>0</v>
      </c>
      <c r="H165" s="34">
        <v>45083</v>
      </c>
      <c r="I165" s="34">
        <v>0</v>
      </c>
      <c r="J165" s="54" t="s">
        <v>17</v>
      </c>
      <c r="K165" s="34">
        <v>33</v>
      </c>
    </row>
    <row r="166" spans="1:11">
      <c r="A166" s="31">
        <v>502</v>
      </c>
      <c r="B166" s="32" t="s">
        <v>635</v>
      </c>
      <c r="C166" s="32" t="s">
        <v>456</v>
      </c>
      <c r="D166" s="33">
        <v>20455</v>
      </c>
      <c r="E166" s="34">
        <v>340</v>
      </c>
      <c r="F166" s="34">
        <v>340</v>
      </c>
      <c r="G166" s="34">
        <v>0</v>
      </c>
      <c r="H166" s="34">
        <v>340</v>
      </c>
      <c r="I166" s="34">
        <v>0</v>
      </c>
      <c r="J166" s="54" t="s">
        <v>17</v>
      </c>
      <c r="K166" s="34">
        <v>33</v>
      </c>
    </row>
    <row r="167" spans="1:11">
      <c r="A167" s="31">
        <v>503</v>
      </c>
      <c r="B167" s="32" t="s">
        <v>635</v>
      </c>
      <c r="C167" s="32" t="s">
        <v>456</v>
      </c>
      <c r="D167" s="33">
        <v>20821</v>
      </c>
      <c r="E167" s="34">
        <v>48124</v>
      </c>
      <c r="F167" s="34">
        <v>48124</v>
      </c>
      <c r="G167" s="34">
        <v>0</v>
      </c>
      <c r="H167" s="34">
        <v>48124</v>
      </c>
      <c r="I167" s="34">
        <v>0</v>
      </c>
      <c r="J167" s="54" t="s">
        <v>17</v>
      </c>
      <c r="K167" s="34">
        <v>33</v>
      </c>
    </row>
    <row r="168" spans="1:11">
      <c r="A168" s="31">
        <v>504</v>
      </c>
      <c r="B168" s="32" t="s">
        <v>635</v>
      </c>
      <c r="C168" s="32" t="s">
        <v>457</v>
      </c>
      <c r="D168" s="33">
        <v>20821</v>
      </c>
      <c r="E168" s="34">
        <v>24099</v>
      </c>
      <c r="F168" s="34">
        <v>24099</v>
      </c>
      <c r="G168" s="34">
        <v>0</v>
      </c>
      <c r="H168" s="34">
        <v>24099</v>
      </c>
      <c r="I168" s="34">
        <v>0</v>
      </c>
      <c r="J168" s="54" t="s">
        <v>17</v>
      </c>
      <c r="K168" s="34">
        <v>33</v>
      </c>
    </row>
    <row r="169" spans="1:11">
      <c r="A169" s="31">
        <v>505</v>
      </c>
      <c r="B169" s="32" t="s">
        <v>635</v>
      </c>
      <c r="C169" s="32" t="s">
        <v>458</v>
      </c>
      <c r="D169" s="33">
        <v>21916</v>
      </c>
      <c r="E169" s="34">
        <v>11847</v>
      </c>
      <c r="F169" s="34">
        <v>11847</v>
      </c>
      <c r="G169" s="34">
        <v>0</v>
      </c>
      <c r="H169" s="34">
        <v>11847</v>
      </c>
      <c r="I169" s="34">
        <v>0</v>
      </c>
      <c r="J169" s="54" t="s">
        <v>17</v>
      </c>
      <c r="K169" s="34">
        <v>33</v>
      </c>
    </row>
    <row r="170" spans="1:11">
      <c r="A170" s="31">
        <v>506</v>
      </c>
      <c r="B170" s="32" t="s">
        <v>635</v>
      </c>
      <c r="C170" s="32" t="s">
        <v>459</v>
      </c>
      <c r="D170" s="33">
        <v>21916</v>
      </c>
      <c r="E170" s="34">
        <v>587</v>
      </c>
      <c r="F170" s="34">
        <v>587</v>
      </c>
      <c r="G170" s="34">
        <v>0</v>
      </c>
      <c r="H170" s="34">
        <v>587</v>
      </c>
      <c r="I170" s="34">
        <v>0</v>
      </c>
      <c r="J170" s="54" t="s">
        <v>17</v>
      </c>
      <c r="K170" s="34">
        <v>33</v>
      </c>
    </row>
    <row r="171" spans="1:11">
      <c r="A171" s="31">
        <v>507</v>
      </c>
      <c r="B171" s="32" t="s">
        <v>635</v>
      </c>
      <c r="C171" s="32" t="s">
        <v>460</v>
      </c>
      <c r="D171" s="33">
        <v>21916</v>
      </c>
      <c r="E171" s="34">
        <v>5683</v>
      </c>
      <c r="F171" s="34">
        <v>5683</v>
      </c>
      <c r="G171" s="34">
        <v>0</v>
      </c>
      <c r="H171" s="34">
        <v>5683</v>
      </c>
      <c r="I171" s="34">
        <v>0</v>
      </c>
      <c r="J171" s="54" t="s">
        <v>17</v>
      </c>
      <c r="K171" s="34">
        <v>33</v>
      </c>
    </row>
    <row r="172" spans="1:11">
      <c r="A172" s="31">
        <v>508</v>
      </c>
      <c r="B172" s="32" t="s">
        <v>635</v>
      </c>
      <c r="C172" s="32" t="s">
        <v>461</v>
      </c>
      <c r="D172" s="33">
        <v>27395</v>
      </c>
      <c r="E172" s="34">
        <v>95674</v>
      </c>
      <c r="F172" s="34">
        <v>95674</v>
      </c>
      <c r="G172" s="34">
        <v>0</v>
      </c>
      <c r="H172" s="34">
        <v>95674</v>
      </c>
      <c r="I172" s="34">
        <v>0</v>
      </c>
      <c r="J172" s="54" t="s">
        <v>17</v>
      </c>
      <c r="K172" s="34">
        <v>33</v>
      </c>
    </row>
    <row r="173" spans="1:11">
      <c r="A173" s="31">
        <v>509</v>
      </c>
      <c r="B173" s="32" t="s">
        <v>635</v>
      </c>
      <c r="C173" s="32" t="s">
        <v>461</v>
      </c>
      <c r="D173" s="33">
        <v>27760</v>
      </c>
      <c r="E173" s="34">
        <v>42380</v>
      </c>
      <c r="F173" s="34">
        <v>42380</v>
      </c>
      <c r="G173" s="34">
        <v>0</v>
      </c>
      <c r="H173" s="34">
        <v>42380</v>
      </c>
      <c r="I173" s="34">
        <v>0</v>
      </c>
      <c r="J173" s="54" t="s">
        <v>17</v>
      </c>
      <c r="K173" s="34">
        <v>33</v>
      </c>
    </row>
    <row r="174" spans="1:11">
      <c r="A174" s="31">
        <v>510</v>
      </c>
      <c r="B174" s="32" t="s">
        <v>635</v>
      </c>
      <c r="C174" s="32" t="s">
        <v>461</v>
      </c>
      <c r="D174" s="33">
        <v>28126</v>
      </c>
      <c r="E174" s="34">
        <v>15310</v>
      </c>
      <c r="F174" s="34">
        <v>15310</v>
      </c>
      <c r="G174" s="34">
        <v>0</v>
      </c>
      <c r="H174" s="34">
        <v>15310</v>
      </c>
      <c r="I174" s="34">
        <v>0</v>
      </c>
      <c r="J174" s="54" t="s">
        <v>17</v>
      </c>
      <c r="K174" s="34">
        <v>33</v>
      </c>
    </row>
    <row r="175" spans="1:11">
      <c r="A175" s="31">
        <v>511</v>
      </c>
      <c r="B175" s="32" t="s">
        <v>635</v>
      </c>
      <c r="C175" s="32" t="s">
        <v>462</v>
      </c>
      <c r="D175" s="33">
        <v>28491</v>
      </c>
      <c r="E175" s="34">
        <v>13534</v>
      </c>
      <c r="F175" s="34">
        <v>13534</v>
      </c>
      <c r="G175" s="34">
        <v>0</v>
      </c>
      <c r="H175" s="34">
        <v>13534</v>
      </c>
      <c r="I175" s="34">
        <v>0</v>
      </c>
      <c r="J175" s="54" t="s">
        <v>17</v>
      </c>
      <c r="K175" s="34">
        <v>33</v>
      </c>
    </row>
    <row r="176" spans="1:11">
      <c r="A176" s="31">
        <v>512</v>
      </c>
      <c r="B176" s="32" t="s">
        <v>635</v>
      </c>
      <c r="C176" s="32" t="s">
        <v>463</v>
      </c>
      <c r="D176" s="33">
        <v>28856</v>
      </c>
      <c r="E176" s="34">
        <v>17588</v>
      </c>
      <c r="F176" s="34">
        <v>17588</v>
      </c>
      <c r="G176" s="34">
        <v>0</v>
      </c>
      <c r="H176" s="34">
        <v>17588</v>
      </c>
      <c r="I176" s="34">
        <v>0</v>
      </c>
      <c r="J176" s="54" t="s">
        <v>17</v>
      </c>
      <c r="K176" s="34">
        <v>33</v>
      </c>
    </row>
    <row r="177" spans="1:11">
      <c r="A177" s="31">
        <v>513</v>
      </c>
      <c r="B177" s="32" t="s">
        <v>635</v>
      </c>
      <c r="C177" s="32" t="s">
        <v>463</v>
      </c>
      <c r="D177" s="33">
        <v>29587</v>
      </c>
      <c r="E177" s="34">
        <v>34297</v>
      </c>
      <c r="F177" s="34">
        <v>34297</v>
      </c>
      <c r="G177" s="34">
        <v>0</v>
      </c>
      <c r="H177" s="34">
        <v>34297</v>
      </c>
      <c r="I177" s="34">
        <v>0</v>
      </c>
      <c r="J177" s="54" t="s">
        <v>17</v>
      </c>
      <c r="K177" s="34">
        <v>33</v>
      </c>
    </row>
    <row r="178" spans="1:11">
      <c r="A178" s="31">
        <v>514</v>
      </c>
      <c r="B178" s="32" t="s">
        <v>635</v>
      </c>
      <c r="C178" s="32" t="s">
        <v>464</v>
      </c>
      <c r="D178" s="33">
        <v>29952</v>
      </c>
      <c r="E178" s="34">
        <v>14103</v>
      </c>
      <c r="F178" s="34">
        <v>14103</v>
      </c>
      <c r="G178" s="34">
        <v>0</v>
      </c>
      <c r="H178" s="34">
        <v>14103</v>
      </c>
      <c r="I178" s="34">
        <v>0</v>
      </c>
      <c r="J178" s="54" t="s">
        <v>17</v>
      </c>
      <c r="K178" s="34">
        <v>33</v>
      </c>
    </row>
    <row r="179" spans="1:11">
      <c r="A179" s="31">
        <v>515</v>
      </c>
      <c r="B179" s="32" t="s">
        <v>635</v>
      </c>
      <c r="C179" s="32" t="s">
        <v>260</v>
      </c>
      <c r="D179" s="33">
        <v>30682</v>
      </c>
      <c r="E179" s="34">
        <v>4800</v>
      </c>
      <c r="F179" s="34">
        <v>4800</v>
      </c>
      <c r="G179" s="34">
        <v>0</v>
      </c>
      <c r="H179" s="34">
        <v>4800</v>
      </c>
      <c r="I179" s="34">
        <v>0</v>
      </c>
      <c r="J179" s="54" t="s">
        <v>17</v>
      </c>
      <c r="K179" s="34">
        <v>33</v>
      </c>
    </row>
    <row r="180" spans="1:11">
      <c r="A180" s="31">
        <v>516</v>
      </c>
      <c r="B180" s="32" t="s">
        <v>635</v>
      </c>
      <c r="C180" s="32" t="s">
        <v>465</v>
      </c>
      <c r="D180" s="33">
        <v>30682</v>
      </c>
      <c r="E180" s="34">
        <v>1600</v>
      </c>
      <c r="F180" s="34">
        <v>1600</v>
      </c>
      <c r="G180" s="34">
        <v>0</v>
      </c>
      <c r="H180" s="34">
        <v>1600</v>
      </c>
      <c r="I180" s="34">
        <v>0</v>
      </c>
      <c r="J180" s="54" t="s">
        <v>17</v>
      </c>
      <c r="K180" s="34">
        <v>33</v>
      </c>
    </row>
    <row r="181" spans="1:11">
      <c r="A181" s="31">
        <v>517</v>
      </c>
      <c r="B181" s="32" t="s">
        <v>635</v>
      </c>
      <c r="C181" s="32" t="s">
        <v>466</v>
      </c>
      <c r="D181" s="33">
        <v>30682</v>
      </c>
      <c r="E181" s="34">
        <v>800</v>
      </c>
      <c r="F181" s="34">
        <v>800</v>
      </c>
      <c r="G181" s="34">
        <v>0</v>
      </c>
      <c r="H181" s="34">
        <v>800</v>
      </c>
      <c r="I181" s="34">
        <v>0</v>
      </c>
      <c r="J181" s="54" t="s">
        <v>17</v>
      </c>
      <c r="K181" s="34">
        <v>33</v>
      </c>
    </row>
    <row r="182" spans="1:11">
      <c r="A182" s="31">
        <v>518</v>
      </c>
      <c r="B182" s="32" t="s">
        <v>635</v>
      </c>
      <c r="C182" s="32" t="s">
        <v>467</v>
      </c>
      <c r="D182" s="33">
        <v>31048</v>
      </c>
      <c r="E182" s="34">
        <v>8250</v>
      </c>
      <c r="F182" s="34">
        <v>8250</v>
      </c>
      <c r="G182" s="34">
        <v>0</v>
      </c>
      <c r="H182" s="34">
        <v>8250</v>
      </c>
      <c r="I182" s="34">
        <v>0</v>
      </c>
      <c r="J182" s="54" t="s">
        <v>17</v>
      </c>
      <c r="K182" s="34">
        <v>33</v>
      </c>
    </row>
    <row r="183" spans="1:11">
      <c r="A183" s="31">
        <v>519</v>
      </c>
      <c r="B183" s="32" t="s">
        <v>635</v>
      </c>
      <c r="C183" s="32" t="s">
        <v>468</v>
      </c>
      <c r="D183" s="33">
        <v>31048</v>
      </c>
      <c r="E183" s="34">
        <v>5492</v>
      </c>
      <c r="F183" s="34">
        <v>5492</v>
      </c>
      <c r="G183" s="34">
        <v>0</v>
      </c>
      <c r="H183" s="34">
        <v>5492</v>
      </c>
      <c r="I183" s="34">
        <v>0</v>
      </c>
      <c r="J183" s="54" t="s">
        <v>17</v>
      </c>
      <c r="K183" s="34">
        <v>33</v>
      </c>
    </row>
    <row r="184" spans="1:11">
      <c r="A184" s="31">
        <v>520</v>
      </c>
      <c r="B184" s="32" t="s">
        <v>635</v>
      </c>
      <c r="C184" s="32" t="s">
        <v>84</v>
      </c>
      <c r="D184" s="33">
        <v>31048</v>
      </c>
      <c r="E184" s="34">
        <v>3854</v>
      </c>
      <c r="F184" s="34">
        <v>3836.58</v>
      </c>
      <c r="G184" s="34">
        <v>17.420000000000002</v>
      </c>
      <c r="H184" s="34">
        <v>3854</v>
      </c>
      <c r="I184" s="34">
        <v>0</v>
      </c>
      <c r="J184" s="54" t="s">
        <v>17</v>
      </c>
      <c r="K184" s="34">
        <v>33</v>
      </c>
    </row>
    <row r="185" spans="1:11">
      <c r="A185" s="31">
        <v>521</v>
      </c>
      <c r="B185" s="32" t="s">
        <v>635</v>
      </c>
      <c r="C185" s="32" t="s">
        <v>469</v>
      </c>
      <c r="D185" s="33">
        <v>31413</v>
      </c>
      <c r="E185" s="34">
        <v>81795</v>
      </c>
      <c r="F185" s="34">
        <v>80485.279999999999</v>
      </c>
      <c r="G185" s="34">
        <v>1309.72</v>
      </c>
      <c r="H185" s="34">
        <v>81795</v>
      </c>
      <c r="I185" s="34">
        <v>0</v>
      </c>
      <c r="J185" s="54" t="s">
        <v>17</v>
      </c>
      <c r="K185" s="34">
        <v>33</v>
      </c>
    </row>
    <row r="186" spans="1:11">
      <c r="A186" s="31">
        <v>527</v>
      </c>
      <c r="B186" s="32" t="s">
        <v>635</v>
      </c>
      <c r="C186" s="32" t="s">
        <v>475</v>
      </c>
      <c r="D186" s="33">
        <v>31990</v>
      </c>
      <c r="E186" s="34">
        <v>7865</v>
      </c>
      <c r="F186" s="34">
        <v>7368.66</v>
      </c>
      <c r="G186" s="34">
        <v>238.33</v>
      </c>
      <c r="H186" s="34">
        <v>7606.99</v>
      </c>
      <c r="I186" s="34">
        <v>258.01</v>
      </c>
      <c r="J186" s="54" t="s">
        <v>17</v>
      </c>
      <c r="K186" s="34">
        <v>33</v>
      </c>
    </row>
    <row r="187" spans="1:11">
      <c r="A187" s="31">
        <v>525</v>
      </c>
      <c r="B187" s="32" t="s">
        <v>635</v>
      </c>
      <c r="C187" s="32" t="s">
        <v>473</v>
      </c>
      <c r="D187" s="33">
        <v>32021</v>
      </c>
      <c r="E187" s="34">
        <v>12005</v>
      </c>
      <c r="F187" s="34">
        <v>11217.58</v>
      </c>
      <c r="G187" s="34">
        <v>363.79</v>
      </c>
      <c r="H187" s="34">
        <v>11581.37</v>
      </c>
      <c r="I187" s="34">
        <v>423.63</v>
      </c>
      <c r="J187" s="54" t="s">
        <v>17</v>
      </c>
      <c r="K187" s="34">
        <v>33</v>
      </c>
    </row>
    <row r="188" spans="1:11">
      <c r="A188" s="31">
        <v>531</v>
      </c>
      <c r="B188" s="32" t="s">
        <v>635</v>
      </c>
      <c r="C188" s="32" t="s">
        <v>479</v>
      </c>
      <c r="D188" s="33">
        <v>32051</v>
      </c>
      <c r="E188" s="34">
        <v>1619</v>
      </c>
      <c r="F188" s="34">
        <v>1244.96</v>
      </c>
      <c r="G188" s="34">
        <v>40.479999999999997</v>
      </c>
      <c r="H188" s="34">
        <v>1285.44</v>
      </c>
      <c r="I188" s="34">
        <v>333.56</v>
      </c>
      <c r="J188" s="54" t="s">
        <v>17</v>
      </c>
      <c r="K188" s="34">
        <v>40</v>
      </c>
    </row>
    <row r="189" spans="1:11">
      <c r="A189" s="31">
        <v>524</v>
      </c>
      <c r="B189" s="32" t="s">
        <v>635</v>
      </c>
      <c r="C189" s="32" t="s">
        <v>472</v>
      </c>
      <c r="D189" s="33">
        <v>32105</v>
      </c>
      <c r="E189" s="34">
        <v>19713</v>
      </c>
      <c r="F189" s="34">
        <v>18269.72</v>
      </c>
      <c r="G189" s="34">
        <v>597.36</v>
      </c>
      <c r="H189" s="34">
        <v>18867.080000000002</v>
      </c>
      <c r="I189" s="34">
        <v>845.92</v>
      </c>
      <c r="J189" s="54" t="s">
        <v>17</v>
      </c>
      <c r="K189" s="34">
        <v>33</v>
      </c>
    </row>
    <row r="190" spans="1:11">
      <c r="A190" s="31">
        <v>526</v>
      </c>
      <c r="B190" s="32" t="s">
        <v>635</v>
      </c>
      <c r="C190" s="32" t="s">
        <v>474</v>
      </c>
      <c r="D190" s="33">
        <v>32240</v>
      </c>
      <c r="E190" s="34">
        <v>38851</v>
      </c>
      <c r="F190" s="34">
        <v>35613.599999999999</v>
      </c>
      <c r="G190" s="34">
        <v>1177.3</v>
      </c>
      <c r="H190" s="34">
        <v>36790.9</v>
      </c>
      <c r="I190" s="34">
        <v>2060.1</v>
      </c>
      <c r="J190" s="54" t="s">
        <v>17</v>
      </c>
      <c r="K190" s="34">
        <v>33</v>
      </c>
    </row>
    <row r="191" spans="1:11">
      <c r="A191" s="31">
        <v>529</v>
      </c>
      <c r="B191" s="32" t="s">
        <v>635</v>
      </c>
      <c r="C191" s="32" t="s">
        <v>477</v>
      </c>
      <c r="D191" s="33">
        <v>32279</v>
      </c>
      <c r="E191" s="34">
        <v>6843</v>
      </c>
      <c r="F191" s="34">
        <v>6237.72</v>
      </c>
      <c r="G191" s="34">
        <v>207.36</v>
      </c>
      <c r="H191" s="34">
        <v>6445.08</v>
      </c>
      <c r="I191" s="34">
        <v>397.92</v>
      </c>
      <c r="J191" s="54" t="s">
        <v>17</v>
      </c>
      <c r="K191" s="34">
        <v>33</v>
      </c>
    </row>
    <row r="192" spans="1:11">
      <c r="A192" s="31">
        <v>528</v>
      </c>
      <c r="B192" s="32" t="s">
        <v>635</v>
      </c>
      <c r="C192" s="32" t="s">
        <v>476</v>
      </c>
      <c r="D192" s="33">
        <v>32319</v>
      </c>
      <c r="E192" s="34">
        <v>13811</v>
      </c>
      <c r="F192" s="34">
        <v>12556.04</v>
      </c>
      <c r="G192" s="34">
        <v>418.52</v>
      </c>
      <c r="H192" s="34">
        <v>12974.56</v>
      </c>
      <c r="I192" s="34">
        <v>836.44</v>
      </c>
      <c r="J192" s="54" t="s">
        <v>17</v>
      </c>
      <c r="K192" s="34">
        <v>33</v>
      </c>
    </row>
    <row r="193" spans="1:11">
      <c r="A193" s="31">
        <v>530</v>
      </c>
      <c r="B193" s="32" t="s">
        <v>635</v>
      </c>
      <c r="C193" s="32" t="s">
        <v>478</v>
      </c>
      <c r="D193" s="33">
        <v>32324</v>
      </c>
      <c r="E193" s="34">
        <v>21234</v>
      </c>
      <c r="F193" s="34">
        <v>19302.900000000001</v>
      </c>
      <c r="G193" s="34">
        <v>643.45000000000005</v>
      </c>
      <c r="H193" s="34">
        <v>19946.349999999999</v>
      </c>
      <c r="I193" s="34">
        <v>1287.6500000000001</v>
      </c>
      <c r="J193" s="54" t="s">
        <v>17</v>
      </c>
      <c r="K193" s="34">
        <v>33</v>
      </c>
    </row>
    <row r="194" spans="1:11">
      <c r="A194" s="31">
        <v>522</v>
      </c>
      <c r="B194" s="32" t="s">
        <v>635</v>
      </c>
      <c r="C194" s="32" t="s">
        <v>470</v>
      </c>
      <c r="D194" s="33">
        <v>32335</v>
      </c>
      <c r="E194" s="34">
        <v>13649</v>
      </c>
      <c r="F194" s="34">
        <v>10066.459999999999</v>
      </c>
      <c r="G194" s="34">
        <v>341.23</v>
      </c>
      <c r="H194" s="34">
        <v>10407.69</v>
      </c>
      <c r="I194" s="34">
        <v>3241.31</v>
      </c>
      <c r="J194" s="54" t="s">
        <v>17</v>
      </c>
      <c r="K194" s="34">
        <v>40</v>
      </c>
    </row>
    <row r="195" spans="1:11">
      <c r="A195" s="31">
        <v>578</v>
      </c>
      <c r="B195" s="32" t="s">
        <v>635</v>
      </c>
      <c r="C195" s="32" t="s">
        <v>520</v>
      </c>
      <c r="D195" s="33">
        <v>32689</v>
      </c>
      <c r="E195" s="34">
        <v>49941</v>
      </c>
      <c r="F195" s="34">
        <v>36832.06</v>
      </c>
      <c r="G195" s="34">
        <v>1248.53</v>
      </c>
      <c r="H195" s="34">
        <v>38080.589999999997</v>
      </c>
      <c r="I195" s="34">
        <v>11860.41</v>
      </c>
      <c r="J195" s="54" t="s">
        <v>17</v>
      </c>
      <c r="K195" s="34">
        <v>40</v>
      </c>
    </row>
    <row r="196" spans="1:11">
      <c r="A196" s="31">
        <v>579</v>
      </c>
      <c r="B196" s="32" t="s">
        <v>635</v>
      </c>
      <c r="C196" s="32" t="s">
        <v>521</v>
      </c>
      <c r="D196" s="33">
        <v>32689</v>
      </c>
      <c r="E196" s="34">
        <v>28607</v>
      </c>
      <c r="F196" s="34">
        <v>21097.360000000001</v>
      </c>
      <c r="G196" s="34">
        <v>715.18</v>
      </c>
      <c r="H196" s="34">
        <v>21812.54</v>
      </c>
      <c r="I196" s="34">
        <v>6794.46</v>
      </c>
      <c r="J196" s="54" t="s">
        <v>17</v>
      </c>
      <c r="K196" s="34">
        <v>40</v>
      </c>
    </row>
    <row r="197" spans="1:11">
      <c r="A197" s="31">
        <v>580</v>
      </c>
      <c r="B197" s="32" t="s">
        <v>635</v>
      </c>
      <c r="C197" s="32" t="s">
        <v>522</v>
      </c>
      <c r="D197" s="33">
        <v>32689</v>
      </c>
      <c r="E197" s="34">
        <v>102268</v>
      </c>
      <c r="F197" s="34">
        <v>75423.399999999994</v>
      </c>
      <c r="G197" s="34">
        <v>2556.6999999999998</v>
      </c>
      <c r="H197" s="34">
        <v>77980.100000000006</v>
      </c>
      <c r="I197" s="34">
        <v>24287.9</v>
      </c>
      <c r="J197" s="54" t="s">
        <v>17</v>
      </c>
      <c r="K197" s="34">
        <v>40</v>
      </c>
    </row>
    <row r="198" spans="1:11">
      <c r="A198" s="31">
        <v>523</v>
      </c>
      <c r="B198" s="32" t="s">
        <v>635</v>
      </c>
      <c r="C198" s="32" t="s">
        <v>471</v>
      </c>
      <c r="D198" s="33">
        <v>32955</v>
      </c>
      <c r="E198" s="34">
        <v>3430</v>
      </c>
      <c r="F198" s="34">
        <v>2444.5</v>
      </c>
      <c r="G198" s="34">
        <v>85.75</v>
      </c>
      <c r="H198" s="34">
        <v>2530.25</v>
      </c>
      <c r="I198" s="34">
        <v>899.75</v>
      </c>
      <c r="J198" s="54" t="s">
        <v>17</v>
      </c>
      <c r="K198" s="34">
        <v>40</v>
      </c>
    </row>
    <row r="199" spans="1:11">
      <c r="A199" s="31">
        <v>581</v>
      </c>
      <c r="B199" s="32" t="s">
        <v>635</v>
      </c>
      <c r="C199" s="32" t="s">
        <v>523</v>
      </c>
      <c r="D199" s="33">
        <v>33054</v>
      </c>
      <c r="E199" s="34">
        <v>12228</v>
      </c>
      <c r="F199" s="34">
        <v>8712.4</v>
      </c>
      <c r="G199" s="34">
        <v>305.7</v>
      </c>
      <c r="H199" s="34">
        <v>9018.1</v>
      </c>
      <c r="I199" s="34">
        <v>3209.9</v>
      </c>
      <c r="J199" s="54" t="s">
        <v>17</v>
      </c>
      <c r="K199" s="34">
        <v>40</v>
      </c>
    </row>
    <row r="200" spans="1:11">
      <c r="A200" s="31">
        <v>582</v>
      </c>
      <c r="B200" s="32" t="s">
        <v>635</v>
      </c>
      <c r="C200" s="32" t="s">
        <v>524</v>
      </c>
      <c r="D200" s="33">
        <v>33054</v>
      </c>
      <c r="E200" s="34">
        <v>243616</v>
      </c>
      <c r="F200" s="34">
        <v>173575.8</v>
      </c>
      <c r="G200" s="34">
        <v>6090.4</v>
      </c>
      <c r="H200" s="34">
        <v>179666.2</v>
      </c>
      <c r="I200" s="34">
        <v>63949.8</v>
      </c>
      <c r="J200" s="54" t="s">
        <v>17</v>
      </c>
      <c r="K200" s="34">
        <v>40</v>
      </c>
    </row>
    <row r="201" spans="1:11">
      <c r="A201" s="31">
        <v>583</v>
      </c>
      <c r="B201" s="32" t="s">
        <v>635</v>
      </c>
      <c r="C201" s="32" t="s">
        <v>525</v>
      </c>
      <c r="D201" s="33">
        <v>33054</v>
      </c>
      <c r="E201" s="34">
        <v>49014</v>
      </c>
      <c r="F201" s="34">
        <v>34922.699999999997</v>
      </c>
      <c r="G201" s="34">
        <v>1225.3499999999999</v>
      </c>
      <c r="H201" s="34">
        <v>36148.050000000003</v>
      </c>
      <c r="I201" s="34">
        <v>12865.95</v>
      </c>
      <c r="J201" s="54" t="s">
        <v>17</v>
      </c>
      <c r="K201" s="34">
        <v>40</v>
      </c>
    </row>
    <row r="202" spans="1:11">
      <c r="A202" s="31">
        <v>584</v>
      </c>
      <c r="B202" s="32" t="s">
        <v>635</v>
      </c>
      <c r="C202" s="32" t="s">
        <v>526</v>
      </c>
      <c r="D202" s="33">
        <v>33054</v>
      </c>
      <c r="E202" s="34">
        <v>147624</v>
      </c>
      <c r="F202" s="34">
        <v>105182.2</v>
      </c>
      <c r="G202" s="34">
        <v>3690.6</v>
      </c>
      <c r="H202" s="34">
        <v>108872.8</v>
      </c>
      <c r="I202" s="34">
        <v>38751.199999999997</v>
      </c>
      <c r="J202" s="54" t="s">
        <v>17</v>
      </c>
      <c r="K202" s="34">
        <v>40</v>
      </c>
    </row>
    <row r="203" spans="1:11">
      <c r="A203" s="31">
        <v>585</v>
      </c>
      <c r="B203" s="32" t="s">
        <v>635</v>
      </c>
      <c r="C203" s="32" t="s">
        <v>527</v>
      </c>
      <c r="D203" s="33">
        <v>33054</v>
      </c>
      <c r="E203" s="34">
        <v>3572</v>
      </c>
      <c r="F203" s="34">
        <v>2545.6</v>
      </c>
      <c r="G203" s="34">
        <v>89.3</v>
      </c>
      <c r="H203" s="34">
        <v>2634.9</v>
      </c>
      <c r="I203" s="34">
        <v>937.1</v>
      </c>
      <c r="J203" s="54" t="s">
        <v>17</v>
      </c>
      <c r="K203" s="34">
        <v>40</v>
      </c>
    </row>
    <row r="204" spans="1:11">
      <c r="A204" s="31">
        <v>586</v>
      </c>
      <c r="B204" s="32" t="s">
        <v>635</v>
      </c>
      <c r="C204" s="32" t="s">
        <v>520</v>
      </c>
      <c r="D204" s="33">
        <v>33054</v>
      </c>
      <c r="E204" s="34">
        <v>10071</v>
      </c>
      <c r="F204" s="34">
        <v>7175.56</v>
      </c>
      <c r="G204" s="34">
        <v>251.78</v>
      </c>
      <c r="H204" s="34">
        <v>7427.34</v>
      </c>
      <c r="I204" s="34">
        <v>2643.66</v>
      </c>
      <c r="J204" s="54" t="s">
        <v>17</v>
      </c>
      <c r="K204" s="34">
        <v>40</v>
      </c>
    </row>
    <row r="205" spans="1:11">
      <c r="A205" s="31">
        <v>587</v>
      </c>
      <c r="B205" s="32" t="s">
        <v>635</v>
      </c>
      <c r="C205" s="32" t="s">
        <v>522</v>
      </c>
      <c r="D205" s="33">
        <v>33054</v>
      </c>
      <c r="E205" s="34">
        <v>3603</v>
      </c>
      <c r="F205" s="34">
        <v>2567.16</v>
      </c>
      <c r="G205" s="34">
        <v>90.08</v>
      </c>
      <c r="H205" s="34">
        <v>2657.24</v>
      </c>
      <c r="I205" s="34">
        <v>945.76</v>
      </c>
      <c r="J205" s="54" t="s">
        <v>17</v>
      </c>
      <c r="K205" s="34">
        <v>40</v>
      </c>
    </row>
    <row r="206" spans="1:11">
      <c r="A206" s="31">
        <v>532</v>
      </c>
      <c r="B206" s="32" t="s">
        <v>635</v>
      </c>
      <c r="C206" s="32" t="s">
        <v>480</v>
      </c>
      <c r="D206" s="33">
        <v>33419</v>
      </c>
      <c r="E206" s="34">
        <v>294267</v>
      </c>
      <c r="F206" s="34">
        <v>240764.36</v>
      </c>
      <c r="G206" s="34">
        <v>8917.18</v>
      </c>
      <c r="H206" s="34">
        <v>249681.54</v>
      </c>
      <c r="I206" s="34">
        <v>44585.46</v>
      </c>
      <c r="J206" s="54" t="s">
        <v>17</v>
      </c>
      <c r="K206" s="34">
        <v>33</v>
      </c>
    </row>
    <row r="207" spans="1:11">
      <c r="A207" s="31">
        <v>533</v>
      </c>
      <c r="B207" s="32" t="s">
        <v>635</v>
      </c>
      <c r="C207" s="32" t="s">
        <v>481</v>
      </c>
      <c r="D207" s="33">
        <v>33419</v>
      </c>
      <c r="E207" s="34">
        <v>5163</v>
      </c>
      <c r="F207" s="34">
        <v>4224.8999999999996</v>
      </c>
      <c r="G207" s="34">
        <v>156.44999999999999</v>
      </c>
      <c r="H207" s="34">
        <v>4381.3500000000004</v>
      </c>
      <c r="I207" s="34">
        <v>781.65</v>
      </c>
      <c r="J207" s="54" t="s">
        <v>17</v>
      </c>
      <c r="K207" s="34">
        <v>33</v>
      </c>
    </row>
    <row r="208" spans="1:11">
      <c r="A208" s="31">
        <v>534</v>
      </c>
      <c r="B208" s="32" t="s">
        <v>635</v>
      </c>
      <c r="C208" s="32" t="s">
        <v>482</v>
      </c>
      <c r="D208" s="33">
        <v>33419</v>
      </c>
      <c r="E208" s="34">
        <v>3057</v>
      </c>
      <c r="F208" s="34">
        <v>2501.2800000000002</v>
      </c>
      <c r="G208" s="34">
        <v>92.64</v>
      </c>
      <c r="H208" s="34">
        <v>2593.92</v>
      </c>
      <c r="I208" s="34">
        <v>463.08</v>
      </c>
      <c r="J208" s="54" t="s">
        <v>17</v>
      </c>
      <c r="K208" s="34">
        <v>33</v>
      </c>
    </row>
    <row r="209" spans="1:11">
      <c r="A209" s="31">
        <v>535</v>
      </c>
      <c r="B209" s="32" t="s">
        <v>635</v>
      </c>
      <c r="C209" s="32" t="s">
        <v>483</v>
      </c>
      <c r="D209" s="33">
        <v>33419</v>
      </c>
      <c r="E209" s="34">
        <v>13169</v>
      </c>
      <c r="F209" s="34">
        <v>10775.12</v>
      </c>
      <c r="G209" s="34">
        <v>399.06</v>
      </c>
      <c r="H209" s="34">
        <v>11174.18</v>
      </c>
      <c r="I209" s="34">
        <v>1994.82</v>
      </c>
      <c r="J209" s="54" t="s">
        <v>17</v>
      </c>
      <c r="K209" s="34">
        <v>33</v>
      </c>
    </row>
    <row r="210" spans="1:11">
      <c r="A210" s="31">
        <v>536</v>
      </c>
      <c r="B210" s="32" t="s">
        <v>635</v>
      </c>
      <c r="C210" s="32" t="s">
        <v>484</v>
      </c>
      <c r="D210" s="33">
        <v>33419</v>
      </c>
      <c r="E210" s="34">
        <v>59795</v>
      </c>
      <c r="F210" s="34">
        <v>48922.94</v>
      </c>
      <c r="G210" s="34">
        <v>1811.97</v>
      </c>
      <c r="H210" s="34">
        <v>50734.91</v>
      </c>
      <c r="I210" s="34">
        <v>9060.09</v>
      </c>
      <c r="J210" s="54" t="s">
        <v>17</v>
      </c>
      <c r="K210" s="34">
        <v>33</v>
      </c>
    </row>
    <row r="211" spans="1:11">
      <c r="A211" s="31">
        <v>537</v>
      </c>
      <c r="B211" s="32" t="s">
        <v>635</v>
      </c>
      <c r="C211" s="32" t="s">
        <v>485</v>
      </c>
      <c r="D211" s="33">
        <v>33419</v>
      </c>
      <c r="E211" s="34">
        <v>2983</v>
      </c>
      <c r="F211" s="34">
        <v>2440.7800000000002</v>
      </c>
      <c r="G211" s="34">
        <v>90.39</v>
      </c>
      <c r="H211" s="34">
        <v>2531.17</v>
      </c>
      <c r="I211" s="34">
        <v>451.83</v>
      </c>
      <c r="J211" s="54" t="s">
        <v>17</v>
      </c>
      <c r="K211" s="34">
        <v>33</v>
      </c>
    </row>
    <row r="212" spans="1:11">
      <c r="A212" s="31">
        <v>538</v>
      </c>
      <c r="B212" s="32" t="s">
        <v>635</v>
      </c>
      <c r="C212" s="32" t="s">
        <v>486</v>
      </c>
      <c r="D212" s="33">
        <v>33785</v>
      </c>
      <c r="E212" s="34">
        <v>30503</v>
      </c>
      <c r="F212" s="34">
        <v>24032.66</v>
      </c>
      <c r="G212" s="34">
        <v>924.33</v>
      </c>
      <c r="H212" s="34">
        <v>24956.99</v>
      </c>
      <c r="I212" s="34">
        <v>5546.01</v>
      </c>
      <c r="J212" s="54" t="s">
        <v>17</v>
      </c>
      <c r="K212" s="34">
        <v>33</v>
      </c>
    </row>
    <row r="213" spans="1:11">
      <c r="A213" s="31">
        <v>539</v>
      </c>
      <c r="B213" s="32" t="s">
        <v>635</v>
      </c>
      <c r="C213" s="32" t="s">
        <v>487</v>
      </c>
      <c r="D213" s="33">
        <v>33785</v>
      </c>
      <c r="E213" s="34">
        <v>279879</v>
      </c>
      <c r="F213" s="34">
        <v>220510.36</v>
      </c>
      <c r="G213" s="34">
        <v>8481.18</v>
      </c>
      <c r="H213" s="34">
        <v>228991.54</v>
      </c>
      <c r="I213" s="34">
        <v>50887.46</v>
      </c>
      <c r="J213" s="54" t="s">
        <v>17</v>
      </c>
      <c r="K213" s="34">
        <v>33</v>
      </c>
    </row>
    <row r="214" spans="1:11">
      <c r="A214" s="31">
        <v>540</v>
      </c>
      <c r="B214" s="32" t="s">
        <v>635</v>
      </c>
      <c r="C214" s="32" t="s">
        <v>488</v>
      </c>
      <c r="D214" s="33">
        <v>33785</v>
      </c>
      <c r="E214" s="34">
        <v>3779</v>
      </c>
      <c r="F214" s="34">
        <v>2978.04</v>
      </c>
      <c r="G214" s="34">
        <v>114.52</v>
      </c>
      <c r="H214" s="34">
        <v>3092.56</v>
      </c>
      <c r="I214" s="34">
        <v>686.44</v>
      </c>
      <c r="J214" s="54" t="s">
        <v>17</v>
      </c>
      <c r="K214" s="34">
        <v>33</v>
      </c>
    </row>
    <row r="215" spans="1:11">
      <c r="A215" s="31">
        <v>541</v>
      </c>
      <c r="B215" s="32" t="s">
        <v>635</v>
      </c>
      <c r="C215" s="32" t="s">
        <v>489</v>
      </c>
      <c r="D215" s="33">
        <v>33785</v>
      </c>
      <c r="E215" s="34">
        <v>929</v>
      </c>
      <c r="F215" s="34">
        <v>732.3</v>
      </c>
      <c r="G215" s="34">
        <v>28.15</v>
      </c>
      <c r="H215" s="34">
        <v>760.45</v>
      </c>
      <c r="I215" s="34">
        <v>168.55</v>
      </c>
      <c r="J215" s="54" t="s">
        <v>17</v>
      </c>
      <c r="K215" s="34">
        <v>33</v>
      </c>
    </row>
    <row r="216" spans="1:11">
      <c r="A216" s="31">
        <v>542</v>
      </c>
      <c r="B216" s="32" t="s">
        <v>635</v>
      </c>
      <c r="C216" s="32" t="s">
        <v>490</v>
      </c>
      <c r="D216" s="33">
        <v>33785</v>
      </c>
      <c r="E216" s="34">
        <v>422</v>
      </c>
      <c r="F216" s="34">
        <v>332.58</v>
      </c>
      <c r="G216" s="34">
        <v>12.79</v>
      </c>
      <c r="H216" s="34">
        <v>345.37</v>
      </c>
      <c r="I216" s="34">
        <v>76.63</v>
      </c>
      <c r="J216" s="54" t="s">
        <v>17</v>
      </c>
      <c r="K216" s="34">
        <v>33</v>
      </c>
    </row>
    <row r="217" spans="1:11">
      <c r="A217" s="31">
        <v>546</v>
      </c>
      <c r="B217" s="32" t="s">
        <v>635</v>
      </c>
      <c r="C217" s="32" t="s">
        <v>494</v>
      </c>
      <c r="D217" s="33">
        <v>33872</v>
      </c>
      <c r="E217" s="34">
        <v>1200</v>
      </c>
      <c r="F217" s="34">
        <v>936.72</v>
      </c>
      <c r="G217" s="34">
        <v>36.36</v>
      </c>
      <c r="H217" s="34">
        <v>973.08</v>
      </c>
      <c r="I217" s="34">
        <v>226.92</v>
      </c>
      <c r="J217" s="54" t="s">
        <v>17</v>
      </c>
      <c r="K217" s="34">
        <v>33</v>
      </c>
    </row>
    <row r="218" spans="1:11">
      <c r="A218" s="31">
        <v>544</v>
      </c>
      <c r="B218" s="32" t="s">
        <v>635</v>
      </c>
      <c r="C218" s="32" t="s">
        <v>492</v>
      </c>
      <c r="D218" s="33">
        <v>34059</v>
      </c>
      <c r="E218" s="34">
        <v>1036</v>
      </c>
      <c r="F218" s="34">
        <v>792.78</v>
      </c>
      <c r="G218" s="34">
        <v>31.39</v>
      </c>
      <c r="H218" s="34">
        <v>824.17</v>
      </c>
      <c r="I218" s="34">
        <v>211.83</v>
      </c>
      <c r="J218" s="54" t="s">
        <v>17</v>
      </c>
      <c r="K218" s="34">
        <v>33</v>
      </c>
    </row>
    <row r="219" spans="1:11">
      <c r="A219" s="31">
        <v>543</v>
      </c>
      <c r="B219" s="32" t="s">
        <v>635</v>
      </c>
      <c r="C219" s="32" t="s">
        <v>491</v>
      </c>
      <c r="D219" s="33">
        <v>34120</v>
      </c>
      <c r="E219" s="34">
        <v>1300</v>
      </c>
      <c r="F219" s="34">
        <v>987.78</v>
      </c>
      <c r="G219" s="34">
        <v>39.39</v>
      </c>
      <c r="H219" s="34">
        <v>1027.17</v>
      </c>
      <c r="I219" s="34">
        <v>272.83</v>
      </c>
      <c r="J219" s="54" t="s">
        <v>17</v>
      </c>
      <c r="K219" s="34">
        <v>33</v>
      </c>
    </row>
    <row r="220" spans="1:11">
      <c r="A220" s="31">
        <v>545</v>
      </c>
      <c r="B220" s="32" t="s">
        <v>635</v>
      </c>
      <c r="C220" s="32" t="s">
        <v>493</v>
      </c>
      <c r="D220" s="33">
        <v>34120</v>
      </c>
      <c r="E220" s="34">
        <v>1879</v>
      </c>
      <c r="F220" s="34">
        <v>1428.88</v>
      </c>
      <c r="G220" s="34">
        <v>56.94</v>
      </c>
      <c r="H220" s="34">
        <v>1485.82</v>
      </c>
      <c r="I220" s="34">
        <v>393.18</v>
      </c>
      <c r="J220" s="54" t="s">
        <v>17</v>
      </c>
      <c r="K220" s="34">
        <v>33</v>
      </c>
    </row>
    <row r="221" spans="1:11">
      <c r="A221" s="31">
        <v>547</v>
      </c>
      <c r="B221" s="32" t="s">
        <v>635</v>
      </c>
      <c r="C221" s="32" t="s">
        <v>495</v>
      </c>
      <c r="D221" s="33">
        <v>34415</v>
      </c>
      <c r="E221" s="34">
        <v>23844</v>
      </c>
      <c r="F221" s="34">
        <v>17522.099999999999</v>
      </c>
      <c r="G221" s="34">
        <v>722.55</v>
      </c>
      <c r="H221" s="34">
        <v>18244.650000000001</v>
      </c>
      <c r="I221" s="34">
        <v>5599.35</v>
      </c>
      <c r="J221" s="54" t="s">
        <v>17</v>
      </c>
      <c r="K221" s="34">
        <v>33</v>
      </c>
    </row>
    <row r="222" spans="1:11">
      <c r="A222" s="31">
        <v>548</v>
      </c>
      <c r="B222" s="32" t="s">
        <v>635</v>
      </c>
      <c r="C222" s="32" t="s">
        <v>496</v>
      </c>
      <c r="D222" s="33">
        <v>34415</v>
      </c>
      <c r="E222" s="34">
        <v>4541</v>
      </c>
      <c r="F222" s="34">
        <v>3337.22</v>
      </c>
      <c r="G222" s="34">
        <v>137.61000000000001</v>
      </c>
      <c r="H222" s="34">
        <v>3474.83</v>
      </c>
      <c r="I222" s="34">
        <v>1066.17</v>
      </c>
      <c r="J222" s="54" t="s">
        <v>17</v>
      </c>
      <c r="K222" s="34">
        <v>33</v>
      </c>
    </row>
    <row r="223" spans="1:11">
      <c r="A223" s="31">
        <v>549</v>
      </c>
      <c r="B223" s="32" t="s">
        <v>635</v>
      </c>
      <c r="C223" s="32" t="s">
        <v>497</v>
      </c>
      <c r="D223" s="33">
        <v>34507</v>
      </c>
      <c r="E223" s="34">
        <v>2298</v>
      </c>
      <c r="F223" s="34">
        <v>1671.28</v>
      </c>
      <c r="G223" s="34">
        <v>69.64</v>
      </c>
      <c r="H223" s="34">
        <v>1740.92</v>
      </c>
      <c r="I223" s="34">
        <v>557.08000000000004</v>
      </c>
      <c r="J223" s="54" t="s">
        <v>17</v>
      </c>
      <c r="K223" s="34">
        <v>33</v>
      </c>
    </row>
    <row r="224" spans="1:11">
      <c r="A224" s="31">
        <v>550</v>
      </c>
      <c r="B224" s="32" t="s">
        <v>635</v>
      </c>
      <c r="C224" s="32" t="s">
        <v>498</v>
      </c>
      <c r="D224" s="33">
        <v>34507</v>
      </c>
      <c r="E224" s="34">
        <v>1109</v>
      </c>
      <c r="F224" s="34">
        <v>806.22</v>
      </c>
      <c r="G224" s="34">
        <v>33.61</v>
      </c>
      <c r="H224" s="34">
        <v>839.83</v>
      </c>
      <c r="I224" s="34">
        <v>269.17</v>
      </c>
      <c r="J224" s="54" t="s">
        <v>17</v>
      </c>
      <c r="K224" s="34">
        <v>33</v>
      </c>
    </row>
    <row r="225" spans="1:11">
      <c r="A225" s="31">
        <v>551</v>
      </c>
      <c r="B225" s="32" t="s">
        <v>635</v>
      </c>
      <c r="C225" s="32" t="s">
        <v>499</v>
      </c>
      <c r="D225" s="33">
        <v>34507</v>
      </c>
      <c r="E225" s="34">
        <v>1445</v>
      </c>
      <c r="F225" s="34">
        <v>1050.58</v>
      </c>
      <c r="G225" s="34">
        <v>43.79</v>
      </c>
      <c r="H225" s="34">
        <v>1094.3699999999999</v>
      </c>
      <c r="I225" s="34">
        <v>350.63</v>
      </c>
      <c r="J225" s="54" t="s">
        <v>17</v>
      </c>
      <c r="K225" s="34">
        <v>33</v>
      </c>
    </row>
    <row r="226" spans="1:11">
      <c r="A226" s="31">
        <v>552</v>
      </c>
      <c r="B226" s="32" t="s">
        <v>635</v>
      </c>
      <c r="C226" s="32" t="s">
        <v>500</v>
      </c>
      <c r="D226" s="33">
        <v>34507</v>
      </c>
      <c r="E226" s="34">
        <v>1919</v>
      </c>
      <c r="F226" s="34">
        <v>1395.3</v>
      </c>
      <c r="G226" s="34">
        <v>58.15</v>
      </c>
      <c r="H226" s="34">
        <v>1453.45</v>
      </c>
      <c r="I226" s="34">
        <v>465.55</v>
      </c>
      <c r="J226" s="54" t="s">
        <v>17</v>
      </c>
      <c r="K226" s="34">
        <v>33</v>
      </c>
    </row>
    <row r="227" spans="1:11">
      <c r="A227" s="31">
        <v>555</v>
      </c>
      <c r="B227" s="32" t="s">
        <v>635</v>
      </c>
      <c r="C227" s="32" t="s">
        <v>503</v>
      </c>
      <c r="D227" s="33">
        <v>34516</v>
      </c>
      <c r="E227" s="34">
        <v>640</v>
      </c>
      <c r="F227" s="34">
        <v>465.78</v>
      </c>
      <c r="G227" s="34">
        <v>19.39</v>
      </c>
      <c r="H227" s="34">
        <v>485.17</v>
      </c>
      <c r="I227" s="34">
        <v>154.83000000000001</v>
      </c>
      <c r="J227" s="54" t="s">
        <v>17</v>
      </c>
      <c r="K227" s="34">
        <v>33</v>
      </c>
    </row>
    <row r="228" spans="1:11">
      <c r="A228" s="31">
        <v>553</v>
      </c>
      <c r="B228" s="32" t="s">
        <v>635</v>
      </c>
      <c r="C228" s="32" t="s">
        <v>501</v>
      </c>
      <c r="D228" s="33">
        <v>34635</v>
      </c>
      <c r="E228" s="34">
        <v>2518</v>
      </c>
      <c r="F228" s="34">
        <v>1805.6</v>
      </c>
      <c r="G228" s="34">
        <v>76.3</v>
      </c>
      <c r="H228" s="34">
        <v>1881.9</v>
      </c>
      <c r="I228" s="34">
        <v>636.1</v>
      </c>
      <c r="J228" s="54" t="s">
        <v>17</v>
      </c>
      <c r="K228" s="34">
        <v>33</v>
      </c>
    </row>
    <row r="229" spans="1:11">
      <c r="A229" s="31">
        <v>554</v>
      </c>
      <c r="B229" s="32" t="s">
        <v>635</v>
      </c>
      <c r="C229" s="32" t="s">
        <v>502</v>
      </c>
      <c r="D229" s="33">
        <v>34789</v>
      </c>
      <c r="E229" s="34">
        <v>14839</v>
      </c>
      <c r="F229" s="34">
        <v>10454.34</v>
      </c>
      <c r="G229" s="34">
        <v>449.67</v>
      </c>
      <c r="H229" s="34">
        <v>10904.01</v>
      </c>
      <c r="I229" s="34">
        <v>3934.99</v>
      </c>
      <c r="J229" s="54" t="s">
        <v>17</v>
      </c>
      <c r="K229" s="34">
        <v>33</v>
      </c>
    </row>
    <row r="230" spans="1:11">
      <c r="A230" s="31">
        <v>556</v>
      </c>
      <c r="B230" s="32" t="s">
        <v>635</v>
      </c>
      <c r="C230" s="32" t="s">
        <v>504</v>
      </c>
      <c r="D230" s="33">
        <v>35673</v>
      </c>
      <c r="E230" s="34">
        <v>9047</v>
      </c>
      <c r="F230" s="34">
        <v>5711.3</v>
      </c>
      <c r="G230" s="34">
        <v>274.14999999999998</v>
      </c>
      <c r="H230" s="34">
        <v>5985.45</v>
      </c>
      <c r="I230" s="34">
        <v>3061.55</v>
      </c>
      <c r="J230" s="54" t="s">
        <v>17</v>
      </c>
      <c r="K230" s="34">
        <v>33</v>
      </c>
    </row>
    <row r="231" spans="1:11">
      <c r="A231" s="31">
        <v>557</v>
      </c>
      <c r="B231" s="32" t="s">
        <v>635</v>
      </c>
      <c r="C231" s="32" t="s">
        <v>505</v>
      </c>
      <c r="D231" s="33">
        <v>35765</v>
      </c>
      <c r="E231" s="34">
        <v>6183</v>
      </c>
      <c r="F231" s="34">
        <v>3856.72</v>
      </c>
      <c r="G231" s="34">
        <v>187.36</v>
      </c>
      <c r="H231" s="34">
        <v>4044.08</v>
      </c>
      <c r="I231" s="34">
        <v>2138.92</v>
      </c>
      <c r="J231" s="54" t="s">
        <v>17</v>
      </c>
      <c r="K231" s="34">
        <v>33</v>
      </c>
    </row>
    <row r="232" spans="1:11">
      <c r="A232" s="31">
        <v>558</v>
      </c>
      <c r="B232" s="32" t="s">
        <v>635</v>
      </c>
      <c r="C232" s="32" t="s">
        <v>506</v>
      </c>
      <c r="D232" s="33">
        <v>36161</v>
      </c>
      <c r="E232" s="34">
        <v>6940</v>
      </c>
      <c r="F232" s="34">
        <v>4100.6000000000004</v>
      </c>
      <c r="G232" s="34">
        <v>210.3</v>
      </c>
      <c r="H232" s="34">
        <v>4310.8999999999996</v>
      </c>
      <c r="I232" s="34">
        <v>2629.1</v>
      </c>
      <c r="J232" s="54" t="s">
        <v>17</v>
      </c>
      <c r="K232" s="34">
        <v>33</v>
      </c>
    </row>
    <row r="233" spans="1:11">
      <c r="A233" s="31">
        <v>559</v>
      </c>
      <c r="B233" s="32" t="s">
        <v>635</v>
      </c>
      <c r="C233" s="32" t="s">
        <v>507</v>
      </c>
      <c r="D233" s="33">
        <v>36526</v>
      </c>
      <c r="E233" s="34">
        <v>3578</v>
      </c>
      <c r="F233" s="34">
        <v>2005.84</v>
      </c>
      <c r="G233" s="34">
        <v>108.42</v>
      </c>
      <c r="H233" s="34">
        <v>2114.2600000000002</v>
      </c>
      <c r="I233" s="34">
        <v>1463.74</v>
      </c>
      <c r="J233" s="54" t="s">
        <v>17</v>
      </c>
      <c r="K233" s="34">
        <v>33</v>
      </c>
    </row>
    <row r="234" spans="1:11">
      <c r="A234" s="31">
        <v>560</v>
      </c>
      <c r="B234" s="32" t="s">
        <v>635</v>
      </c>
      <c r="C234" s="32" t="s">
        <v>508</v>
      </c>
      <c r="D234" s="33">
        <v>36892</v>
      </c>
      <c r="E234" s="34">
        <v>5200</v>
      </c>
      <c r="F234" s="34">
        <v>2757.16</v>
      </c>
      <c r="G234" s="34">
        <v>157.58000000000001</v>
      </c>
      <c r="H234" s="34">
        <v>2914.74</v>
      </c>
      <c r="I234" s="34">
        <v>2285.2600000000002</v>
      </c>
      <c r="J234" s="54" t="s">
        <v>17</v>
      </c>
      <c r="K234" s="34">
        <v>33</v>
      </c>
    </row>
    <row r="235" spans="1:11">
      <c r="A235" s="31">
        <v>561</v>
      </c>
      <c r="B235" s="32" t="s">
        <v>635</v>
      </c>
      <c r="C235" s="32" t="s">
        <v>508</v>
      </c>
      <c r="D235" s="33">
        <v>37376</v>
      </c>
      <c r="E235" s="34">
        <v>3220</v>
      </c>
      <c r="F235" s="34">
        <v>1578.16</v>
      </c>
      <c r="G235" s="34">
        <v>97.58</v>
      </c>
      <c r="H235" s="34">
        <v>1675.74</v>
      </c>
      <c r="I235" s="34">
        <v>1544.26</v>
      </c>
      <c r="J235" s="54" t="s">
        <v>17</v>
      </c>
      <c r="K235" s="34">
        <v>33</v>
      </c>
    </row>
    <row r="236" spans="1:11">
      <c r="A236" s="31">
        <v>562</v>
      </c>
      <c r="B236" s="32" t="s">
        <v>635</v>
      </c>
      <c r="C236" s="32" t="s">
        <v>508</v>
      </c>
      <c r="D236" s="33">
        <v>37622</v>
      </c>
      <c r="E236" s="34">
        <v>2068</v>
      </c>
      <c r="F236" s="34">
        <v>971.34</v>
      </c>
      <c r="G236" s="34">
        <v>62.67</v>
      </c>
      <c r="H236" s="34">
        <v>1034.01</v>
      </c>
      <c r="I236" s="34">
        <v>1033.99</v>
      </c>
      <c r="J236" s="54" t="s">
        <v>17</v>
      </c>
      <c r="K236" s="34">
        <v>33</v>
      </c>
    </row>
    <row r="237" spans="1:11">
      <c r="A237" s="31">
        <v>563</v>
      </c>
      <c r="B237" s="32" t="s">
        <v>635</v>
      </c>
      <c r="C237" s="32" t="s">
        <v>509</v>
      </c>
      <c r="D237" s="33">
        <v>37773</v>
      </c>
      <c r="E237" s="34">
        <v>36718</v>
      </c>
      <c r="F237" s="34">
        <v>16782.34</v>
      </c>
      <c r="G237" s="34">
        <v>1112.67</v>
      </c>
      <c r="H237" s="34">
        <v>17895.009999999998</v>
      </c>
      <c r="I237" s="34">
        <v>18822.990000000002</v>
      </c>
      <c r="J237" s="54" t="s">
        <v>17</v>
      </c>
      <c r="K237" s="34">
        <v>33</v>
      </c>
    </row>
    <row r="238" spans="1:11">
      <c r="A238" s="31">
        <v>564</v>
      </c>
      <c r="B238" s="32" t="s">
        <v>635</v>
      </c>
      <c r="C238" s="32" t="s">
        <v>506</v>
      </c>
      <c r="D238" s="33">
        <v>37987</v>
      </c>
      <c r="E238" s="34">
        <v>3620</v>
      </c>
      <c r="F238" s="34">
        <v>1590.4</v>
      </c>
      <c r="G238" s="34">
        <v>109.7</v>
      </c>
      <c r="H238" s="34">
        <v>1700.1</v>
      </c>
      <c r="I238" s="34">
        <v>1919.9</v>
      </c>
      <c r="J238" s="54" t="s">
        <v>17</v>
      </c>
      <c r="K238" s="34">
        <v>33</v>
      </c>
    </row>
    <row r="239" spans="1:11">
      <c r="A239" s="31">
        <v>565</v>
      </c>
      <c r="B239" s="32" t="s">
        <v>635</v>
      </c>
      <c r="C239" s="32" t="s">
        <v>510</v>
      </c>
      <c r="D239" s="33">
        <v>38579</v>
      </c>
      <c r="E239" s="34">
        <v>629</v>
      </c>
      <c r="F239" s="34">
        <v>629</v>
      </c>
      <c r="G239" s="34">
        <v>0</v>
      </c>
      <c r="H239" s="34">
        <v>629</v>
      </c>
      <c r="I239" s="34">
        <v>0</v>
      </c>
      <c r="J239" s="54" t="s">
        <v>17</v>
      </c>
      <c r="K239" s="34">
        <v>10</v>
      </c>
    </row>
    <row r="240" spans="1:11">
      <c r="A240" s="31">
        <v>566</v>
      </c>
      <c r="B240" s="32" t="s">
        <v>635</v>
      </c>
      <c r="C240" s="32" t="s">
        <v>511</v>
      </c>
      <c r="D240" s="33">
        <v>39263</v>
      </c>
      <c r="E240" s="34">
        <v>335178</v>
      </c>
      <c r="F240" s="34">
        <v>111725.82</v>
      </c>
      <c r="G240" s="34">
        <v>10156.91</v>
      </c>
      <c r="H240" s="34">
        <v>121882.73</v>
      </c>
      <c r="I240" s="34">
        <v>213295.27</v>
      </c>
      <c r="J240" s="54" t="s">
        <v>17</v>
      </c>
      <c r="K240" s="34">
        <v>33</v>
      </c>
    </row>
    <row r="241" spans="1:11">
      <c r="A241" s="31">
        <v>567</v>
      </c>
      <c r="B241" s="32" t="s">
        <v>635</v>
      </c>
      <c r="C241" s="32" t="s">
        <v>512</v>
      </c>
      <c r="D241" s="33">
        <v>39385</v>
      </c>
      <c r="E241" s="34">
        <v>2772</v>
      </c>
      <c r="F241" s="34">
        <v>1182.76</v>
      </c>
      <c r="G241" s="34">
        <v>110.88</v>
      </c>
      <c r="H241" s="34">
        <v>1293.6400000000001</v>
      </c>
      <c r="I241" s="34">
        <v>1478.36</v>
      </c>
      <c r="J241" s="54" t="s">
        <v>17</v>
      </c>
      <c r="K241" s="34">
        <v>25</v>
      </c>
    </row>
    <row r="242" spans="1:11">
      <c r="A242" s="31">
        <v>568</v>
      </c>
      <c r="B242" s="32" t="s">
        <v>635</v>
      </c>
      <c r="C242" s="32" t="s">
        <v>513</v>
      </c>
      <c r="D242" s="33">
        <v>39447</v>
      </c>
      <c r="E242" s="38">
        <v>1153</v>
      </c>
      <c r="F242" s="38">
        <v>403.86</v>
      </c>
      <c r="G242" s="38">
        <v>38.43</v>
      </c>
      <c r="H242" s="38">
        <v>442.29</v>
      </c>
      <c r="I242" s="38">
        <v>710.71</v>
      </c>
      <c r="J242" s="54" t="s">
        <v>17</v>
      </c>
      <c r="K242" s="34">
        <v>30</v>
      </c>
    </row>
    <row r="243" spans="1:11">
      <c r="A243" s="31">
        <v>569</v>
      </c>
      <c r="B243" s="32" t="s">
        <v>635</v>
      </c>
      <c r="C243" s="32" t="s">
        <v>513</v>
      </c>
      <c r="D243" s="33">
        <v>39478</v>
      </c>
      <c r="E243" s="34">
        <v>722</v>
      </c>
      <c r="F243" s="34">
        <v>251.14</v>
      </c>
      <c r="G243" s="34">
        <v>24.07</v>
      </c>
      <c r="H243" s="34">
        <v>275.20999999999998</v>
      </c>
      <c r="I243" s="34">
        <v>446.79</v>
      </c>
      <c r="J243" s="54" t="s">
        <v>17</v>
      </c>
      <c r="K243" s="34">
        <v>30</v>
      </c>
    </row>
    <row r="244" spans="1:11">
      <c r="A244" s="31">
        <v>570</v>
      </c>
      <c r="B244" s="32" t="s">
        <v>635</v>
      </c>
      <c r="C244" s="32" t="s">
        <v>506</v>
      </c>
      <c r="D244" s="33">
        <v>39507</v>
      </c>
      <c r="E244" s="34">
        <v>270</v>
      </c>
      <c r="F244" s="34">
        <v>93</v>
      </c>
      <c r="G244" s="34">
        <v>9</v>
      </c>
      <c r="H244" s="34">
        <v>102</v>
      </c>
      <c r="I244" s="34">
        <v>168</v>
      </c>
      <c r="J244" s="54" t="s">
        <v>17</v>
      </c>
      <c r="K244" s="34">
        <v>30</v>
      </c>
    </row>
    <row r="245" spans="1:11">
      <c r="A245" s="31">
        <v>571</v>
      </c>
      <c r="B245" s="32" t="s">
        <v>635</v>
      </c>
      <c r="C245" s="32" t="s">
        <v>506</v>
      </c>
      <c r="D245" s="33">
        <v>39598</v>
      </c>
      <c r="E245" s="34">
        <v>4154</v>
      </c>
      <c r="F245" s="34">
        <v>1395.94</v>
      </c>
      <c r="G245" s="34">
        <v>138.47</v>
      </c>
      <c r="H245" s="34">
        <v>1534.41</v>
      </c>
      <c r="I245" s="34">
        <v>2619.59</v>
      </c>
      <c r="J245" s="54" t="s">
        <v>17</v>
      </c>
      <c r="K245" s="34">
        <v>30</v>
      </c>
    </row>
    <row r="246" spans="1:11">
      <c r="A246" s="31">
        <v>572</v>
      </c>
      <c r="B246" s="32" t="s">
        <v>635</v>
      </c>
      <c r="C246" s="32" t="s">
        <v>506</v>
      </c>
      <c r="D246" s="33">
        <v>39629</v>
      </c>
      <c r="E246" s="34">
        <v>2051</v>
      </c>
      <c r="F246" s="34">
        <v>683.74</v>
      </c>
      <c r="G246" s="34">
        <v>68.37</v>
      </c>
      <c r="H246" s="34">
        <v>752.11</v>
      </c>
      <c r="I246" s="34">
        <v>1298.8900000000001</v>
      </c>
      <c r="J246" s="54" t="s">
        <v>17</v>
      </c>
      <c r="K246" s="34">
        <v>30</v>
      </c>
    </row>
    <row r="247" spans="1:11">
      <c r="A247" s="31">
        <v>573</v>
      </c>
      <c r="B247" s="32" t="s">
        <v>635</v>
      </c>
      <c r="C247" s="32" t="s">
        <v>514</v>
      </c>
      <c r="D247" s="33">
        <v>40724</v>
      </c>
      <c r="E247" s="34">
        <v>1103744</v>
      </c>
      <c r="F247" s="34">
        <v>193155.20000000001</v>
      </c>
      <c r="G247" s="34">
        <v>27593.599999999999</v>
      </c>
      <c r="H247" s="34">
        <v>220748.79999999999</v>
      </c>
      <c r="I247" s="34">
        <v>882995.19999999995</v>
      </c>
      <c r="J247" s="54" t="s">
        <v>17</v>
      </c>
      <c r="K247" s="34">
        <v>40</v>
      </c>
    </row>
    <row r="248" spans="1:11">
      <c r="A248" s="31">
        <v>574</v>
      </c>
      <c r="B248" s="32" t="s">
        <v>635</v>
      </c>
      <c r="C248" s="32" t="s">
        <v>515</v>
      </c>
      <c r="D248" s="33">
        <v>40724</v>
      </c>
      <c r="E248" s="34">
        <v>683354</v>
      </c>
      <c r="F248" s="34">
        <v>119586.7</v>
      </c>
      <c r="G248" s="34">
        <v>17083.849999999999</v>
      </c>
      <c r="H248" s="34">
        <v>136670.54999999999</v>
      </c>
      <c r="I248" s="34">
        <v>546683.44999999995</v>
      </c>
      <c r="J248" s="54" t="s">
        <v>17</v>
      </c>
      <c r="K248" s="34">
        <v>40</v>
      </c>
    </row>
    <row r="249" spans="1:11">
      <c r="A249" s="31">
        <v>575</v>
      </c>
      <c r="B249" s="32" t="s">
        <v>635</v>
      </c>
      <c r="C249" s="32" t="s">
        <v>516</v>
      </c>
      <c r="D249" s="33">
        <v>41090</v>
      </c>
      <c r="E249" s="34">
        <v>401674</v>
      </c>
      <c r="F249" s="34">
        <v>60250.7</v>
      </c>
      <c r="G249" s="34">
        <v>10041.85</v>
      </c>
      <c r="H249" s="34">
        <v>70292.55</v>
      </c>
      <c r="I249" s="34">
        <v>331381.45</v>
      </c>
      <c r="J249" s="54" t="s">
        <v>17</v>
      </c>
      <c r="K249" s="34">
        <v>40</v>
      </c>
    </row>
    <row r="250" spans="1:11">
      <c r="A250" s="31">
        <v>576</v>
      </c>
      <c r="B250" s="32" t="s">
        <v>635</v>
      </c>
      <c r="C250" s="32" t="s">
        <v>517</v>
      </c>
      <c r="D250" s="33">
        <v>41455</v>
      </c>
      <c r="E250" s="34">
        <v>25000</v>
      </c>
      <c r="F250" s="34">
        <v>3125</v>
      </c>
      <c r="G250" s="34">
        <v>625</v>
      </c>
      <c r="H250" s="34">
        <v>3750</v>
      </c>
      <c r="I250" s="34">
        <v>21250</v>
      </c>
      <c r="J250" s="54" t="s">
        <v>17</v>
      </c>
      <c r="K250" s="34">
        <v>40</v>
      </c>
    </row>
    <row r="251" spans="1:11">
      <c r="A251" s="31">
        <v>577</v>
      </c>
      <c r="B251" s="32" t="s">
        <v>635</v>
      </c>
      <c r="C251" s="32" t="s">
        <v>518</v>
      </c>
      <c r="D251" s="33">
        <v>42551</v>
      </c>
      <c r="E251" s="34">
        <v>1244</v>
      </c>
      <c r="F251" s="34">
        <v>82.94</v>
      </c>
      <c r="G251" s="34">
        <v>41.47</v>
      </c>
      <c r="H251" s="34">
        <v>124.41</v>
      </c>
      <c r="I251" s="34">
        <v>1119.5899999999999</v>
      </c>
      <c r="J251" s="54" t="s">
        <v>17</v>
      </c>
      <c r="K251" s="34">
        <v>30</v>
      </c>
    </row>
    <row r="252" spans="1:11">
      <c r="A252" s="31">
        <v>764</v>
      </c>
      <c r="B252" s="32" t="s">
        <v>635</v>
      </c>
      <c r="C252" s="32" t="s">
        <v>519</v>
      </c>
      <c r="D252" s="33">
        <v>43641</v>
      </c>
      <c r="E252" s="35">
        <v>74563</v>
      </c>
      <c r="F252" s="35">
        <v>0</v>
      </c>
      <c r="G252" s="35">
        <v>0</v>
      </c>
      <c r="H252" s="35">
        <v>0</v>
      </c>
      <c r="I252" s="35">
        <v>74563</v>
      </c>
      <c r="J252" s="54" t="s">
        <v>17</v>
      </c>
      <c r="K252" s="34">
        <v>27</v>
      </c>
    </row>
    <row r="253" spans="1:11" ht="13.5" thickBot="1">
      <c r="A253" s="45" t="s">
        <v>664</v>
      </c>
      <c r="B253" s="45"/>
      <c r="C253" s="45"/>
      <c r="D253" s="45"/>
      <c r="E253" s="46">
        <f>SUM(E165:E252)</f>
        <v>4730400</v>
      </c>
      <c r="F253" s="46">
        <f t="shared" ref="F253:I253" si="1">SUM(F165:F252)</f>
        <v>2199058.8000000007</v>
      </c>
      <c r="G253" s="46">
        <f t="shared" si="1"/>
        <v>112760.11000000002</v>
      </c>
      <c r="H253" s="46">
        <f t="shared" si="1"/>
        <v>2311818.9099999997</v>
      </c>
      <c r="I253" s="46">
        <f t="shared" si="1"/>
        <v>2418581.09</v>
      </c>
      <c r="J253" s="54"/>
      <c r="K253" s="34"/>
    </row>
    <row r="254" spans="1:11" ht="13.5" thickTop="1">
      <c r="A254" s="55"/>
      <c r="B254" s="55"/>
      <c r="C254" s="55"/>
      <c r="D254" s="55"/>
      <c r="E254" s="51"/>
      <c r="F254" s="51"/>
      <c r="G254" s="51"/>
      <c r="H254" s="51"/>
      <c r="I254" s="51"/>
      <c r="J254" s="54"/>
      <c r="K254" s="34"/>
    </row>
    <row r="255" spans="1:11">
      <c r="A255" s="30" t="s">
        <v>673</v>
      </c>
      <c r="B255" s="32"/>
      <c r="C255" s="39"/>
      <c r="D255" s="33"/>
      <c r="E255" s="38"/>
      <c r="F255" s="38"/>
      <c r="G255" s="38"/>
      <c r="H255" s="38"/>
      <c r="I255" s="38"/>
      <c r="J255" s="54"/>
      <c r="K255" s="34"/>
    </row>
    <row r="256" spans="1:11">
      <c r="A256" s="31">
        <v>394</v>
      </c>
      <c r="B256" s="32" t="s">
        <v>635</v>
      </c>
      <c r="C256" s="32" t="s">
        <v>351</v>
      </c>
      <c r="D256" s="33">
        <v>39599</v>
      </c>
      <c r="E256" s="69">
        <v>1595</v>
      </c>
      <c r="F256" s="69">
        <v>1595</v>
      </c>
      <c r="G256" s="69">
        <v>0</v>
      </c>
      <c r="H256" s="69">
        <v>1595</v>
      </c>
      <c r="I256" s="69">
        <v>0</v>
      </c>
      <c r="J256" s="58" t="s">
        <v>17</v>
      </c>
      <c r="K256" s="38">
        <v>10</v>
      </c>
    </row>
    <row r="257" spans="1:11">
      <c r="B257" s="32"/>
      <c r="C257" s="40"/>
      <c r="D257" s="40"/>
      <c r="E257" s="41"/>
      <c r="F257" s="41"/>
      <c r="G257" s="41"/>
      <c r="H257" s="41"/>
      <c r="I257" s="41"/>
      <c r="J257" s="58"/>
      <c r="K257" s="38"/>
    </row>
    <row r="258" spans="1:11">
      <c r="A258" s="30" t="s">
        <v>528</v>
      </c>
    </row>
    <row r="259" spans="1:11">
      <c r="A259" s="31">
        <v>594</v>
      </c>
      <c r="B259" s="32" t="s">
        <v>635</v>
      </c>
      <c r="C259" s="39" t="s">
        <v>530</v>
      </c>
      <c r="D259" s="33">
        <v>28491</v>
      </c>
      <c r="E259" s="34">
        <v>310</v>
      </c>
      <c r="F259" s="34">
        <v>310</v>
      </c>
      <c r="G259" s="34">
        <v>0</v>
      </c>
      <c r="H259" s="34">
        <v>310</v>
      </c>
      <c r="I259" s="34">
        <v>0</v>
      </c>
      <c r="J259" s="54" t="s">
        <v>17</v>
      </c>
      <c r="K259" s="34">
        <v>8</v>
      </c>
    </row>
    <row r="260" spans="1:11">
      <c r="A260" s="31">
        <v>613</v>
      </c>
      <c r="B260" s="32" t="s">
        <v>635</v>
      </c>
      <c r="C260" s="39" t="s">
        <v>538</v>
      </c>
      <c r="D260" s="33">
        <v>32646</v>
      </c>
      <c r="E260" s="34">
        <v>2022</v>
      </c>
      <c r="F260" s="34">
        <v>2022</v>
      </c>
      <c r="G260" s="34">
        <v>0</v>
      </c>
      <c r="H260" s="34">
        <v>2022</v>
      </c>
      <c r="I260" s="34">
        <v>0</v>
      </c>
      <c r="J260" s="54" t="s">
        <v>17</v>
      </c>
      <c r="K260" s="34">
        <v>7</v>
      </c>
    </row>
    <row r="261" spans="1:11">
      <c r="A261" s="31">
        <v>636</v>
      </c>
      <c r="B261" s="32" t="s">
        <v>635</v>
      </c>
      <c r="C261" s="39" t="s">
        <v>551</v>
      </c>
      <c r="D261" s="33">
        <v>35003</v>
      </c>
      <c r="E261" s="34">
        <v>5824</v>
      </c>
      <c r="F261" s="34">
        <v>5824</v>
      </c>
      <c r="G261" s="34">
        <v>0</v>
      </c>
      <c r="H261" s="34">
        <v>5824</v>
      </c>
      <c r="I261" s="34">
        <v>0</v>
      </c>
      <c r="J261" s="54" t="s">
        <v>17</v>
      </c>
      <c r="K261" s="34">
        <v>7</v>
      </c>
    </row>
    <row r="262" spans="1:11">
      <c r="A262" s="31">
        <v>642</v>
      </c>
      <c r="B262" s="32" t="s">
        <v>635</v>
      </c>
      <c r="C262" s="39" t="s">
        <v>555</v>
      </c>
      <c r="D262" s="33">
        <v>35149</v>
      </c>
      <c r="E262" s="34">
        <v>845</v>
      </c>
      <c r="F262" s="34">
        <v>845</v>
      </c>
      <c r="G262" s="34">
        <v>0</v>
      </c>
      <c r="H262" s="34">
        <v>845</v>
      </c>
      <c r="I262" s="34">
        <v>0</v>
      </c>
      <c r="J262" s="54" t="s">
        <v>17</v>
      </c>
      <c r="K262" s="34">
        <v>7</v>
      </c>
    </row>
    <row r="263" spans="1:11">
      <c r="A263" s="31">
        <v>646</v>
      </c>
      <c r="B263" s="32" t="s">
        <v>635</v>
      </c>
      <c r="C263" s="39" t="s">
        <v>556</v>
      </c>
      <c r="D263" s="33">
        <v>35319</v>
      </c>
      <c r="E263" s="34">
        <v>2275</v>
      </c>
      <c r="F263" s="34">
        <v>2275</v>
      </c>
      <c r="G263" s="34">
        <v>0</v>
      </c>
      <c r="H263" s="34">
        <v>2275</v>
      </c>
      <c r="I263" s="34">
        <v>0</v>
      </c>
      <c r="J263" s="54" t="s">
        <v>17</v>
      </c>
      <c r="K263" s="34">
        <v>7</v>
      </c>
    </row>
    <row r="264" spans="1:11">
      <c r="A264" s="31">
        <v>647</v>
      </c>
      <c r="B264" s="32" t="s">
        <v>635</v>
      </c>
      <c r="C264" s="39" t="s">
        <v>557</v>
      </c>
      <c r="D264" s="33">
        <v>35366</v>
      </c>
      <c r="E264" s="34">
        <v>2500</v>
      </c>
      <c r="F264" s="34">
        <v>2500</v>
      </c>
      <c r="G264" s="34">
        <v>0</v>
      </c>
      <c r="H264" s="34">
        <v>2500</v>
      </c>
      <c r="I264" s="34">
        <v>0</v>
      </c>
      <c r="J264" s="54" t="s">
        <v>17</v>
      </c>
      <c r="K264" s="34">
        <v>7</v>
      </c>
    </row>
    <row r="265" spans="1:11">
      <c r="A265" s="31">
        <v>648</v>
      </c>
      <c r="B265" s="32" t="s">
        <v>635</v>
      </c>
      <c r="C265" s="39" t="s">
        <v>558</v>
      </c>
      <c r="D265" s="33">
        <v>35399</v>
      </c>
      <c r="E265" s="34">
        <v>1306</v>
      </c>
      <c r="F265" s="34">
        <v>1306</v>
      </c>
      <c r="G265" s="34">
        <v>0</v>
      </c>
      <c r="H265" s="34">
        <v>1306</v>
      </c>
      <c r="I265" s="34">
        <v>0</v>
      </c>
      <c r="J265" s="54" t="s">
        <v>17</v>
      </c>
      <c r="K265" s="34">
        <v>7</v>
      </c>
    </row>
    <row r="266" spans="1:11">
      <c r="A266" s="31">
        <v>651</v>
      </c>
      <c r="B266" s="32" t="s">
        <v>635</v>
      </c>
      <c r="C266" s="39" t="s">
        <v>559</v>
      </c>
      <c r="D266" s="33">
        <v>35632</v>
      </c>
      <c r="E266" s="34">
        <v>1521</v>
      </c>
      <c r="F266" s="34">
        <v>1521</v>
      </c>
      <c r="G266" s="34">
        <v>0</v>
      </c>
      <c r="H266" s="34">
        <v>1521</v>
      </c>
      <c r="I266" s="34">
        <v>0</v>
      </c>
      <c r="J266" s="54" t="s">
        <v>17</v>
      </c>
      <c r="K266" s="34">
        <v>7</v>
      </c>
    </row>
    <row r="267" spans="1:11">
      <c r="A267" s="31">
        <v>662</v>
      </c>
      <c r="B267" s="32" t="s">
        <v>635</v>
      </c>
      <c r="C267" s="39" t="s">
        <v>562</v>
      </c>
      <c r="D267" s="33">
        <v>36377</v>
      </c>
      <c r="E267" s="34">
        <v>1070</v>
      </c>
      <c r="F267" s="34">
        <v>1070</v>
      </c>
      <c r="G267" s="34">
        <v>0</v>
      </c>
      <c r="H267" s="34">
        <v>1070</v>
      </c>
      <c r="I267" s="34">
        <v>0</v>
      </c>
      <c r="J267" s="54" t="s">
        <v>17</v>
      </c>
      <c r="K267" s="34">
        <v>10</v>
      </c>
    </row>
    <row r="268" spans="1:11">
      <c r="A268" s="31">
        <v>666</v>
      </c>
      <c r="B268" s="32" t="s">
        <v>635</v>
      </c>
      <c r="C268" s="39" t="s">
        <v>564</v>
      </c>
      <c r="D268" s="33">
        <v>36783</v>
      </c>
      <c r="E268" s="34">
        <v>2502</v>
      </c>
      <c r="F268" s="34">
        <v>2502</v>
      </c>
      <c r="G268" s="34">
        <v>0</v>
      </c>
      <c r="H268" s="34">
        <v>2502</v>
      </c>
      <c r="I268" s="34">
        <v>0</v>
      </c>
      <c r="J268" s="54" t="s">
        <v>17</v>
      </c>
      <c r="K268" s="34">
        <v>10</v>
      </c>
    </row>
    <row r="269" spans="1:11">
      <c r="A269" s="31">
        <v>671</v>
      </c>
      <c r="B269" s="32" t="s">
        <v>635</v>
      </c>
      <c r="C269" s="39" t="s">
        <v>569</v>
      </c>
      <c r="D269" s="33">
        <v>37197</v>
      </c>
      <c r="E269" s="34">
        <v>1500</v>
      </c>
      <c r="F269" s="34">
        <v>1500</v>
      </c>
      <c r="G269" s="34">
        <v>0</v>
      </c>
      <c r="H269" s="34">
        <v>1500</v>
      </c>
      <c r="I269" s="34">
        <v>0</v>
      </c>
      <c r="J269" s="54" t="s">
        <v>17</v>
      </c>
      <c r="K269" s="34">
        <v>10</v>
      </c>
    </row>
    <row r="270" spans="1:11">
      <c r="A270" s="31">
        <v>677</v>
      </c>
      <c r="B270" s="32" t="s">
        <v>635</v>
      </c>
      <c r="C270" s="39" t="s">
        <v>573</v>
      </c>
      <c r="D270" s="33">
        <v>38065</v>
      </c>
      <c r="E270" s="34">
        <v>6448</v>
      </c>
      <c r="F270" s="34">
        <v>6448</v>
      </c>
      <c r="G270" s="34">
        <v>0</v>
      </c>
      <c r="H270" s="34">
        <v>6448</v>
      </c>
      <c r="I270" s="34">
        <v>0</v>
      </c>
      <c r="J270" s="54" t="s">
        <v>17</v>
      </c>
      <c r="K270" s="34">
        <v>7</v>
      </c>
    </row>
    <row r="271" spans="1:11">
      <c r="A271" s="31">
        <v>689</v>
      </c>
      <c r="B271" s="32" t="s">
        <v>635</v>
      </c>
      <c r="C271" s="39" t="s">
        <v>380</v>
      </c>
      <c r="D271" s="33">
        <v>38763</v>
      </c>
      <c r="E271" s="34">
        <v>1261</v>
      </c>
      <c r="F271" s="34">
        <v>1261</v>
      </c>
      <c r="G271" s="34">
        <v>0</v>
      </c>
      <c r="H271" s="34">
        <v>1261</v>
      </c>
      <c r="I271" s="34">
        <v>0</v>
      </c>
      <c r="J271" s="54" t="s">
        <v>17</v>
      </c>
      <c r="K271" s="34">
        <v>10</v>
      </c>
    </row>
    <row r="272" spans="1:11">
      <c r="A272" s="31">
        <v>690</v>
      </c>
      <c r="B272" s="32" t="s">
        <v>635</v>
      </c>
      <c r="C272" s="39" t="s">
        <v>577</v>
      </c>
      <c r="D272" s="33">
        <v>39051</v>
      </c>
      <c r="E272" s="34">
        <v>988</v>
      </c>
      <c r="F272" s="34">
        <v>988</v>
      </c>
      <c r="G272" s="34">
        <v>0</v>
      </c>
      <c r="H272" s="34">
        <v>988</v>
      </c>
      <c r="I272" s="34">
        <v>0</v>
      </c>
      <c r="J272" s="54" t="s">
        <v>17</v>
      </c>
      <c r="K272" s="34">
        <v>5</v>
      </c>
    </row>
    <row r="273" spans="1:11">
      <c r="A273" s="31">
        <v>709</v>
      </c>
      <c r="B273" s="32" t="s">
        <v>635</v>
      </c>
      <c r="C273" s="39" t="s">
        <v>599</v>
      </c>
      <c r="D273" s="33">
        <v>40224</v>
      </c>
      <c r="E273" s="34">
        <v>2630</v>
      </c>
      <c r="F273" s="34">
        <v>2213</v>
      </c>
      <c r="G273" s="34">
        <v>263</v>
      </c>
      <c r="H273" s="34">
        <v>2476</v>
      </c>
      <c r="I273" s="34">
        <v>154</v>
      </c>
      <c r="J273" s="54" t="s">
        <v>17</v>
      </c>
      <c r="K273" s="34">
        <v>10</v>
      </c>
    </row>
    <row r="274" spans="1:11">
      <c r="A274" s="31">
        <v>712</v>
      </c>
      <c r="B274" s="32" t="s">
        <v>635</v>
      </c>
      <c r="C274" s="39" t="s">
        <v>602</v>
      </c>
      <c r="D274" s="33">
        <v>40617</v>
      </c>
      <c r="E274" s="34">
        <v>7680</v>
      </c>
      <c r="F274" s="34">
        <v>5632</v>
      </c>
      <c r="G274" s="34">
        <v>768</v>
      </c>
      <c r="H274" s="34">
        <v>6400</v>
      </c>
      <c r="I274" s="34">
        <v>1280</v>
      </c>
      <c r="J274" s="54" t="s">
        <v>17</v>
      </c>
      <c r="K274" s="34">
        <v>10</v>
      </c>
    </row>
    <row r="275" spans="1:11">
      <c r="A275" s="31">
        <v>711</v>
      </c>
      <c r="B275" s="32" t="s">
        <v>635</v>
      </c>
      <c r="C275" s="39" t="s">
        <v>601</v>
      </c>
      <c r="D275" s="33">
        <v>40678</v>
      </c>
      <c r="E275" s="34">
        <v>3390</v>
      </c>
      <c r="F275" s="34">
        <v>2430</v>
      </c>
      <c r="G275" s="34">
        <v>339</v>
      </c>
      <c r="H275" s="34">
        <v>2769</v>
      </c>
      <c r="I275" s="34">
        <v>621</v>
      </c>
      <c r="J275" s="54" t="s">
        <v>17</v>
      </c>
      <c r="K275" s="34">
        <v>10</v>
      </c>
    </row>
    <row r="276" spans="1:11">
      <c r="A276" s="31">
        <v>716</v>
      </c>
      <c r="B276" s="32" t="s">
        <v>635</v>
      </c>
      <c r="C276" s="39" t="s">
        <v>605</v>
      </c>
      <c r="D276" s="33">
        <v>40801</v>
      </c>
      <c r="E276" s="34">
        <v>963</v>
      </c>
      <c r="F276" s="34">
        <v>963</v>
      </c>
      <c r="G276" s="34">
        <v>0</v>
      </c>
      <c r="H276" s="34">
        <v>963</v>
      </c>
      <c r="I276" s="34">
        <v>0</v>
      </c>
      <c r="J276" s="54" t="s">
        <v>17</v>
      </c>
      <c r="K276" s="34">
        <v>5</v>
      </c>
    </row>
    <row r="277" spans="1:11">
      <c r="A277" s="31">
        <v>717</v>
      </c>
      <c r="B277" s="32" t="s">
        <v>635</v>
      </c>
      <c r="C277" s="39" t="s">
        <v>606</v>
      </c>
      <c r="D277" s="33">
        <v>41014</v>
      </c>
      <c r="E277" s="34">
        <v>750</v>
      </c>
      <c r="F277" s="34">
        <v>750</v>
      </c>
      <c r="G277" s="34">
        <v>0</v>
      </c>
      <c r="H277" s="34">
        <v>750</v>
      </c>
      <c r="I277" s="34">
        <v>0</v>
      </c>
      <c r="J277" s="54" t="s">
        <v>17</v>
      </c>
      <c r="K277" s="34">
        <v>5</v>
      </c>
    </row>
    <row r="278" spans="1:11">
      <c r="A278" s="31">
        <v>720</v>
      </c>
      <c r="B278" s="32" t="s">
        <v>635</v>
      </c>
      <c r="C278" s="39" t="s">
        <v>609</v>
      </c>
      <c r="D278" s="33">
        <v>41912</v>
      </c>
      <c r="E278" s="34">
        <v>52993</v>
      </c>
      <c r="F278" s="34">
        <v>13248.74</v>
      </c>
      <c r="G278" s="34">
        <v>3532.87</v>
      </c>
      <c r="H278" s="34">
        <v>16781.61</v>
      </c>
      <c r="I278" s="34">
        <v>36211.39</v>
      </c>
      <c r="J278" s="54" t="s">
        <v>17</v>
      </c>
      <c r="K278" s="34">
        <v>15</v>
      </c>
    </row>
    <row r="279" spans="1:11">
      <c r="A279" s="31">
        <v>723</v>
      </c>
      <c r="B279" s="32" t="s">
        <v>635</v>
      </c>
      <c r="C279" s="39" t="s">
        <v>612</v>
      </c>
      <c r="D279" s="33">
        <v>42185</v>
      </c>
      <c r="E279" s="34">
        <v>1325</v>
      </c>
      <c r="F279" s="34">
        <v>795</v>
      </c>
      <c r="G279" s="34">
        <v>265</v>
      </c>
      <c r="H279" s="34">
        <v>1060</v>
      </c>
      <c r="I279" s="34">
        <v>265</v>
      </c>
      <c r="J279" s="54" t="s">
        <v>17</v>
      </c>
      <c r="K279" s="34">
        <v>5</v>
      </c>
    </row>
    <row r="280" spans="1:11">
      <c r="A280" s="31">
        <v>726</v>
      </c>
      <c r="B280" s="32" t="s">
        <v>635</v>
      </c>
      <c r="C280" s="39" t="s">
        <v>614</v>
      </c>
      <c r="D280" s="33">
        <v>42551</v>
      </c>
      <c r="E280" s="34">
        <v>2299</v>
      </c>
      <c r="F280" s="34">
        <v>459.8</v>
      </c>
      <c r="G280" s="34">
        <v>229.9</v>
      </c>
      <c r="H280" s="34">
        <v>689.7</v>
      </c>
      <c r="I280" s="34">
        <v>1609.3</v>
      </c>
      <c r="J280" s="54" t="s">
        <v>17</v>
      </c>
      <c r="K280" s="34">
        <v>10</v>
      </c>
    </row>
    <row r="281" spans="1:11">
      <c r="A281" s="31">
        <v>739</v>
      </c>
      <c r="B281" s="32" t="s">
        <v>635</v>
      </c>
      <c r="C281" s="39" t="s">
        <v>615</v>
      </c>
      <c r="D281" s="33">
        <v>42648</v>
      </c>
      <c r="E281" s="34">
        <v>3083.67</v>
      </c>
      <c r="F281" s="34">
        <v>1079.28</v>
      </c>
      <c r="G281" s="34">
        <v>616.73</v>
      </c>
      <c r="H281" s="34">
        <v>1696.01</v>
      </c>
      <c r="I281" s="34">
        <v>1387.66</v>
      </c>
      <c r="J281" s="54" t="s">
        <v>17</v>
      </c>
      <c r="K281" s="34">
        <v>5</v>
      </c>
    </row>
    <row r="282" spans="1:11">
      <c r="A282" s="31">
        <v>744</v>
      </c>
      <c r="B282" s="32" t="s">
        <v>635</v>
      </c>
      <c r="C282" s="39" t="s">
        <v>617</v>
      </c>
      <c r="D282" s="33">
        <v>42696</v>
      </c>
      <c r="E282" s="34">
        <v>15672</v>
      </c>
      <c r="F282" s="34">
        <v>2481.4</v>
      </c>
      <c r="G282" s="34">
        <v>1567.2</v>
      </c>
      <c r="H282" s="34">
        <v>4048.6</v>
      </c>
      <c r="I282" s="34">
        <v>11623.4</v>
      </c>
      <c r="J282" s="54" t="s">
        <v>17</v>
      </c>
      <c r="K282" s="34">
        <v>10</v>
      </c>
    </row>
    <row r="283" spans="1:11">
      <c r="A283" s="31">
        <v>754</v>
      </c>
      <c r="B283" s="32" t="s">
        <v>635</v>
      </c>
      <c r="C283" s="39" t="s">
        <v>619</v>
      </c>
      <c r="D283" s="33">
        <v>42916</v>
      </c>
      <c r="E283" s="35">
        <v>4356</v>
      </c>
      <c r="F283" s="35">
        <v>871.2</v>
      </c>
      <c r="G283" s="35">
        <v>871.2</v>
      </c>
      <c r="H283" s="35">
        <v>1742.4</v>
      </c>
      <c r="I283" s="35">
        <v>2613.6</v>
      </c>
      <c r="J283" s="54" t="s">
        <v>17</v>
      </c>
      <c r="K283" s="34">
        <v>5</v>
      </c>
    </row>
    <row r="284" spans="1:11">
      <c r="B284" s="32"/>
      <c r="C284" s="49" t="s">
        <v>672</v>
      </c>
      <c r="D284" s="49"/>
      <c r="E284" s="41">
        <f>SUM(E259:E283)</f>
        <v>125513.67</v>
      </c>
      <c r="F284" s="41">
        <f t="shared" ref="F284:I284" si="2">SUM(F259:F283)</f>
        <v>61295.42</v>
      </c>
      <c r="G284" s="41">
        <f t="shared" si="2"/>
        <v>8452.9</v>
      </c>
      <c r="H284" s="41">
        <f t="shared" si="2"/>
        <v>69748.319999999992</v>
      </c>
      <c r="I284" s="41">
        <f t="shared" si="2"/>
        <v>55765.350000000006</v>
      </c>
      <c r="J284" s="54"/>
      <c r="K284" s="34"/>
    </row>
    <row r="286" spans="1:11">
      <c r="A286" s="30" t="s">
        <v>15</v>
      </c>
    </row>
    <row r="287" spans="1:11">
      <c r="A287" s="31">
        <v>2</v>
      </c>
      <c r="B287" s="32" t="s">
        <v>635</v>
      </c>
      <c r="C287" s="32" t="s">
        <v>18</v>
      </c>
      <c r="D287" s="33">
        <v>36248</v>
      </c>
      <c r="E287" s="34">
        <v>10000</v>
      </c>
      <c r="F287" s="34">
        <v>10000</v>
      </c>
      <c r="G287" s="34">
        <v>0</v>
      </c>
      <c r="H287" s="34">
        <v>10000</v>
      </c>
      <c r="I287" s="34">
        <v>0</v>
      </c>
      <c r="J287" s="54" t="s">
        <v>17</v>
      </c>
      <c r="K287" s="34">
        <v>4</v>
      </c>
    </row>
    <row r="288" spans="1:11">
      <c r="A288" s="31">
        <v>7</v>
      </c>
      <c r="B288" s="32" t="s">
        <v>635</v>
      </c>
      <c r="C288" s="32" t="s">
        <v>21</v>
      </c>
      <c r="D288" s="33">
        <v>41197</v>
      </c>
      <c r="E288" s="35">
        <v>24995</v>
      </c>
      <c r="F288" s="35">
        <v>24995</v>
      </c>
      <c r="G288" s="35">
        <v>0</v>
      </c>
      <c r="H288" s="35">
        <v>24995</v>
      </c>
      <c r="I288" s="35">
        <v>0</v>
      </c>
      <c r="J288" s="54" t="s">
        <v>17</v>
      </c>
      <c r="K288" s="34">
        <v>5</v>
      </c>
    </row>
    <row r="289" spans="3:9">
      <c r="C289" s="45" t="s">
        <v>674</v>
      </c>
      <c r="D289" s="45"/>
      <c r="E289" s="42">
        <f t="shared" ref="E289:I289" si="3">SUM(E287:E288)</f>
        <v>34995</v>
      </c>
      <c r="F289" s="42">
        <f t="shared" si="3"/>
        <v>34995</v>
      </c>
      <c r="G289" s="42">
        <f t="shared" si="3"/>
        <v>0</v>
      </c>
      <c r="H289" s="42">
        <f t="shared" si="3"/>
        <v>34995</v>
      </c>
      <c r="I289" s="42">
        <f t="shared" si="3"/>
        <v>0</v>
      </c>
    </row>
    <row r="291" spans="3:9">
      <c r="C291" s="31" t="s">
        <v>682</v>
      </c>
      <c r="E291" s="70">
        <f>E289+E284+E256+E253+E162</f>
        <v>18195798.460000001</v>
      </c>
      <c r="F291" s="70">
        <f t="shared" ref="F291:I291" si="4">F289+F284+F256+F253+F162</f>
        <v>11335472.090000002</v>
      </c>
      <c r="G291" s="70">
        <f t="shared" si="4"/>
        <v>455777.23000000027</v>
      </c>
      <c r="H291" s="70">
        <f t="shared" si="4"/>
        <v>11791249.32</v>
      </c>
      <c r="I291" s="70">
        <f t="shared" si="4"/>
        <v>6404549.1399999997</v>
      </c>
    </row>
  </sheetData>
  <mergeCells count="6">
    <mergeCell ref="A162:D162"/>
    <mergeCell ref="A253:D253"/>
    <mergeCell ref="C257:D257"/>
    <mergeCell ref="C284:D284"/>
    <mergeCell ref="C289:D289"/>
    <mergeCell ref="A1:K1"/>
  </mergeCells>
  <pageMargins left="0" right="0" top="0.5" bottom="0.5" header="0.5" footer="0.3"/>
  <pageSetup scale="98" fitToHeight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workbookViewId="0">
      <selection activeCell="O12" sqref="O12"/>
    </sheetView>
  </sheetViews>
  <sheetFormatPr defaultRowHeight="15"/>
  <cols>
    <col min="1" max="1" width="6.5703125" customWidth="1"/>
    <col min="2" max="2" width="5.28515625" hidden="1" customWidth="1"/>
    <col min="3" max="3" width="35.7109375" bestFit="1" customWidth="1"/>
    <col min="4" max="4" width="8.7109375" bestFit="1" customWidth="1"/>
    <col min="5" max="6" width="12.5703125" bestFit="1" customWidth="1"/>
    <col min="7" max="7" width="12.42578125" bestFit="1" customWidth="1"/>
    <col min="8" max="9" width="12.5703125" bestFit="1" customWidth="1"/>
    <col min="10" max="10" width="8.140625" style="10" customWidth="1"/>
    <col min="11" max="11" width="6.85546875" style="10" customWidth="1"/>
  </cols>
  <sheetData>
    <row r="1" spans="1:11" s="1" customFormat="1" ht="18" customHeight="1">
      <c r="A1" s="24" t="s">
        <v>684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8" customHeight="1">
      <c r="J2" s="23"/>
      <c r="K2" s="23"/>
    </row>
    <row r="3" spans="1:11" s="13" customFormat="1">
      <c r="D3" s="20" t="s">
        <v>1</v>
      </c>
      <c r="E3" s="20" t="s">
        <v>2</v>
      </c>
      <c r="F3" s="20" t="s">
        <v>3</v>
      </c>
      <c r="G3" s="20" t="s">
        <v>4</v>
      </c>
      <c r="H3" s="20" t="s">
        <v>2</v>
      </c>
      <c r="I3" s="20" t="s">
        <v>5</v>
      </c>
      <c r="J3" s="20" t="s">
        <v>2</v>
      </c>
      <c r="K3" s="20" t="s">
        <v>2</v>
      </c>
    </row>
    <row r="4" spans="1:11" s="13" customFormat="1">
      <c r="A4" s="21" t="s">
        <v>6</v>
      </c>
      <c r="B4" s="22" t="s">
        <v>641</v>
      </c>
      <c r="C4" s="21" t="s">
        <v>7</v>
      </c>
      <c r="D4" s="21" t="s">
        <v>8</v>
      </c>
      <c r="E4" s="21" t="s">
        <v>9</v>
      </c>
      <c r="F4" s="21" t="s">
        <v>10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</row>
    <row r="5" spans="1:11">
      <c r="A5" s="2" t="s">
        <v>656</v>
      </c>
    </row>
    <row r="6" spans="1:11">
      <c r="A6">
        <v>24</v>
      </c>
      <c r="B6" s="3" t="s">
        <v>633</v>
      </c>
      <c r="C6" s="3" t="s">
        <v>41</v>
      </c>
      <c r="D6" s="4">
        <v>33054</v>
      </c>
      <c r="E6" s="5">
        <v>17797</v>
      </c>
      <c r="F6" s="5">
        <v>16906.46</v>
      </c>
      <c r="G6" s="5">
        <v>593.23</v>
      </c>
      <c r="H6" s="5">
        <v>17499.689999999999</v>
      </c>
      <c r="I6" s="5">
        <v>297.31</v>
      </c>
      <c r="J6" s="14" t="s">
        <v>17</v>
      </c>
      <c r="K6" s="71">
        <v>30</v>
      </c>
    </row>
    <row r="7" spans="1:11">
      <c r="A7">
        <v>25</v>
      </c>
      <c r="B7" s="3" t="s">
        <v>633</v>
      </c>
      <c r="C7" s="3" t="s">
        <v>42</v>
      </c>
      <c r="D7" s="4">
        <v>34150</v>
      </c>
      <c r="E7" s="5">
        <v>6430</v>
      </c>
      <c r="F7" s="5">
        <v>6430</v>
      </c>
      <c r="G7" s="5">
        <v>0</v>
      </c>
      <c r="H7" s="5">
        <v>6430</v>
      </c>
      <c r="I7" s="5">
        <v>0</v>
      </c>
      <c r="J7" s="14" t="s">
        <v>17</v>
      </c>
      <c r="K7" s="71">
        <v>20</v>
      </c>
    </row>
    <row r="8" spans="1:11">
      <c r="A8">
        <v>32</v>
      </c>
      <c r="B8" s="3" t="s">
        <v>633</v>
      </c>
      <c r="C8" s="3" t="s">
        <v>41</v>
      </c>
      <c r="D8" s="4">
        <v>41455</v>
      </c>
      <c r="E8" s="5">
        <v>86570</v>
      </c>
      <c r="F8" s="5">
        <v>17313.599999999999</v>
      </c>
      <c r="G8" s="5">
        <v>3462.8</v>
      </c>
      <c r="H8" s="5">
        <v>20776.400000000001</v>
      </c>
      <c r="I8" s="5">
        <v>65793.600000000006</v>
      </c>
      <c r="J8" s="14" t="s">
        <v>17</v>
      </c>
      <c r="K8" s="71">
        <v>25</v>
      </c>
    </row>
    <row r="9" spans="1:11">
      <c r="A9">
        <v>33</v>
      </c>
      <c r="B9" s="3" t="s">
        <v>633</v>
      </c>
      <c r="C9" s="3" t="s">
        <v>49</v>
      </c>
      <c r="D9" s="4">
        <v>41547</v>
      </c>
      <c r="E9" s="5">
        <v>3795</v>
      </c>
      <c r="F9" s="5">
        <v>1202</v>
      </c>
      <c r="G9" s="5">
        <v>253</v>
      </c>
      <c r="H9" s="5">
        <v>1455</v>
      </c>
      <c r="I9" s="5">
        <v>2340</v>
      </c>
      <c r="J9" s="14" t="s">
        <v>17</v>
      </c>
      <c r="K9" s="71">
        <v>15</v>
      </c>
    </row>
    <row r="10" spans="1:11">
      <c r="A10">
        <v>34</v>
      </c>
      <c r="B10" s="3" t="s">
        <v>633</v>
      </c>
      <c r="C10" s="3" t="s">
        <v>50</v>
      </c>
      <c r="D10" s="4">
        <v>42185</v>
      </c>
      <c r="E10" s="5">
        <v>12434</v>
      </c>
      <c r="F10" s="5">
        <v>3729.8</v>
      </c>
      <c r="G10" s="5">
        <v>1243.4000000000001</v>
      </c>
      <c r="H10" s="5">
        <v>4973.2</v>
      </c>
      <c r="I10" s="5">
        <v>7460.8</v>
      </c>
      <c r="J10" s="14" t="s">
        <v>17</v>
      </c>
      <c r="K10" s="71">
        <v>10</v>
      </c>
    </row>
    <row r="11" spans="1:11">
      <c r="A11">
        <v>35</v>
      </c>
      <c r="B11" s="3" t="s">
        <v>633</v>
      </c>
      <c r="C11" s="3" t="s">
        <v>51</v>
      </c>
      <c r="D11" s="4">
        <v>42551</v>
      </c>
      <c r="E11" s="5">
        <v>1400</v>
      </c>
      <c r="F11" s="5">
        <v>140</v>
      </c>
      <c r="G11" s="5">
        <v>70</v>
      </c>
      <c r="H11" s="5">
        <v>210</v>
      </c>
      <c r="I11" s="5">
        <v>1190</v>
      </c>
      <c r="J11" s="14" t="s">
        <v>17</v>
      </c>
      <c r="K11" s="71">
        <v>20</v>
      </c>
    </row>
    <row r="12" spans="1:11">
      <c r="A12">
        <v>747</v>
      </c>
      <c r="B12" s="3" t="s">
        <v>633</v>
      </c>
      <c r="C12" s="8" t="s">
        <v>31</v>
      </c>
      <c r="D12" s="4">
        <v>42765</v>
      </c>
      <c r="E12" s="5">
        <v>15227.39</v>
      </c>
      <c r="F12" s="5">
        <v>798.97</v>
      </c>
      <c r="G12" s="5">
        <v>563.98</v>
      </c>
      <c r="H12" s="5">
        <v>1362.95</v>
      </c>
      <c r="I12" s="5">
        <v>13864.44</v>
      </c>
      <c r="J12" s="14" t="s">
        <v>17</v>
      </c>
      <c r="K12" s="71">
        <v>27</v>
      </c>
    </row>
    <row r="13" spans="1:11">
      <c r="A13">
        <v>756</v>
      </c>
      <c r="B13" s="3" t="s">
        <v>633</v>
      </c>
      <c r="C13" s="3" t="s">
        <v>60</v>
      </c>
      <c r="D13" s="4">
        <v>42951</v>
      </c>
      <c r="E13" s="6">
        <v>11407</v>
      </c>
      <c r="F13" s="6">
        <v>1045.6400000000001</v>
      </c>
      <c r="G13" s="6">
        <v>1140.7</v>
      </c>
      <c r="H13" s="6">
        <v>2186.34</v>
      </c>
      <c r="I13" s="6">
        <v>9220.66</v>
      </c>
      <c r="J13" s="14" t="s">
        <v>17</v>
      </c>
      <c r="K13" s="71">
        <v>10</v>
      </c>
    </row>
    <row r="14" spans="1:11">
      <c r="C14" s="12" t="s">
        <v>658</v>
      </c>
      <c r="D14" s="12"/>
      <c r="E14" s="16">
        <f>SUM(E6:E13)</f>
        <v>155060.39000000001</v>
      </c>
      <c r="F14" s="16">
        <f t="shared" ref="F14:I14" si="0">SUM(F6:F13)</f>
        <v>47566.47</v>
      </c>
      <c r="G14" s="16">
        <f t="shared" si="0"/>
        <v>7327.11</v>
      </c>
      <c r="H14" s="16">
        <f t="shared" si="0"/>
        <v>54893.579999999987</v>
      </c>
      <c r="I14" s="16">
        <f t="shared" si="0"/>
        <v>100166.81000000001</v>
      </c>
    </row>
    <row r="16" spans="1:11">
      <c r="A16" s="2" t="s">
        <v>673</v>
      </c>
    </row>
    <row r="17" spans="1:11">
      <c r="A17">
        <v>354</v>
      </c>
      <c r="B17" s="3" t="s">
        <v>633</v>
      </c>
      <c r="C17" s="3" t="s">
        <v>315</v>
      </c>
      <c r="D17" s="4">
        <v>32996</v>
      </c>
      <c r="E17" s="5">
        <v>723</v>
      </c>
      <c r="F17" s="5">
        <v>723</v>
      </c>
      <c r="G17" s="5">
        <v>0</v>
      </c>
      <c r="H17" s="5">
        <v>723</v>
      </c>
      <c r="I17" s="5">
        <v>0</v>
      </c>
      <c r="J17" s="14" t="s">
        <v>17</v>
      </c>
      <c r="K17" s="71">
        <v>7</v>
      </c>
    </row>
    <row r="18" spans="1:11">
      <c r="A18">
        <v>388</v>
      </c>
      <c r="B18" s="3" t="s">
        <v>633</v>
      </c>
      <c r="C18" s="8" t="s">
        <v>348</v>
      </c>
      <c r="D18" s="4">
        <v>39386</v>
      </c>
      <c r="E18" s="5">
        <v>1595</v>
      </c>
      <c r="F18" s="5">
        <v>1595</v>
      </c>
      <c r="G18" s="5">
        <v>0</v>
      </c>
      <c r="H18" s="5">
        <v>1595</v>
      </c>
      <c r="I18" s="5">
        <v>0</v>
      </c>
      <c r="J18" s="14" t="s">
        <v>17</v>
      </c>
      <c r="K18" s="71">
        <v>3</v>
      </c>
    </row>
    <row r="19" spans="1:11">
      <c r="A19">
        <v>391</v>
      </c>
      <c r="B19" s="3" t="s">
        <v>633</v>
      </c>
      <c r="C19" s="3" t="s">
        <v>340</v>
      </c>
      <c r="D19" s="4">
        <v>39478</v>
      </c>
      <c r="E19" s="5">
        <v>1545</v>
      </c>
      <c r="F19" s="5">
        <v>1545</v>
      </c>
      <c r="G19" s="5">
        <v>0</v>
      </c>
      <c r="H19" s="5">
        <v>1545</v>
      </c>
      <c r="I19" s="5">
        <v>0</v>
      </c>
      <c r="J19" s="14" t="s">
        <v>17</v>
      </c>
      <c r="K19" s="71">
        <v>3</v>
      </c>
    </row>
    <row r="20" spans="1:11">
      <c r="A20">
        <v>403</v>
      </c>
      <c r="B20" s="3" t="s">
        <v>633</v>
      </c>
      <c r="C20" s="3" t="s">
        <v>359</v>
      </c>
      <c r="D20" s="4">
        <v>40527</v>
      </c>
      <c r="E20" s="5">
        <v>3078</v>
      </c>
      <c r="F20" s="5">
        <v>3078</v>
      </c>
      <c r="G20" s="5">
        <v>0</v>
      </c>
      <c r="H20" s="5">
        <v>3078</v>
      </c>
      <c r="I20" s="5">
        <v>0</v>
      </c>
      <c r="J20" s="14" t="s">
        <v>17</v>
      </c>
      <c r="K20" s="71">
        <v>5</v>
      </c>
    </row>
    <row r="21" spans="1:11">
      <c r="A21">
        <v>404</v>
      </c>
      <c r="B21" s="3" t="s">
        <v>633</v>
      </c>
      <c r="C21" s="3" t="s">
        <v>320</v>
      </c>
      <c r="D21" s="4">
        <v>40923</v>
      </c>
      <c r="E21" s="5">
        <v>1428</v>
      </c>
      <c r="F21" s="5">
        <v>1428</v>
      </c>
      <c r="G21" s="5">
        <v>0</v>
      </c>
      <c r="H21" s="5">
        <v>1428</v>
      </c>
      <c r="I21" s="5">
        <v>0</v>
      </c>
      <c r="J21" s="14" t="s">
        <v>17</v>
      </c>
      <c r="K21" s="71">
        <v>5</v>
      </c>
    </row>
    <row r="22" spans="1:11">
      <c r="A22">
        <v>405</v>
      </c>
      <c r="B22" s="3" t="s">
        <v>633</v>
      </c>
      <c r="C22" s="3" t="s">
        <v>360</v>
      </c>
      <c r="D22" s="4">
        <v>40923</v>
      </c>
      <c r="E22" s="5">
        <v>2852</v>
      </c>
      <c r="F22" s="5">
        <v>2852</v>
      </c>
      <c r="G22" s="5">
        <v>0</v>
      </c>
      <c r="H22" s="5">
        <v>2852</v>
      </c>
      <c r="I22" s="5">
        <v>0</v>
      </c>
      <c r="J22" s="14" t="s">
        <v>17</v>
      </c>
      <c r="K22" s="71">
        <v>5</v>
      </c>
    </row>
    <row r="23" spans="1:11">
      <c r="A23">
        <v>406</v>
      </c>
      <c r="B23" s="3" t="s">
        <v>633</v>
      </c>
      <c r="C23" s="3" t="s">
        <v>361</v>
      </c>
      <c r="D23" s="4">
        <v>41547</v>
      </c>
      <c r="E23" s="6">
        <v>1015</v>
      </c>
      <c r="F23" s="6">
        <v>964</v>
      </c>
      <c r="G23" s="6">
        <v>51</v>
      </c>
      <c r="H23" s="6">
        <v>1015</v>
      </c>
      <c r="I23" s="6">
        <v>0</v>
      </c>
      <c r="J23" s="14" t="s">
        <v>17</v>
      </c>
      <c r="K23" s="71">
        <v>5</v>
      </c>
    </row>
    <row r="24" spans="1:11">
      <c r="C24" s="12" t="s">
        <v>645</v>
      </c>
      <c r="D24" s="12"/>
      <c r="E24" s="16">
        <f>SUM(E17:E23)</f>
        <v>12236</v>
      </c>
      <c r="F24" s="16">
        <f t="shared" ref="F24:I24" si="1">SUM(F17:F23)</f>
        <v>12185</v>
      </c>
      <c r="G24" s="16">
        <f t="shared" si="1"/>
        <v>51</v>
      </c>
      <c r="H24" s="16">
        <f t="shared" si="1"/>
        <v>12236</v>
      </c>
      <c r="I24" s="16">
        <f t="shared" si="1"/>
        <v>0</v>
      </c>
    </row>
    <row r="25" spans="1:11">
      <c r="C25" s="11"/>
      <c r="D25" s="11"/>
      <c r="E25" s="16"/>
      <c r="F25" s="16"/>
      <c r="G25" s="16"/>
      <c r="H25" s="16"/>
      <c r="I25" s="16"/>
    </row>
    <row r="26" spans="1:11">
      <c r="A26" s="2" t="s">
        <v>528</v>
      </c>
    </row>
    <row r="27" spans="1:11">
      <c r="A27">
        <v>590</v>
      </c>
      <c r="B27" s="3" t="s">
        <v>633</v>
      </c>
      <c r="C27" s="9" t="s">
        <v>529</v>
      </c>
      <c r="D27" s="4">
        <v>28126</v>
      </c>
      <c r="E27" s="5">
        <v>7977</v>
      </c>
      <c r="F27" s="5">
        <v>7977</v>
      </c>
      <c r="G27" s="5">
        <v>0</v>
      </c>
      <c r="H27" s="5">
        <v>7977</v>
      </c>
      <c r="I27" s="5">
        <v>0</v>
      </c>
      <c r="J27" s="14" t="s">
        <v>17</v>
      </c>
      <c r="K27" s="71">
        <v>8</v>
      </c>
    </row>
    <row r="28" spans="1:11">
      <c r="A28">
        <v>595</v>
      </c>
      <c r="B28" s="3" t="s">
        <v>633</v>
      </c>
      <c r="C28" s="8" t="s">
        <v>531</v>
      </c>
      <c r="D28" s="4">
        <v>28491</v>
      </c>
      <c r="E28" s="5">
        <v>222</v>
      </c>
      <c r="F28" s="5">
        <v>222</v>
      </c>
      <c r="G28" s="5">
        <v>0</v>
      </c>
      <c r="H28" s="5">
        <v>222</v>
      </c>
      <c r="I28" s="5">
        <v>0</v>
      </c>
      <c r="J28" s="14" t="s">
        <v>17</v>
      </c>
      <c r="K28" s="71">
        <v>5</v>
      </c>
    </row>
    <row r="29" spans="1:11">
      <c r="A29">
        <v>599</v>
      </c>
      <c r="B29" s="3" t="s">
        <v>633</v>
      </c>
      <c r="C29" s="8" t="s">
        <v>532</v>
      </c>
      <c r="D29" s="4">
        <v>31413</v>
      </c>
      <c r="E29" s="5">
        <v>1200</v>
      </c>
      <c r="F29" s="5">
        <v>1200</v>
      </c>
      <c r="G29" s="5">
        <v>0</v>
      </c>
      <c r="H29" s="5">
        <v>1200</v>
      </c>
      <c r="I29" s="5">
        <v>0</v>
      </c>
      <c r="J29" s="14" t="s">
        <v>17</v>
      </c>
      <c r="K29" s="71">
        <v>5</v>
      </c>
    </row>
    <row r="30" spans="1:11">
      <c r="A30">
        <v>600</v>
      </c>
      <c r="B30" s="3" t="s">
        <v>633</v>
      </c>
      <c r="C30" s="8" t="s">
        <v>533</v>
      </c>
      <c r="D30" s="4">
        <v>31740</v>
      </c>
      <c r="E30" s="5">
        <v>1243</v>
      </c>
      <c r="F30" s="5">
        <v>1243</v>
      </c>
      <c r="G30" s="5">
        <v>0</v>
      </c>
      <c r="H30" s="5">
        <v>1243</v>
      </c>
      <c r="I30" s="5">
        <v>0</v>
      </c>
      <c r="J30" s="14" t="s">
        <v>17</v>
      </c>
      <c r="K30" s="71">
        <v>5</v>
      </c>
    </row>
    <row r="31" spans="1:11">
      <c r="A31">
        <v>610</v>
      </c>
      <c r="B31" s="3" t="s">
        <v>633</v>
      </c>
      <c r="C31" s="8" t="s">
        <v>536</v>
      </c>
      <c r="D31" s="4">
        <v>31959</v>
      </c>
      <c r="E31" s="5">
        <v>200</v>
      </c>
      <c r="F31" s="5">
        <v>200</v>
      </c>
      <c r="G31" s="5">
        <v>0</v>
      </c>
      <c r="H31" s="5">
        <v>200</v>
      </c>
      <c r="I31" s="5">
        <v>0</v>
      </c>
      <c r="J31" s="14" t="s">
        <v>17</v>
      </c>
      <c r="K31" s="71">
        <v>5</v>
      </c>
    </row>
    <row r="32" spans="1:11">
      <c r="A32">
        <v>609</v>
      </c>
      <c r="B32" s="3" t="s">
        <v>633</v>
      </c>
      <c r="C32" s="8" t="s">
        <v>535</v>
      </c>
      <c r="D32" s="4">
        <v>32310</v>
      </c>
      <c r="E32" s="5">
        <v>1055</v>
      </c>
      <c r="F32" s="5">
        <v>1055</v>
      </c>
      <c r="G32" s="5">
        <v>0</v>
      </c>
      <c r="H32" s="5">
        <v>1055</v>
      </c>
      <c r="I32" s="5">
        <v>0</v>
      </c>
      <c r="J32" s="14" t="s">
        <v>17</v>
      </c>
      <c r="K32" s="71">
        <v>5</v>
      </c>
    </row>
    <row r="33" spans="1:11">
      <c r="A33">
        <v>612</v>
      </c>
      <c r="B33" s="3" t="s">
        <v>633</v>
      </c>
      <c r="C33" s="8" t="s">
        <v>537</v>
      </c>
      <c r="D33" s="4">
        <v>32612</v>
      </c>
      <c r="E33" s="5">
        <v>906</v>
      </c>
      <c r="F33" s="5">
        <v>906</v>
      </c>
      <c r="G33" s="5">
        <v>0</v>
      </c>
      <c r="H33" s="5">
        <v>906</v>
      </c>
      <c r="I33" s="5">
        <v>0</v>
      </c>
      <c r="J33" s="14" t="s">
        <v>17</v>
      </c>
      <c r="K33" s="71">
        <v>7</v>
      </c>
    </row>
    <row r="34" spans="1:11">
      <c r="A34">
        <v>616</v>
      </c>
      <c r="B34" s="3" t="s">
        <v>633</v>
      </c>
      <c r="C34" s="8" t="s">
        <v>541</v>
      </c>
      <c r="D34" s="4">
        <v>32815</v>
      </c>
      <c r="E34" s="5">
        <v>100</v>
      </c>
      <c r="F34" s="5">
        <v>100</v>
      </c>
      <c r="G34" s="5">
        <v>0</v>
      </c>
      <c r="H34" s="5">
        <v>100</v>
      </c>
      <c r="I34" s="5">
        <v>0</v>
      </c>
      <c r="J34" s="14" t="s">
        <v>17</v>
      </c>
      <c r="K34" s="71">
        <v>7</v>
      </c>
    </row>
    <row r="35" spans="1:11">
      <c r="A35">
        <v>622</v>
      </c>
      <c r="B35" s="3" t="s">
        <v>633</v>
      </c>
      <c r="C35" s="8" t="s">
        <v>543</v>
      </c>
      <c r="D35" s="4">
        <v>33373</v>
      </c>
      <c r="E35" s="5">
        <v>395</v>
      </c>
      <c r="F35" s="5">
        <v>395</v>
      </c>
      <c r="G35" s="5">
        <v>0</v>
      </c>
      <c r="H35" s="5">
        <v>395</v>
      </c>
      <c r="I35" s="5">
        <v>0</v>
      </c>
      <c r="J35" s="14" t="s">
        <v>17</v>
      </c>
      <c r="K35" s="71">
        <v>7</v>
      </c>
    </row>
    <row r="36" spans="1:11">
      <c r="A36">
        <v>628</v>
      </c>
      <c r="B36" s="3" t="s">
        <v>633</v>
      </c>
      <c r="C36" s="8" t="s">
        <v>545</v>
      </c>
      <c r="D36" s="4">
        <v>34415</v>
      </c>
      <c r="E36" s="5">
        <v>7044</v>
      </c>
      <c r="F36" s="5">
        <v>7044</v>
      </c>
      <c r="G36" s="5">
        <v>0</v>
      </c>
      <c r="H36" s="5">
        <v>7044</v>
      </c>
      <c r="I36" s="5">
        <v>0</v>
      </c>
      <c r="J36" s="14" t="s">
        <v>17</v>
      </c>
      <c r="K36" s="71">
        <v>7</v>
      </c>
    </row>
    <row r="37" spans="1:11">
      <c r="A37">
        <v>632</v>
      </c>
      <c r="B37" s="3" t="s">
        <v>633</v>
      </c>
      <c r="C37" s="8" t="s">
        <v>547</v>
      </c>
      <c r="D37" s="4">
        <v>34803</v>
      </c>
      <c r="E37" s="5">
        <v>395</v>
      </c>
      <c r="F37" s="5">
        <v>395</v>
      </c>
      <c r="G37" s="5">
        <v>0</v>
      </c>
      <c r="H37" s="5">
        <v>395</v>
      </c>
      <c r="I37" s="5">
        <v>0</v>
      </c>
      <c r="J37" s="14" t="s">
        <v>17</v>
      </c>
      <c r="K37" s="71">
        <v>7</v>
      </c>
    </row>
    <row r="38" spans="1:11">
      <c r="A38">
        <v>633</v>
      </c>
      <c r="B38" s="3" t="s">
        <v>633</v>
      </c>
      <c r="C38" s="8" t="s">
        <v>548</v>
      </c>
      <c r="D38" s="4">
        <v>34803</v>
      </c>
      <c r="E38" s="5">
        <v>1167</v>
      </c>
      <c r="F38" s="5">
        <v>1167</v>
      </c>
      <c r="G38" s="5">
        <v>0</v>
      </c>
      <c r="H38" s="5">
        <v>1167</v>
      </c>
      <c r="I38" s="5">
        <v>0</v>
      </c>
      <c r="J38" s="14" t="s">
        <v>17</v>
      </c>
      <c r="K38" s="71">
        <v>7</v>
      </c>
    </row>
    <row r="39" spans="1:11">
      <c r="A39">
        <v>634</v>
      </c>
      <c r="B39" s="3" t="s">
        <v>633</v>
      </c>
      <c r="C39" s="8" t="s">
        <v>549</v>
      </c>
      <c r="D39" s="4">
        <v>34887</v>
      </c>
      <c r="E39" s="5">
        <v>418</v>
      </c>
      <c r="F39" s="5">
        <v>418</v>
      </c>
      <c r="G39" s="5">
        <v>0</v>
      </c>
      <c r="H39" s="5">
        <v>418</v>
      </c>
      <c r="I39" s="5">
        <v>0</v>
      </c>
      <c r="J39" s="14" t="s">
        <v>17</v>
      </c>
      <c r="K39" s="71">
        <v>7</v>
      </c>
    </row>
    <row r="40" spans="1:11">
      <c r="A40">
        <v>635</v>
      </c>
      <c r="B40" s="3" t="s">
        <v>633</v>
      </c>
      <c r="C40" s="8" t="s">
        <v>550</v>
      </c>
      <c r="D40" s="4">
        <v>34929</v>
      </c>
      <c r="E40" s="5">
        <v>397</v>
      </c>
      <c r="F40" s="5">
        <v>397</v>
      </c>
      <c r="G40" s="5">
        <v>0</v>
      </c>
      <c r="H40" s="5">
        <v>397</v>
      </c>
      <c r="I40" s="5">
        <v>0</v>
      </c>
      <c r="J40" s="14" t="s">
        <v>17</v>
      </c>
      <c r="K40" s="71">
        <v>7</v>
      </c>
    </row>
    <row r="41" spans="1:11">
      <c r="A41">
        <v>640</v>
      </c>
      <c r="B41" s="3" t="s">
        <v>633</v>
      </c>
      <c r="C41" s="8" t="s">
        <v>553</v>
      </c>
      <c r="D41" s="4">
        <v>35045</v>
      </c>
      <c r="E41" s="5">
        <v>7368</v>
      </c>
      <c r="F41" s="5">
        <v>7368</v>
      </c>
      <c r="G41" s="5">
        <v>0</v>
      </c>
      <c r="H41" s="5">
        <v>7368</v>
      </c>
      <c r="I41" s="5">
        <v>0</v>
      </c>
      <c r="J41" s="14" t="s">
        <v>17</v>
      </c>
      <c r="K41" s="71">
        <v>7</v>
      </c>
    </row>
    <row r="42" spans="1:11">
      <c r="A42">
        <v>653</v>
      </c>
      <c r="B42" s="3" t="s">
        <v>633</v>
      </c>
      <c r="C42" s="8" t="s">
        <v>560</v>
      </c>
      <c r="D42" s="4">
        <v>35646</v>
      </c>
      <c r="E42" s="5">
        <v>930</v>
      </c>
      <c r="F42" s="5">
        <v>930</v>
      </c>
      <c r="G42" s="5">
        <v>0</v>
      </c>
      <c r="H42" s="5">
        <v>930</v>
      </c>
      <c r="I42" s="5">
        <v>0</v>
      </c>
      <c r="J42" s="14" t="s">
        <v>17</v>
      </c>
      <c r="K42" s="71">
        <v>7</v>
      </c>
    </row>
    <row r="43" spans="1:11">
      <c r="A43">
        <v>660</v>
      </c>
      <c r="B43" s="3" t="s">
        <v>633</v>
      </c>
      <c r="C43" s="8" t="s">
        <v>561</v>
      </c>
      <c r="D43" s="4">
        <v>36236</v>
      </c>
      <c r="E43" s="5">
        <v>1225</v>
      </c>
      <c r="F43" s="5">
        <v>1225</v>
      </c>
      <c r="G43" s="5">
        <v>0</v>
      </c>
      <c r="H43" s="5">
        <v>1225</v>
      </c>
      <c r="I43" s="5">
        <v>0</v>
      </c>
      <c r="J43" s="14" t="s">
        <v>17</v>
      </c>
      <c r="K43" s="71">
        <v>7</v>
      </c>
    </row>
    <row r="44" spans="1:11">
      <c r="A44">
        <v>667</v>
      </c>
      <c r="B44" s="3" t="s">
        <v>633</v>
      </c>
      <c r="C44" s="8" t="s">
        <v>565</v>
      </c>
      <c r="D44" s="4">
        <v>36818</v>
      </c>
      <c r="E44" s="5">
        <v>847</v>
      </c>
      <c r="F44" s="5">
        <v>847</v>
      </c>
      <c r="G44" s="5">
        <v>0</v>
      </c>
      <c r="H44" s="5">
        <v>847</v>
      </c>
      <c r="I44" s="5">
        <v>0</v>
      </c>
      <c r="J44" s="14" t="s">
        <v>17</v>
      </c>
      <c r="K44" s="71">
        <v>10</v>
      </c>
    </row>
    <row r="45" spans="1:11">
      <c r="A45">
        <v>669</v>
      </c>
      <c r="B45" s="3" t="s">
        <v>633</v>
      </c>
      <c r="C45" s="8" t="s">
        <v>567</v>
      </c>
      <c r="D45" s="4">
        <v>37015</v>
      </c>
      <c r="E45" s="5">
        <v>7778</v>
      </c>
      <c r="F45" s="5">
        <v>7778</v>
      </c>
      <c r="G45" s="5">
        <v>0</v>
      </c>
      <c r="H45" s="5">
        <v>7778</v>
      </c>
      <c r="I45" s="5">
        <v>0</v>
      </c>
      <c r="J45" s="14" t="s">
        <v>17</v>
      </c>
      <c r="K45" s="71">
        <v>10</v>
      </c>
    </row>
    <row r="46" spans="1:11">
      <c r="A46">
        <v>670</v>
      </c>
      <c r="B46" s="3" t="s">
        <v>633</v>
      </c>
      <c r="C46" s="8" t="s">
        <v>568</v>
      </c>
      <c r="D46" s="4">
        <v>37083</v>
      </c>
      <c r="E46" s="5">
        <v>9995</v>
      </c>
      <c r="F46" s="5">
        <v>9995</v>
      </c>
      <c r="G46" s="5">
        <v>0</v>
      </c>
      <c r="H46" s="5">
        <v>9995</v>
      </c>
      <c r="I46" s="5">
        <v>0</v>
      </c>
      <c r="J46" s="14" t="s">
        <v>17</v>
      </c>
      <c r="K46" s="71">
        <v>10</v>
      </c>
    </row>
    <row r="47" spans="1:11">
      <c r="A47">
        <v>304</v>
      </c>
      <c r="B47" s="19">
        <v>4</v>
      </c>
      <c r="C47" s="8" t="s">
        <v>267</v>
      </c>
      <c r="D47" s="4">
        <v>37203</v>
      </c>
      <c r="E47" s="7">
        <v>800</v>
      </c>
      <c r="F47" s="7">
        <v>800</v>
      </c>
      <c r="G47" s="7">
        <v>0</v>
      </c>
      <c r="H47" s="7">
        <v>800</v>
      </c>
      <c r="I47" s="7">
        <v>0</v>
      </c>
      <c r="J47" s="14" t="s">
        <v>17</v>
      </c>
      <c r="K47" s="71">
        <v>10</v>
      </c>
    </row>
    <row r="48" spans="1:11">
      <c r="A48">
        <v>673</v>
      </c>
      <c r="B48" s="3" t="s">
        <v>633</v>
      </c>
      <c r="C48" s="8" t="s">
        <v>570</v>
      </c>
      <c r="D48" s="4">
        <v>37417</v>
      </c>
      <c r="E48" s="5">
        <v>906</v>
      </c>
      <c r="F48" s="5">
        <v>906</v>
      </c>
      <c r="G48" s="5">
        <v>0</v>
      </c>
      <c r="H48" s="5">
        <v>906</v>
      </c>
      <c r="I48" s="5">
        <v>0</v>
      </c>
      <c r="J48" s="14" t="s">
        <v>17</v>
      </c>
      <c r="K48" s="71">
        <v>5</v>
      </c>
    </row>
    <row r="49" spans="1:11">
      <c r="A49">
        <v>675</v>
      </c>
      <c r="B49" s="3" t="s">
        <v>633</v>
      </c>
      <c r="C49" s="8" t="s">
        <v>571</v>
      </c>
      <c r="D49" s="4">
        <v>37636</v>
      </c>
      <c r="E49" s="5">
        <v>1341</v>
      </c>
      <c r="F49" s="5">
        <v>1341</v>
      </c>
      <c r="G49" s="5">
        <v>0</v>
      </c>
      <c r="H49" s="5">
        <v>1341</v>
      </c>
      <c r="I49" s="5">
        <v>0</v>
      </c>
      <c r="J49" s="14" t="s">
        <v>17</v>
      </c>
      <c r="K49" s="71">
        <v>10</v>
      </c>
    </row>
    <row r="50" spans="1:11">
      <c r="A50">
        <v>676</v>
      </c>
      <c r="B50" s="3" t="s">
        <v>633</v>
      </c>
      <c r="C50" s="8" t="s">
        <v>572</v>
      </c>
      <c r="D50" s="4">
        <v>37781</v>
      </c>
      <c r="E50" s="5">
        <v>1254</v>
      </c>
      <c r="F50" s="5">
        <v>1254</v>
      </c>
      <c r="G50" s="5">
        <v>0</v>
      </c>
      <c r="H50" s="5">
        <v>1254</v>
      </c>
      <c r="I50" s="5">
        <v>0</v>
      </c>
      <c r="J50" s="14" t="s">
        <v>17</v>
      </c>
      <c r="K50" s="71">
        <v>10</v>
      </c>
    </row>
    <row r="51" spans="1:11">
      <c r="A51">
        <v>678</v>
      </c>
      <c r="B51" s="3" t="s">
        <v>633</v>
      </c>
      <c r="C51" s="8" t="s">
        <v>246</v>
      </c>
      <c r="D51" s="4">
        <v>38412</v>
      </c>
      <c r="E51" s="5">
        <v>795</v>
      </c>
      <c r="F51" s="5">
        <v>795</v>
      </c>
      <c r="G51" s="5">
        <v>0</v>
      </c>
      <c r="H51" s="5">
        <v>795</v>
      </c>
      <c r="I51" s="5">
        <v>0</v>
      </c>
      <c r="J51" s="14" t="s">
        <v>17</v>
      </c>
      <c r="K51" s="71">
        <v>10</v>
      </c>
    </row>
    <row r="52" spans="1:11">
      <c r="A52">
        <v>680</v>
      </c>
      <c r="B52" s="3" t="s">
        <v>633</v>
      </c>
      <c r="C52" s="8" t="s">
        <v>574</v>
      </c>
      <c r="D52" s="4">
        <v>38504</v>
      </c>
      <c r="E52" s="5">
        <v>7655</v>
      </c>
      <c r="F52" s="5">
        <v>7655</v>
      </c>
      <c r="G52" s="5">
        <v>0</v>
      </c>
      <c r="H52" s="5">
        <v>7655</v>
      </c>
      <c r="I52" s="5">
        <v>0</v>
      </c>
      <c r="J52" s="14" t="s">
        <v>17</v>
      </c>
      <c r="K52" s="71">
        <v>5</v>
      </c>
    </row>
    <row r="53" spans="1:11">
      <c r="A53">
        <v>681</v>
      </c>
      <c r="B53" s="3" t="s">
        <v>633</v>
      </c>
      <c r="C53" s="8" t="s">
        <v>575</v>
      </c>
      <c r="D53" s="4">
        <v>38504</v>
      </c>
      <c r="E53" s="5">
        <v>7495</v>
      </c>
      <c r="F53" s="5">
        <v>7495</v>
      </c>
      <c r="G53" s="5">
        <v>0</v>
      </c>
      <c r="H53" s="5">
        <v>7495</v>
      </c>
      <c r="I53" s="5">
        <v>0</v>
      </c>
      <c r="J53" s="14" t="s">
        <v>17</v>
      </c>
      <c r="K53" s="71">
        <v>10</v>
      </c>
    </row>
    <row r="54" spans="1:11">
      <c r="A54">
        <v>682</v>
      </c>
      <c r="B54" s="3" t="s">
        <v>633</v>
      </c>
      <c r="C54" s="8" t="s">
        <v>576</v>
      </c>
      <c r="D54" s="4">
        <v>38504</v>
      </c>
      <c r="E54" s="5">
        <v>3859</v>
      </c>
      <c r="F54" s="5">
        <v>3859</v>
      </c>
      <c r="G54" s="5">
        <v>0</v>
      </c>
      <c r="H54" s="5">
        <v>3859</v>
      </c>
      <c r="I54" s="5">
        <v>0</v>
      </c>
      <c r="J54" s="14" t="s">
        <v>17</v>
      </c>
      <c r="K54" s="71">
        <v>8</v>
      </c>
    </row>
    <row r="55" spans="1:11">
      <c r="A55">
        <v>683</v>
      </c>
      <c r="B55" s="3" t="s">
        <v>633</v>
      </c>
      <c r="C55" s="8" t="s">
        <v>577</v>
      </c>
      <c r="D55" s="4">
        <v>38504</v>
      </c>
      <c r="E55" s="5">
        <v>949</v>
      </c>
      <c r="F55" s="5">
        <v>949</v>
      </c>
      <c r="G55" s="5">
        <v>0</v>
      </c>
      <c r="H55" s="5">
        <v>949</v>
      </c>
      <c r="I55" s="5">
        <v>0</v>
      </c>
      <c r="J55" s="14" t="s">
        <v>17</v>
      </c>
      <c r="K55" s="71">
        <v>7</v>
      </c>
    </row>
    <row r="56" spans="1:11">
      <c r="A56">
        <v>686</v>
      </c>
      <c r="B56" s="3" t="s">
        <v>633</v>
      </c>
      <c r="C56" s="8" t="s">
        <v>580</v>
      </c>
      <c r="D56" s="4">
        <v>38640</v>
      </c>
      <c r="E56" s="5">
        <v>1450</v>
      </c>
      <c r="F56" s="5">
        <v>1450</v>
      </c>
      <c r="G56" s="5">
        <v>0</v>
      </c>
      <c r="H56" s="5">
        <v>1450</v>
      </c>
      <c r="I56" s="5">
        <v>0</v>
      </c>
      <c r="J56" s="14" t="s">
        <v>17</v>
      </c>
      <c r="K56" s="71">
        <v>10</v>
      </c>
    </row>
    <row r="57" spans="1:11">
      <c r="A57">
        <v>687</v>
      </c>
      <c r="B57" s="3" t="s">
        <v>633</v>
      </c>
      <c r="C57" s="8" t="s">
        <v>581</v>
      </c>
      <c r="D57" s="4">
        <v>38701</v>
      </c>
      <c r="E57" s="5">
        <v>1343</v>
      </c>
      <c r="F57" s="5">
        <v>1343</v>
      </c>
      <c r="G57" s="5">
        <v>0</v>
      </c>
      <c r="H57" s="5">
        <v>1343</v>
      </c>
      <c r="I57" s="5">
        <v>0</v>
      </c>
      <c r="J57" s="14" t="s">
        <v>17</v>
      </c>
      <c r="K57" s="71">
        <v>10</v>
      </c>
    </row>
    <row r="58" spans="1:11">
      <c r="A58">
        <v>692</v>
      </c>
      <c r="B58" s="3" t="s">
        <v>633</v>
      </c>
      <c r="C58" s="8" t="s">
        <v>584</v>
      </c>
      <c r="D58" s="4">
        <v>39178</v>
      </c>
      <c r="E58" s="5">
        <v>6911</v>
      </c>
      <c r="F58" s="5">
        <v>6911</v>
      </c>
      <c r="G58" s="5">
        <v>0</v>
      </c>
      <c r="H58" s="5">
        <v>6911</v>
      </c>
      <c r="I58" s="5">
        <v>0</v>
      </c>
      <c r="J58" s="14" t="s">
        <v>17</v>
      </c>
      <c r="K58" s="71">
        <v>8</v>
      </c>
    </row>
    <row r="59" spans="1:11">
      <c r="A59">
        <v>693</v>
      </c>
      <c r="B59" s="3" t="s">
        <v>633</v>
      </c>
      <c r="C59" s="8" t="s">
        <v>585</v>
      </c>
      <c r="D59" s="4">
        <v>39218</v>
      </c>
      <c r="E59" s="5">
        <v>1957</v>
      </c>
      <c r="F59" s="5">
        <v>1957</v>
      </c>
      <c r="G59" s="5">
        <v>0</v>
      </c>
      <c r="H59" s="5">
        <v>1957</v>
      </c>
      <c r="I59" s="5">
        <v>0</v>
      </c>
      <c r="J59" s="14" t="s">
        <v>17</v>
      </c>
      <c r="K59" s="71">
        <v>10</v>
      </c>
    </row>
    <row r="60" spans="1:11">
      <c r="A60">
        <v>694</v>
      </c>
      <c r="B60" s="3" t="s">
        <v>633</v>
      </c>
      <c r="C60" s="8" t="s">
        <v>586</v>
      </c>
      <c r="D60" s="4">
        <v>39231</v>
      </c>
      <c r="E60" s="5">
        <v>2341</v>
      </c>
      <c r="F60" s="5">
        <v>2341</v>
      </c>
      <c r="G60" s="5">
        <v>0</v>
      </c>
      <c r="H60" s="5">
        <v>2341</v>
      </c>
      <c r="I60" s="5">
        <v>0</v>
      </c>
      <c r="J60" s="14" t="s">
        <v>17</v>
      </c>
      <c r="K60" s="71">
        <v>8</v>
      </c>
    </row>
    <row r="61" spans="1:11">
      <c r="A61">
        <v>695</v>
      </c>
      <c r="B61" s="3" t="s">
        <v>633</v>
      </c>
      <c r="C61" s="8" t="s">
        <v>587</v>
      </c>
      <c r="D61" s="4">
        <v>39416</v>
      </c>
      <c r="E61" s="5">
        <v>687</v>
      </c>
      <c r="F61" s="5">
        <v>687</v>
      </c>
      <c r="G61" s="5">
        <v>0</v>
      </c>
      <c r="H61" s="5">
        <v>687</v>
      </c>
      <c r="I61" s="5">
        <v>0</v>
      </c>
      <c r="J61" s="14" t="s">
        <v>17</v>
      </c>
      <c r="K61" s="71">
        <v>8</v>
      </c>
    </row>
    <row r="62" spans="1:11">
      <c r="A62">
        <v>696</v>
      </c>
      <c r="B62" s="3" t="s">
        <v>633</v>
      </c>
      <c r="C62" s="8" t="s">
        <v>588</v>
      </c>
      <c r="D62" s="4">
        <v>39437</v>
      </c>
      <c r="E62" s="5">
        <v>13500</v>
      </c>
      <c r="F62" s="5">
        <v>13500</v>
      </c>
      <c r="G62" s="5">
        <v>0</v>
      </c>
      <c r="H62" s="5">
        <v>13500</v>
      </c>
      <c r="I62" s="5">
        <v>0</v>
      </c>
      <c r="J62" s="14" t="s">
        <v>17</v>
      </c>
      <c r="K62" s="71">
        <v>10</v>
      </c>
    </row>
    <row r="63" spans="1:11">
      <c r="A63">
        <v>700</v>
      </c>
      <c r="B63" s="3" t="s">
        <v>633</v>
      </c>
      <c r="C63" s="8" t="s">
        <v>590</v>
      </c>
      <c r="D63" s="4">
        <v>39568</v>
      </c>
      <c r="E63" s="5">
        <v>1075</v>
      </c>
      <c r="F63" s="5">
        <v>1075</v>
      </c>
      <c r="G63" s="5">
        <v>0</v>
      </c>
      <c r="H63" s="5">
        <v>1075</v>
      </c>
      <c r="I63" s="5">
        <v>0</v>
      </c>
      <c r="J63" s="14" t="s">
        <v>17</v>
      </c>
      <c r="K63" s="71">
        <v>10</v>
      </c>
    </row>
    <row r="64" spans="1:11">
      <c r="A64">
        <v>703</v>
      </c>
      <c r="B64" s="3" t="s">
        <v>633</v>
      </c>
      <c r="C64" s="8" t="s">
        <v>593</v>
      </c>
      <c r="D64" s="4">
        <v>39629</v>
      </c>
      <c r="E64" s="5">
        <v>950</v>
      </c>
      <c r="F64" s="5">
        <v>950</v>
      </c>
      <c r="G64" s="5">
        <v>0</v>
      </c>
      <c r="H64" s="5">
        <v>950</v>
      </c>
      <c r="I64" s="5">
        <v>0</v>
      </c>
      <c r="J64" s="14" t="s">
        <v>17</v>
      </c>
      <c r="K64" s="71">
        <v>10</v>
      </c>
    </row>
    <row r="65" spans="1:11">
      <c r="A65">
        <v>704</v>
      </c>
      <c r="B65" s="3" t="s">
        <v>633</v>
      </c>
      <c r="C65" s="8" t="s">
        <v>594</v>
      </c>
      <c r="D65" s="4">
        <v>39814</v>
      </c>
      <c r="E65" s="5">
        <v>2150</v>
      </c>
      <c r="F65" s="5">
        <v>2043</v>
      </c>
      <c r="G65" s="5">
        <v>107</v>
      </c>
      <c r="H65" s="5">
        <v>2150</v>
      </c>
      <c r="I65" s="5">
        <v>0</v>
      </c>
      <c r="J65" s="14" t="s">
        <v>17</v>
      </c>
      <c r="K65" s="71">
        <v>10</v>
      </c>
    </row>
    <row r="66" spans="1:11">
      <c r="A66">
        <v>705</v>
      </c>
      <c r="B66" s="3" t="s">
        <v>633</v>
      </c>
      <c r="C66" s="8" t="s">
        <v>595</v>
      </c>
      <c r="D66" s="4">
        <v>39845</v>
      </c>
      <c r="E66" s="5">
        <v>5850</v>
      </c>
      <c r="F66" s="5">
        <v>5509</v>
      </c>
      <c r="G66" s="5">
        <v>341</v>
      </c>
      <c r="H66" s="5">
        <v>5850</v>
      </c>
      <c r="I66" s="5">
        <v>0</v>
      </c>
      <c r="J66" s="14" t="s">
        <v>17</v>
      </c>
      <c r="K66" s="71">
        <v>10</v>
      </c>
    </row>
    <row r="67" spans="1:11">
      <c r="A67">
        <v>706</v>
      </c>
      <c r="B67" s="3" t="s">
        <v>633</v>
      </c>
      <c r="C67" s="8" t="s">
        <v>596</v>
      </c>
      <c r="D67" s="4">
        <v>39965</v>
      </c>
      <c r="E67" s="5">
        <v>799</v>
      </c>
      <c r="F67" s="5">
        <v>725.8</v>
      </c>
      <c r="G67" s="5">
        <v>73.2</v>
      </c>
      <c r="H67" s="5">
        <v>799</v>
      </c>
      <c r="I67" s="5">
        <v>0</v>
      </c>
      <c r="J67" s="14" t="s">
        <v>17</v>
      </c>
      <c r="K67" s="71">
        <v>10</v>
      </c>
    </row>
    <row r="68" spans="1:11">
      <c r="A68">
        <v>707</v>
      </c>
      <c r="B68" s="3" t="s">
        <v>633</v>
      </c>
      <c r="C68" s="8" t="s">
        <v>597</v>
      </c>
      <c r="D68" s="4">
        <v>40009</v>
      </c>
      <c r="E68" s="5">
        <v>5500</v>
      </c>
      <c r="F68" s="5">
        <v>4950</v>
      </c>
      <c r="G68" s="5">
        <v>550</v>
      </c>
      <c r="H68" s="5">
        <v>5500</v>
      </c>
      <c r="I68" s="5">
        <v>0</v>
      </c>
      <c r="J68" s="14" t="s">
        <v>17</v>
      </c>
      <c r="K68" s="71">
        <v>10</v>
      </c>
    </row>
    <row r="69" spans="1:11">
      <c r="A69">
        <v>710</v>
      </c>
      <c r="B69" s="3" t="s">
        <v>633</v>
      </c>
      <c r="C69" s="8" t="s">
        <v>600</v>
      </c>
      <c r="D69" s="4">
        <v>40558</v>
      </c>
      <c r="E69" s="5">
        <v>5482</v>
      </c>
      <c r="F69" s="5">
        <v>4111.3999999999996</v>
      </c>
      <c r="G69" s="5">
        <v>548.20000000000005</v>
      </c>
      <c r="H69" s="5">
        <v>4659.6000000000004</v>
      </c>
      <c r="I69" s="5">
        <v>822.4</v>
      </c>
      <c r="J69" s="14" t="s">
        <v>17</v>
      </c>
      <c r="K69" s="71">
        <v>10</v>
      </c>
    </row>
    <row r="70" spans="1:11">
      <c r="A70">
        <v>714</v>
      </c>
      <c r="B70" s="3" t="s">
        <v>633</v>
      </c>
      <c r="C70" s="8" t="s">
        <v>604</v>
      </c>
      <c r="D70" s="4">
        <v>40648</v>
      </c>
      <c r="E70" s="5">
        <v>78327</v>
      </c>
      <c r="F70" s="5">
        <v>56787.4</v>
      </c>
      <c r="G70" s="5">
        <v>7832.7</v>
      </c>
      <c r="H70" s="5">
        <v>64620.1</v>
      </c>
      <c r="I70" s="5">
        <v>13706.9</v>
      </c>
      <c r="J70" s="14" t="s">
        <v>17</v>
      </c>
      <c r="K70" s="71">
        <v>10</v>
      </c>
    </row>
    <row r="71" spans="1:11">
      <c r="A71">
        <v>718</v>
      </c>
      <c r="B71" s="3" t="s">
        <v>633</v>
      </c>
      <c r="C71" s="8" t="s">
        <v>607</v>
      </c>
      <c r="D71" s="4">
        <v>40831</v>
      </c>
      <c r="E71" s="5">
        <v>5584</v>
      </c>
      <c r="F71" s="5">
        <v>3768.8</v>
      </c>
      <c r="G71" s="5">
        <v>558.4</v>
      </c>
      <c r="H71" s="5">
        <v>4327.2</v>
      </c>
      <c r="I71" s="5">
        <v>1256.8</v>
      </c>
      <c r="J71" s="14" t="s">
        <v>17</v>
      </c>
      <c r="K71" s="71">
        <v>10</v>
      </c>
    </row>
    <row r="72" spans="1:11">
      <c r="A72">
        <v>724</v>
      </c>
      <c r="B72" s="3" t="s">
        <v>633</v>
      </c>
      <c r="C72" s="8" t="s">
        <v>613</v>
      </c>
      <c r="D72" s="4">
        <v>42551</v>
      </c>
      <c r="E72" s="5">
        <v>76300</v>
      </c>
      <c r="F72" s="5">
        <v>15260</v>
      </c>
      <c r="G72" s="5">
        <v>7630</v>
      </c>
      <c r="H72" s="5">
        <v>22890</v>
      </c>
      <c r="I72" s="5">
        <v>53410</v>
      </c>
      <c r="J72" s="14" t="s">
        <v>17</v>
      </c>
      <c r="K72" s="71">
        <v>10</v>
      </c>
    </row>
    <row r="73" spans="1:11">
      <c r="A73">
        <v>725</v>
      </c>
      <c r="B73" s="3" t="s">
        <v>633</v>
      </c>
      <c r="C73" s="8" t="s">
        <v>543</v>
      </c>
      <c r="D73" s="4">
        <v>42551</v>
      </c>
      <c r="E73" s="5">
        <v>11000</v>
      </c>
      <c r="F73" s="5">
        <v>2200</v>
      </c>
      <c r="G73" s="5">
        <v>1100</v>
      </c>
      <c r="H73" s="5">
        <v>3300</v>
      </c>
      <c r="I73" s="5">
        <v>7700</v>
      </c>
      <c r="J73" s="14" t="s">
        <v>17</v>
      </c>
      <c r="K73" s="71">
        <v>10</v>
      </c>
    </row>
    <row r="74" spans="1:11">
      <c r="A74">
        <v>742</v>
      </c>
      <c r="B74" s="3" t="s">
        <v>633</v>
      </c>
      <c r="C74" s="8" t="s">
        <v>616</v>
      </c>
      <c r="D74" s="4">
        <v>42681</v>
      </c>
      <c r="E74" s="6">
        <v>8682.24</v>
      </c>
      <c r="F74" s="6">
        <v>1447.04</v>
      </c>
      <c r="G74" s="6">
        <v>868.22</v>
      </c>
      <c r="H74" s="6">
        <v>2315.2600000000002</v>
      </c>
      <c r="I74" s="6">
        <v>6366.98</v>
      </c>
      <c r="J74" s="14" t="s">
        <v>17</v>
      </c>
      <c r="K74" s="71">
        <v>10</v>
      </c>
    </row>
    <row r="75" spans="1:11">
      <c r="C75" s="12" t="s">
        <v>665</v>
      </c>
      <c r="D75" s="12"/>
      <c r="E75" s="17">
        <f>SUM(E27:E74)</f>
        <v>305804.24</v>
      </c>
      <c r="F75" s="17">
        <f t="shared" ref="F75:I75" si="2">SUM(F27:F74)</f>
        <v>202932.44</v>
      </c>
      <c r="G75" s="17">
        <f t="shared" si="2"/>
        <v>19608.72</v>
      </c>
      <c r="H75" s="17">
        <f t="shared" si="2"/>
        <v>222541.16000000003</v>
      </c>
      <c r="I75" s="17">
        <f t="shared" si="2"/>
        <v>83263.08</v>
      </c>
    </row>
    <row r="77" spans="1:11">
      <c r="A77" s="2" t="s">
        <v>15</v>
      </c>
    </row>
    <row r="78" spans="1:11">
      <c r="A78">
        <v>4</v>
      </c>
      <c r="B78" s="3" t="s">
        <v>633</v>
      </c>
      <c r="C78" s="3" t="s">
        <v>19</v>
      </c>
      <c r="D78" s="4">
        <v>38671</v>
      </c>
      <c r="E78" s="5">
        <v>22900</v>
      </c>
      <c r="F78" s="5">
        <v>22900</v>
      </c>
      <c r="G78" s="5">
        <v>0</v>
      </c>
      <c r="H78" s="5">
        <v>22900</v>
      </c>
      <c r="I78" s="5">
        <v>0</v>
      </c>
      <c r="J78" s="14" t="s">
        <v>17</v>
      </c>
      <c r="K78" s="71">
        <v>10</v>
      </c>
    </row>
    <row r="79" spans="1:11">
      <c r="A79">
        <v>5</v>
      </c>
      <c r="B79" s="3" t="s">
        <v>633</v>
      </c>
      <c r="C79" s="3" t="s">
        <v>20</v>
      </c>
      <c r="D79" s="4">
        <v>39497</v>
      </c>
      <c r="E79" s="5">
        <v>27926</v>
      </c>
      <c r="F79" s="5">
        <v>27926</v>
      </c>
      <c r="G79" s="5">
        <v>0</v>
      </c>
      <c r="H79" s="5">
        <v>27926</v>
      </c>
      <c r="I79" s="5">
        <v>0</v>
      </c>
      <c r="J79" s="14" t="s">
        <v>17</v>
      </c>
      <c r="K79" s="71">
        <v>10</v>
      </c>
    </row>
    <row r="80" spans="1:11">
      <c r="A80">
        <v>8</v>
      </c>
      <c r="B80" s="3" t="s">
        <v>633</v>
      </c>
      <c r="C80" s="3" t="s">
        <v>22</v>
      </c>
      <c r="D80" s="4">
        <v>41409</v>
      </c>
      <c r="E80" s="5">
        <v>29848</v>
      </c>
      <c r="F80" s="5">
        <v>29848</v>
      </c>
      <c r="G80" s="5">
        <v>0</v>
      </c>
      <c r="H80" s="5">
        <v>29848</v>
      </c>
      <c r="I80" s="5">
        <v>0</v>
      </c>
      <c r="J80" s="14" t="s">
        <v>17</v>
      </c>
      <c r="K80" s="71">
        <v>5</v>
      </c>
    </row>
    <row r="81" spans="1:11">
      <c r="A81">
        <v>9</v>
      </c>
      <c r="B81" s="3" t="s">
        <v>633</v>
      </c>
      <c r="C81" s="3" t="s">
        <v>23</v>
      </c>
      <c r="D81" s="4">
        <v>41986</v>
      </c>
      <c r="E81" s="5">
        <v>34211</v>
      </c>
      <c r="F81" s="5">
        <v>23948.400000000001</v>
      </c>
      <c r="G81" s="5">
        <v>6842.2</v>
      </c>
      <c r="H81" s="5">
        <v>30790.6</v>
      </c>
      <c r="I81" s="5">
        <v>3420.4</v>
      </c>
      <c r="J81" s="14" t="s">
        <v>17</v>
      </c>
      <c r="K81" s="71">
        <v>5</v>
      </c>
    </row>
    <row r="82" spans="1:11">
      <c r="A82">
        <v>11</v>
      </c>
      <c r="B82" s="3" t="s">
        <v>633</v>
      </c>
      <c r="C82" s="3" t="s">
        <v>24</v>
      </c>
      <c r="D82" s="4">
        <v>42551</v>
      </c>
      <c r="E82" s="5">
        <v>6500</v>
      </c>
      <c r="F82" s="5">
        <v>1300</v>
      </c>
      <c r="G82" s="5">
        <v>650</v>
      </c>
      <c r="H82" s="5">
        <v>1950</v>
      </c>
      <c r="I82" s="5">
        <v>4550</v>
      </c>
      <c r="J82" s="14" t="s">
        <v>17</v>
      </c>
      <c r="K82" s="71">
        <v>10</v>
      </c>
    </row>
    <row r="83" spans="1:11">
      <c r="A83">
        <v>12</v>
      </c>
      <c r="B83" s="3" t="s">
        <v>633</v>
      </c>
      <c r="C83" s="3" t="s">
        <v>25</v>
      </c>
      <c r="D83" s="4">
        <v>42551</v>
      </c>
      <c r="E83" s="6">
        <v>26000</v>
      </c>
      <c r="F83" s="6">
        <v>10400</v>
      </c>
      <c r="G83" s="6">
        <v>5200</v>
      </c>
      <c r="H83" s="6">
        <v>15600</v>
      </c>
      <c r="I83" s="6">
        <v>10400</v>
      </c>
      <c r="J83" s="14" t="s">
        <v>17</v>
      </c>
      <c r="K83" s="71">
        <v>5</v>
      </c>
    </row>
    <row r="84" spans="1:11" ht="15.75" thickBot="1">
      <c r="C84" s="12" t="s">
        <v>675</v>
      </c>
      <c r="D84" s="12"/>
      <c r="E84" s="18">
        <f>SUM(E78:E83)</f>
        <v>147385</v>
      </c>
      <c r="F84" s="18">
        <f>SUM(F78:F83)</f>
        <v>116322.4</v>
      </c>
      <c r="G84" s="18">
        <f>SUM(G78:G83)</f>
        <v>12692.2</v>
      </c>
      <c r="H84" s="18">
        <f>SUM(H78:H83)</f>
        <v>129014.6</v>
      </c>
      <c r="I84" s="18">
        <f>SUM(I78:I83)</f>
        <v>18370.400000000001</v>
      </c>
    </row>
    <row r="85" spans="1:11" ht="15.75" thickTop="1"/>
    <row r="86" spans="1:11">
      <c r="C86" s="15" t="s">
        <v>683</v>
      </c>
      <c r="E86" s="72">
        <f>E84+E75+E24+E14</f>
        <v>620485.63</v>
      </c>
      <c r="F86" s="72">
        <f t="shared" ref="F86:I86" si="3">F84+F75+F24+F14</f>
        <v>379006.30999999994</v>
      </c>
      <c r="G86" s="72">
        <f t="shared" si="3"/>
        <v>39679.03</v>
      </c>
      <c r="H86" s="72">
        <f t="shared" si="3"/>
        <v>418685.33999999997</v>
      </c>
      <c r="I86" s="72">
        <f t="shared" si="3"/>
        <v>201800.29000000004</v>
      </c>
    </row>
  </sheetData>
  <mergeCells count="5">
    <mergeCell ref="C24:D24"/>
    <mergeCell ref="C75:D75"/>
    <mergeCell ref="C14:D14"/>
    <mergeCell ref="C84:D84"/>
    <mergeCell ref="A1:K1"/>
  </mergeCells>
  <pageMargins left="0" right="0" top="0.51" bottom="0.52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All Assets</vt:lpstr>
      <vt:lpstr>Administration</vt:lpstr>
      <vt:lpstr>Water</vt:lpstr>
      <vt:lpstr>Sewer</vt:lpstr>
      <vt:lpstr>Maintenance</vt:lpstr>
      <vt:lpstr>Administration!Print_Titles</vt:lpstr>
      <vt:lpstr>'All Assets'!Print_Titles</vt:lpstr>
      <vt:lpstr>Maintenance!Print_Titles</vt:lpstr>
      <vt:lpstr>Sewer!Print_Titles</vt:lpstr>
      <vt:lpstr>Water!Print_Titles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mjohnson</dc:creator>
  <cp:lastModifiedBy>Windows User</cp:lastModifiedBy>
  <cp:revision/>
  <cp:lastPrinted>2020-01-17T01:36:41Z</cp:lastPrinted>
  <dcterms:created xsi:type="dcterms:W3CDTF">2019-12-19T14:47:29Z</dcterms:created>
  <dcterms:modified xsi:type="dcterms:W3CDTF">2020-01-17T01:36:44Z</dcterms:modified>
</cp:coreProperties>
</file>