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5595" windowHeight="6150" activeTab="0"/>
  </bookViews>
  <sheets>
    <sheet name="Final Adjusting Change Order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<sst xmlns="http://schemas.openxmlformats.org/spreadsheetml/2006/main" count="95" uniqueCount="47">
  <si>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Item</t>
  </si>
  <si>
    <t>Description</t>
  </si>
  <si>
    <t>Qty</t>
  </si>
  <si>
    <t>Unit</t>
  </si>
  <si>
    <t>Unit Price</t>
  </si>
  <si>
    <t>Qty.</t>
  </si>
  <si>
    <t>Construction/As-Built Amounts</t>
  </si>
  <si>
    <t>Amount Over/Under</t>
  </si>
  <si>
    <t>Amount ($)</t>
  </si>
  <si>
    <t>LS</t>
  </si>
  <si>
    <t>Bid Value ($)</t>
  </si>
  <si>
    <t>Actual Qty.</t>
  </si>
  <si>
    <t>Actual Value ($)</t>
  </si>
  <si>
    <t>Original Contract Amount</t>
  </si>
  <si>
    <t>N/A</t>
  </si>
  <si>
    <t>Revised Contract Amount With Previously Approved Change Orders</t>
  </si>
  <si>
    <t>Value ($)</t>
  </si>
  <si>
    <t>Mobilization and Bonds</t>
  </si>
  <si>
    <t>Final Adjusting Change Order (Change Order #2) Supplemental Information</t>
  </si>
  <si>
    <t>BASE BID: UNIT PRICE BID</t>
  </si>
  <si>
    <t xml:space="preserve">TOTALS = </t>
  </si>
  <si>
    <t>Exterior Water Tank Painting including preparation - (Zinc/Urethane/Fluoropolymer System)</t>
  </si>
  <si>
    <t>Interior Water Tank Painting including preparation (Zinc Rich Primer/High Solids Epoxy System)</t>
  </si>
  <si>
    <t>Interior Dry Riser Painting including prepartion (Zinc Rich Primer/High Solids Epoxy System)</t>
  </si>
  <si>
    <t>Replacement of Top 6 Ladder Rungs</t>
  </si>
  <si>
    <t>Installation of New Safety Climb Cable System to repalce existing system on ladder in dry riser</t>
  </si>
  <si>
    <t>Installation of New Safety Climb Cable System to repalce existing system on ladder in water tank</t>
  </si>
  <si>
    <t>Installation of New 1" Thick, Aluminum Jacketed Insulation on 12" Inlet/Outlet Water Piping in Dry Riser</t>
  </si>
  <si>
    <t>Interior Seam Sealing at roof</t>
  </si>
  <si>
    <t>Replace existing overflow pipe screen with new 24 mesh non-corrosive stainless steel insect screen and install new flap valve</t>
  </si>
  <si>
    <t>Welding repairs where directed by the Owner or Engineer</t>
  </si>
  <si>
    <t>Interior Seam Sealing and/or Pit Sealing where directed by the Engineer</t>
  </si>
  <si>
    <t>Replace existing roof vent screen with new 24 mesh non-corrosive stainless steel insect screen</t>
  </si>
  <si>
    <t>Install new Chain Link Fence around Tank Site</t>
  </si>
  <si>
    <t>Re-grade existing gravel access drive and install Compact Crushed Stone (4" Thickness)</t>
  </si>
  <si>
    <t>Modular Building complete and in place including Concrete Pad</t>
  </si>
  <si>
    <t>Tank Sterilization</t>
  </si>
  <si>
    <t>LF</t>
  </si>
  <si>
    <t>Inches</t>
  </si>
  <si>
    <t>CO#1 - replace roof hatch</t>
  </si>
  <si>
    <t>CO#1 - replace roof vent</t>
  </si>
  <si>
    <t>CO#1 - repair weld burns and paint from replacing roof hatch and vent</t>
  </si>
  <si>
    <t>2013 Water System Improvements: Contract B - Skyline Tank Rehabilitation</t>
  </si>
  <si>
    <t>City of Princeton, KY (Princeton Water &amp; Wastewater Commission)</t>
  </si>
  <si>
    <t>H &amp; D Project No. 1037-07</t>
  </si>
  <si>
    <t>Bid Date:  Tuesday, May 22, 2018, at 11:00 a.m. local time</t>
  </si>
  <si>
    <t>Contract Awarded To: Preferred Sandblasting &amp; Painting, LLC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</si>
</sst>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_);\(#,##0.0\)"/>
    <numFmt numFmtId="170" formatCode="#,##0.0"/>
    <numFmt numFmtId="171" formatCode="0.000"/>
    <numFmt numFmtId="172" formatCode="#,##0.000_);\(#,##0.000\)"/>
    <numFmt numFmtId="173" formatCode="_(&quot;$&quot;* #,##0.00_);_(&quot;$&quot;* \(#,##0.00\);_(&quot;$&quot;* &quot;-&quot;_);_(@_)"/>
    <numFmt numFmtId="174" formatCode="_(* #,##0_);_(* \(#,##0\);_(* &quot;-&quot;??_);_(@_)"/>
    <numFmt numFmtId="175" formatCode="0.0"/>
    <numFmt numFmtId="176" formatCode="#,##0.00000"/>
    <numFmt numFmtId="177" formatCode="_(* #,##0.00000_);_(* \(#,##0.00000\);_(* &quot;-&quot;?????_);_(@_)"/>
    <numFmt numFmtId="178" formatCode="0.0000"/>
  </numFmts>
  <fonts count="45">
    <font>
      <sz val="10"/>
      <name val="Arial"/>
      <family val="0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4" fontId="3" fillId="0" borderId="12" xfId="48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4" fontId="3" fillId="0" borderId="12" xfId="48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44" fontId="2" fillId="0" borderId="14" xfId="48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68" fontId="2" fillId="0" borderId="14" xfId="0" applyNumberFormat="1" applyFont="1" applyFill="1" applyBorder="1" applyAlignment="1">
      <alignment/>
    </xf>
    <xf numFmtId="44" fontId="2" fillId="0" borderId="14" xfId="0" applyNumberFormat="1" applyFont="1" applyFill="1" applyBorder="1" applyAlignment="1">
      <alignment/>
    </xf>
    <xf numFmtId="168" fontId="3" fillId="0" borderId="11" xfId="50" applyNumberFormat="1" applyFont="1" applyBorder="1" applyAlignment="1">
      <alignment horizontal="center" vertical="center"/>
    </xf>
    <xf numFmtId="44" fontId="3" fillId="0" borderId="11" xfId="5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43" fillId="0" borderId="12" xfId="0" applyFont="1" applyFill="1" applyBorder="1" applyAlignment="1">
      <alignment horizontal="left" vertical="center" wrapText="1"/>
    </xf>
    <xf numFmtId="44" fontId="2" fillId="33" borderId="16" xfId="48" applyFont="1" applyFill="1" applyBorder="1" applyAlignment="1">
      <alignment horizontal="right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4" fontId="43" fillId="0" borderId="11" xfId="50" applyFont="1" applyFill="1" applyBorder="1" applyAlignment="1">
      <alignment horizontal="center" vertical="center"/>
    </xf>
    <xf numFmtId="168" fontId="3" fillId="0" borderId="10" xfId="50" applyNumberFormat="1" applyFont="1" applyBorder="1" applyAlignment="1">
      <alignment horizontal="center" vertical="center"/>
    </xf>
    <xf numFmtId="168" fontId="3" fillId="0" borderId="12" xfId="50" applyNumberFormat="1" applyFont="1" applyBorder="1" applyAlignment="1">
      <alignment horizontal="center" vertical="center"/>
    </xf>
    <xf numFmtId="168" fontId="3" fillId="0" borderId="17" xfId="50" applyNumberFormat="1" applyFont="1" applyBorder="1" applyAlignment="1">
      <alignment horizontal="center" vertical="center"/>
    </xf>
    <xf numFmtId="168" fontId="3" fillId="0" borderId="18" xfId="50" applyNumberFormat="1" applyFont="1" applyBorder="1" applyAlignment="1">
      <alignment horizontal="center" vertical="center"/>
    </xf>
    <xf numFmtId="168" fontId="3" fillId="0" borderId="19" xfId="50" applyNumberFormat="1" applyFont="1" applyBorder="1" applyAlignment="1">
      <alignment horizontal="center" vertical="center"/>
    </xf>
    <xf numFmtId="44" fontId="2" fillId="33" borderId="20" xfId="48" applyFont="1" applyFill="1" applyBorder="1" applyAlignment="1">
      <alignment horizontal="right"/>
    </xf>
    <xf numFmtId="3" fontId="43" fillId="0" borderId="17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44" fontId="3" fillId="0" borderId="18" xfId="50" applyFont="1" applyBorder="1" applyAlignment="1">
      <alignment horizontal="center" vertical="center" wrapText="1"/>
    </xf>
    <xf numFmtId="44" fontId="3" fillId="0" borderId="19" xfId="48" applyFont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44" fontId="2" fillId="34" borderId="16" xfId="0" applyNumberFormat="1" applyFont="1" applyFill="1" applyBorder="1" applyAlignment="1">
      <alignment/>
    </xf>
    <xf numFmtId="44" fontId="3" fillId="0" borderId="19" xfId="48" applyNumberFormat="1" applyFont="1" applyBorder="1" applyAlignment="1">
      <alignment horizontal="center" vertical="center"/>
    </xf>
    <xf numFmtId="0" fontId="2" fillId="34" borderId="22" xfId="0" applyFont="1" applyFill="1" applyBorder="1" applyAlignment="1">
      <alignment/>
    </xf>
    <xf numFmtId="44" fontId="2" fillId="35" borderId="16" xfId="0" applyNumberFormat="1" applyFont="1" applyFill="1" applyBorder="1" applyAlignment="1">
      <alignment/>
    </xf>
    <xf numFmtId="43" fontId="3" fillId="0" borderId="10" xfId="0" applyNumberFormat="1" applyFont="1" applyBorder="1" applyAlignment="1">
      <alignment horizontal="center" vertical="center"/>
    </xf>
    <xf numFmtId="43" fontId="3" fillId="0" borderId="17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44" fillId="0" borderId="17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/>
    </xf>
    <xf numFmtId="0" fontId="2" fillId="36" borderId="23" xfId="0" applyFont="1" applyFill="1" applyBorder="1" applyAlignment="1">
      <alignment horizontal="right"/>
    </xf>
    <xf numFmtId="0" fontId="2" fillId="36" borderId="20" xfId="0" applyFont="1" applyFill="1" applyBorder="1" applyAlignment="1">
      <alignment horizontal="right"/>
    </xf>
    <xf numFmtId="0" fontId="2" fillId="36" borderId="22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7" borderId="25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left"/>
    </xf>
    <xf numFmtId="0" fontId="2" fillId="37" borderId="27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Currency 3" xfId="51"/>
    <cellStyle name="Currency 4" xfId="52"/>
    <cellStyle name="Currency 5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2 5" xfId="67"/>
    <cellStyle name="Normal 3" xfId="68"/>
    <cellStyle name="Normal 4" xfId="69"/>
    <cellStyle name="Normal 5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50" zoomScaleNormal="50" zoomScaleSheetLayoutView="50" workbookViewId="0" topLeftCell="A22">
      <selection activeCell="E41" sqref="E41"/>
    </sheetView>
  </sheetViews>
  <sheetFormatPr defaultColWidth="9.140625" defaultRowHeight="12.75"/>
  <cols>
    <col min="1" max="1" width="15.28125" style="1" customWidth="1"/>
    <col min="2" max="2" width="135.8515625" style="2" customWidth="1"/>
    <col min="3" max="3" width="13.140625" style="3" customWidth="1"/>
    <col min="4" max="4" width="16.140625" style="3" bestFit="1" customWidth="1"/>
    <col min="5" max="6" width="25.7109375" style="2" customWidth="1"/>
    <col min="7" max="7" width="13.140625" style="3" customWidth="1"/>
    <col min="8" max="8" width="16.140625" style="3" bestFit="1" customWidth="1"/>
    <col min="9" max="9" width="23.7109375" style="2" customWidth="1"/>
    <col min="10" max="10" width="27.7109375" style="2" customWidth="1"/>
    <col min="11" max="11" width="30.8515625" style="2" customWidth="1"/>
    <col min="12" max="13" width="27.7109375" style="2" customWidth="1"/>
    <col min="14" max="14" width="25.7109375" style="2" customWidth="1"/>
    <col min="15" max="20" width="16.7109375" style="2" customWidth="1"/>
    <col min="21" max="16384" width="9.140625" style="2" customWidth="1"/>
  </cols>
  <sheetData>
    <row r="1" ht="20.25" customHeight="1">
      <c r="A1" s="1" t="s">
        <v>42</v>
      </c>
    </row>
    <row r="2" ht="20.25" customHeight="1">
      <c r="A2" s="1" t="s">
        <v>43</v>
      </c>
    </row>
    <row r="3" ht="20.25" customHeight="1">
      <c r="A3" s="1" t="s">
        <v>44</v>
      </c>
    </row>
    <row r="4" spans="1:8" s="10" customFormat="1" ht="20.25">
      <c r="A4" s="18" t="s">
        <v>45</v>
      </c>
      <c r="C4" s="11"/>
      <c r="D4" s="11"/>
      <c r="G4" s="11"/>
      <c r="H4" s="11"/>
    </row>
    <row r="5" ht="20.25">
      <c r="A5" s="19" t="s">
        <v>46</v>
      </c>
    </row>
    <row r="6" spans="5:14" ht="26.25" customHeight="1">
      <c r="E6" s="59"/>
      <c r="F6" s="59"/>
      <c r="I6" s="59"/>
      <c r="J6" s="59"/>
      <c r="K6" s="59"/>
      <c r="L6" s="59"/>
      <c r="M6" s="59"/>
      <c r="N6" s="59"/>
    </row>
    <row r="7" spans="1:14" ht="20.25">
      <c r="A7" s="1" t="s">
        <v>18</v>
      </c>
      <c r="E7" s="12"/>
      <c r="F7" s="12"/>
      <c r="I7" s="12"/>
      <c r="J7" s="12"/>
      <c r="K7" s="13"/>
      <c r="L7" s="12"/>
      <c r="M7" s="12"/>
      <c r="N7" s="12"/>
    </row>
    <row r="8" spans="5:14" ht="21" thickBot="1">
      <c r="E8" s="12"/>
      <c r="F8" s="12"/>
      <c r="I8" s="12"/>
      <c r="J8" s="12"/>
      <c r="K8" s="13"/>
      <c r="L8" s="12"/>
      <c r="M8" s="12"/>
      <c r="N8" s="12"/>
    </row>
    <row r="9" spans="1:14" ht="27" customHeight="1" thickBot="1">
      <c r="A9" s="63" t="s">
        <v>19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53.25" customHeight="1">
      <c r="A10" s="14" t="s">
        <v>0</v>
      </c>
      <c r="B10" s="28" t="s">
        <v>1</v>
      </c>
      <c r="C10" s="60" t="s">
        <v>13</v>
      </c>
      <c r="D10" s="61"/>
      <c r="E10" s="61"/>
      <c r="F10" s="62"/>
      <c r="G10" s="66" t="s">
        <v>15</v>
      </c>
      <c r="H10" s="67"/>
      <c r="I10" s="67"/>
      <c r="J10" s="68"/>
      <c r="K10" s="60" t="s">
        <v>6</v>
      </c>
      <c r="L10" s="62"/>
      <c r="M10" s="60" t="s">
        <v>7</v>
      </c>
      <c r="N10" s="62"/>
    </row>
    <row r="11" spans="1:14" ht="19.5" customHeight="1">
      <c r="A11" s="15"/>
      <c r="B11" s="29"/>
      <c r="C11" s="4" t="s">
        <v>2</v>
      </c>
      <c r="D11" s="5" t="s">
        <v>3</v>
      </c>
      <c r="E11" s="5" t="s">
        <v>4</v>
      </c>
      <c r="F11" s="16" t="s">
        <v>10</v>
      </c>
      <c r="G11" s="4" t="s">
        <v>2</v>
      </c>
      <c r="H11" s="5" t="s">
        <v>3</v>
      </c>
      <c r="I11" s="5" t="s">
        <v>4</v>
      </c>
      <c r="J11" s="16" t="s">
        <v>16</v>
      </c>
      <c r="K11" s="4" t="s">
        <v>11</v>
      </c>
      <c r="L11" s="16" t="s">
        <v>12</v>
      </c>
      <c r="M11" s="4" t="s">
        <v>5</v>
      </c>
      <c r="N11" s="16" t="s">
        <v>8</v>
      </c>
    </row>
    <row r="12" spans="1:14" s="8" customFormat="1" ht="61.5" customHeight="1">
      <c r="A12" s="6">
        <v>1</v>
      </c>
      <c r="B12" s="30" t="s">
        <v>21</v>
      </c>
      <c r="C12" s="32">
        <v>1</v>
      </c>
      <c r="D12" s="33" t="s">
        <v>9</v>
      </c>
      <c r="E12" s="34">
        <v>208900</v>
      </c>
      <c r="F12" s="7">
        <f aca="true" t="shared" si="0" ref="F12:F17">E12*C12</f>
        <v>208900</v>
      </c>
      <c r="G12" s="32">
        <v>1</v>
      </c>
      <c r="H12" s="33" t="s">
        <v>9</v>
      </c>
      <c r="I12" s="34">
        <v>208900</v>
      </c>
      <c r="J12" s="7">
        <f aca="true" t="shared" si="1" ref="J12:J17">I12*G12</f>
        <v>208900</v>
      </c>
      <c r="K12" s="32">
        <v>1</v>
      </c>
      <c r="L12" s="20">
        <f>K12*I12</f>
        <v>208900</v>
      </c>
      <c r="M12" s="50">
        <f>K12-G12</f>
        <v>0</v>
      </c>
      <c r="N12" s="20">
        <f>L12-J12</f>
        <v>0</v>
      </c>
    </row>
    <row r="13" spans="1:14" s="8" customFormat="1" ht="61.5" customHeight="1">
      <c r="A13" s="6">
        <v>2</v>
      </c>
      <c r="B13" s="30" t="s">
        <v>22</v>
      </c>
      <c r="C13" s="32">
        <v>1</v>
      </c>
      <c r="D13" s="33" t="s">
        <v>9</v>
      </c>
      <c r="E13" s="34">
        <v>60000</v>
      </c>
      <c r="F13" s="7">
        <f t="shared" si="0"/>
        <v>60000</v>
      </c>
      <c r="G13" s="32">
        <v>1</v>
      </c>
      <c r="H13" s="33" t="s">
        <v>9</v>
      </c>
      <c r="I13" s="34">
        <v>60000</v>
      </c>
      <c r="J13" s="7">
        <f t="shared" si="1"/>
        <v>60000</v>
      </c>
      <c r="K13" s="32">
        <v>1</v>
      </c>
      <c r="L13" s="20">
        <f aca="true" t="shared" si="2" ref="L13:L31">K13*I13</f>
        <v>60000</v>
      </c>
      <c r="M13" s="50">
        <f aca="true" t="shared" si="3" ref="M13:M27">K13-G13</f>
        <v>0</v>
      </c>
      <c r="N13" s="20">
        <f aca="true" t="shared" si="4" ref="N13:N27">L13-J13</f>
        <v>0</v>
      </c>
    </row>
    <row r="14" spans="1:14" s="8" customFormat="1" ht="61.5" customHeight="1">
      <c r="A14" s="6">
        <v>3</v>
      </c>
      <c r="B14" s="30" t="s">
        <v>23</v>
      </c>
      <c r="C14" s="32">
        <v>1</v>
      </c>
      <c r="D14" s="33" t="s">
        <v>9</v>
      </c>
      <c r="E14" s="34">
        <v>9500</v>
      </c>
      <c r="F14" s="7">
        <f t="shared" si="0"/>
        <v>9500</v>
      </c>
      <c r="G14" s="32">
        <v>1</v>
      </c>
      <c r="H14" s="33" t="s">
        <v>9</v>
      </c>
      <c r="I14" s="34">
        <v>9500</v>
      </c>
      <c r="J14" s="7">
        <f t="shared" si="1"/>
        <v>9500</v>
      </c>
      <c r="K14" s="32">
        <v>1</v>
      </c>
      <c r="L14" s="20">
        <f t="shared" si="2"/>
        <v>9500</v>
      </c>
      <c r="M14" s="50">
        <f t="shared" si="3"/>
        <v>0</v>
      </c>
      <c r="N14" s="20">
        <f t="shared" si="4"/>
        <v>0</v>
      </c>
    </row>
    <row r="15" spans="1:14" s="8" customFormat="1" ht="61.5" customHeight="1">
      <c r="A15" s="6">
        <v>4</v>
      </c>
      <c r="B15" s="30" t="s">
        <v>24</v>
      </c>
      <c r="C15" s="32">
        <v>1</v>
      </c>
      <c r="D15" s="33" t="s">
        <v>9</v>
      </c>
      <c r="E15" s="34">
        <v>300</v>
      </c>
      <c r="F15" s="7">
        <f t="shared" si="0"/>
        <v>300</v>
      </c>
      <c r="G15" s="32">
        <v>1</v>
      </c>
      <c r="H15" s="33" t="s">
        <v>9</v>
      </c>
      <c r="I15" s="34">
        <v>300</v>
      </c>
      <c r="J15" s="7">
        <f t="shared" si="1"/>
        <v>300</v>
      </c>
      <c r="K15" s="32">
        <v>1</v>
      </c>
      <c r="L15" s="20">
        <f t="shared" si="2"/>
        <v>300</v>
      </c>
      <c r="M15" s="50">
        <f t="shared" si="3"/>
        <v>0</v>
      </c>
      <c r="N15" s="20">
        <f t="shared" si="4"/>
        <v>0</v>
      </c>
    </row>
    <row r="16" spans="1:14" s="8" customFormat="1" ht="61.5" customHeight="1">
      <c r="A16" s="6">
        <v>5</v>
      </c>
      <c r="B16" s="30" t="s">
        <v>25</v>
      </c>
      <c r="C16" s="32">
        <v>1</v>
      </c>
      <c r="D16" s="33" t="s">
        <v>9</v>
      </c>
      <c r="E16" s="34">
        <v>2800</v>
      </c>
      <c r="F16" s="7">
        <f t="shared" si="0"/>
        <v>2800</v>
      </c>
      <c r="G16" s="32">
        <v>1</v>
      </c>
      <c r="H16" s="33" t="s">
        <v>9</v>
      </c>
      <c r="I16" s="34">
        <v>2800</v>
      </c>
      <c r="J16" s="7">
        <f t="shared" si="1"/>
        <v>2800</v>
      </c>
      <c r="K16" s="32">
        <v>1</v>
      </c>
      <c r="L16" s="20">
        <f t="shared" si="2"/>
        <v>2800</v>
      </c>
      <c r="M16" s="50">
        <f t="shared" si="3"/>
        <v>0</v>
      </c>
      <c r="N16" s="20">
        <f t="shared" si="4"/>
        <v>0</v>
      </c>
    </row>
    <row r="17" spans="1:14" s="8" customFormat="1" ht="61.5" customHeight="1">
      <c r="A17" s="6">
        <v>6</v>
      </c>
      <c r="B17" s="30" t="s">
        <v>26</v>
      </c>
      <c r="C17" s="32">
        <v>1</v>
      </c>
      <c r="D17" s="33" t="s">
        <v>9</v>
      </c>
      <c r="E17" s="34">
        <v>2200</v>
      </c>
      <c r="F17" s="7">
        <f t="shared" si="0"/>
        <v>2200</v>
      </c>
      <c r="G17" s="32">
        <v>1</v>
      </c>
      <c r="H17" s="33" t="s">
        <v>9</v>
      </c>
      <c r="I17" s="34">
        <v>2200</v>
      </c>
      <c r="J17" s="7">
        <f t="shared" si="1"/>
        <v>2200</v>
      </c>
      <c r="K17" s="32">
        <v>1</v>
      </c>
      <c r="L17" s="20">
        <f t="shared" si="2"/>
        <v>2200</v>
      </c>
      <c r="M17" s="50">
        <f t="shared" si="3"/>
        <v>0</v>
      </c>
      <c r="N17" s="20">
        <f t="shared" si="4"/>
        <v>0</v>
      </c>
    </row>
    <row r="18" spans="1:14" s="17" customFormat="1" ht="61.5" customHeight="1">
      <c r="A18" s="6">
        <v>7</v>
      </c>
      <c r="B18" s="30" t="s">
        <v>27</v>
      </c>
      <c r="C18" s="32">
        <v>1</v>
      </c>
      <c r="D18" s="33" t="s">
        <v>9</v>
      </c>
      <c r="E18" s="34">
        <v>6500</v>
      </c>
      <c r="F18" s="7">
        <f aca="true" t="shared" si="5" ref="F18:F28">C18*E18</f>
        <v>6500</v>
      </c>
      <c r="G18" s="32">
        <v>1</v>
      </c>
      <c r="H18" s="33" t="s">
        <v>9</v>
      </c>
      <c r="I18" s="34">
        <v>6500</v>
      </c>
      <c r="J18" s="7">
        <f aca="true" t="shared" si="6" ref="J18:J31">G18*I18</f>
        <v>6500</v>
      </c>
      <c r="K18" s="32">
        <v>1</v>
      </c>
      <c r="L18" s="20">
        <f t="shared" si="2"/>
        <v>6500</v>
      </c>
      <c r="M18" s="50">
        <f t="shared" si="3"/>
        <v>0</v>
      </c>
      <c r="N18" s="20">
        <f t="shared" si="4"/>
        <v>0</v>
      </c>
    </row>
    <row r="19" spans="1:14" s="8" customFormat="1" ht="61.5" customHeight="1">
      <c r="A19" s="6">
        <v>8</v>
      </c>
      <c r="B19" s="30" t="s">
        <v>28</v>
      </c>
      <c r="C19" s="32">
        <v>150</v>
      </c>
      <c r="D19" s="33" t="s">
        <v>37</v>
      </c>
      <c r="E19" s="34">
        <v>4.5</v>
      </c>
      <c r="F19" s="7">
        <f t="shared" si="5"/>
        <v>675</v>
      </c>
      <c r="G19" s="32">
        <v>150</v>
      </c>
      <c r="H19" s="33" t="s">
        <v>37</v>
      </c>
      <c r="I19" s="34">
        <v>4.5</v>
      </c>
      <c r="J19" s="7">
        <f t="shared" si="6"/>
        <v>675</v>
      </c>
      <c r="K19" s="32">
        <v>13</v>
      </c>
      <c r="L19" s="20">
        <f t="shared" si="2"/>
        <v>58.5</v>
      </c>
      <c r="M19" s="50">
        <f t="shared" si="3"/>
        <v>-137</v>
      </c>
      <c r="N19" s="20">
        <f t="shared" si="4"/>
        <v>-616.5</v>
      </c>
    </row>
    <row r="20" spans="1:14" s="8" customFormat="1" ht="72" customHeight="1">
      <c r="A20" s="6">
        <v>9</v>
      </c>
      <c r="B20" s="30" t="s">
        <v>29</v>
      </c>
      <c r="C20" s="32">
        <v>1</v>
      </c>
      <c r="D20" s="33" t="s">
        <v>9</v>
      </c>
      <c r="E20" s="34">
        <v>300</v>
      </c>
      <c r="F20" s="7">
        <f t="shared" si="5"/>
        <v>300</v>
      </c>
      <c r="G20" s="32">
        <v>1</v>
      </c>
      <c r="H20" s="33" t="s">
        <v>9</v>
      </c>
      <c r="I20" s="34">
        <v>300</v>
      </c>
      <c r="J20" s="7">
        <f t="shared" si="6"/>
        <v>300</v>
      </c>
      <c r="K20" s="32">
        <v>1</v>
      </c>
      <c r="L20" s="20">
        <f t="shared" si="2"/>
        <v>300</v>
      </c>
      <c r="M20" s="50">
        <f t="shared" si="3"/>
        <v>0</v>
      </c>
      <c r="N20" s="20">
        <f t="shared" si="4"/>
        <v>0</v>
      </c>
    </row>
    <row r="21" spans="1:14" s="8" customFormat="1" ht="72" customHeight="1">
      <c r="A21" s="6">
        <v>10</v>
      </c>
      <c r="B21" s="30" t="s">
        <v>30</v>
      </c>
      <c r="C21" s="32">
        <v>240</v>
      </c>
      <c r="D21" s="33" t="s">
        <v>38</v>
      </c>
      <c r="E21" s="34">
        <v>7</v>
      </c>
      <c r="F21" s="7">
        <f t="shared" si="5"/>
        <v>1680</v>
      </c>
      <c r="G21" s="32">
        <v>240</v>
      </c>
      <c r="H21" s="33" t="s">
        <v>38</v>
      </c>
      <c r="I21" s="34">
        <v>7</v>
      </c>
      <c r="J21" s="7">
        <f t="shared" si="6"/>
        <v>1680</v>
      </c>
      <c r="K21" s="32">
        <v>0</v>
      </c>
      <c r="L21" s="20">
        <f t="shared" si="2"/>
        <v>0</v>
      </c>
      <c r="M21" s="50">
        <f t="shared" si="3"/>
        <v>-240</v>
      </c>
      <c r="N21" s="20">
        <f t="shared" si="4"/>
        <v>-1680</v>
      </c>
    </row>
    <row r="22" spans="1:14" s="8" customFormat="1" ht="72" customHeight="1">
      <c r="A22" s="6">
        <v>11</v>
      </c>
      <c r="B22" s="30" t="s">
        <v>31</v>
      </c>
      <c r="C22" s="32">
        <v>400</v>
      </c>
      <c r="D22" s="33" t="s">
        <v>38</v>
      </c>
      <c r="E22" s="34">
        <v>4</v>
      </c>
      <c r="F22" s="7">
        <f t="shared" si="5"/>
        <v>1600</v>
      </c>
      <c r="G22" s="32">
        <v>400</v>
      </c>
      <c r="H22" s="33" t="s">
        <v>38</v>
      </c>
      <c r="I22" s="34">
        <v>4</v>
      </c>
      <c r="J22" s="7">
        <f t="shared" si="6"/>
        <v>1600</v>
      </c>
      <c r="K22" s="32">
        <v>0</v>
      </c>
      <c r="L22" s="20">
        <f t="shared" si="2"/>
        <v>0</v>
      </c>
      <c r="M22" s="50">
        <f t="shared" si="3"/>
        <v>-400</v>
      </c>
      <c r="N22" s="20">
        <f t="shared" si="4"/>
        <v>-1600</v>
      </c>
    </row>
    <row r="23" spans="1:14" s="8" customFormat="1" ht="72" customHeight="1">
      <c r="A23" s="6">
        <v>12</v>
      </c>
      <c r="B23" s="30" t="s">
        <v>32</v>
      </c>
      <c r="C23" s="32">
        <v>1</v>
      </c>
      <c r="D23" s="33" t="s">
        <v>9</v>
      </c>
      <c r="E23" s="34">
        <v>300</v>
      </c>
      <c r="F23" s="7">
        <f t="shared" si="5"/>
        <v>300</v>
      </c>
      <c r="G23" s="32">
        <v>1</v>
      </c>
      <c r="H23" s="33" t="s">
        <v>9</v>
      </c>
      <c r="I23" s="34">
        <v>300</v>
      </c>
      <c r="J23" s="7">
        <f t="shared" si="6"/>
        <v>300</v>
      </c>
      <c r="K23" s="32">
        <v>1</v>
      </c>
      <c r="L23" s="20">
        <f t="shared" si="2"/>
        <v>300</v>
      </c>
      <c r="M23" s="50">
        <f t="shared" si="3"/>
        <v>0</v>
      </c>
      <c r="N23" s="20">
        <f t="shared" si="4"/>
        <v>0</v>
      </c>
    </row>
    <row r="24" spans="1:14" s="8" customFormat="1" ht="46.5" customHeight="1">
      <c r="A24" s="6">
        <v>13</v>
      </c>
      <c r="B24" s="30" t="s">
        <v>33</v>
      </c>
      <c r="C24" s="32">
        <v>1</v>
      </c>
      <c r="D24" s="33" t="s">
        <v>9</v>
      </c>
      <c r="E24" s="34">
        <v>22000</v>
      </c>
      <c r="F24" s="7">
        <f t="shared" si="5"/>
        <v>22000</v>
      </c>
      <c r="G24" s="32">
        <v>1</v>
      </c>
      <c r="H24" s="33" t="s">
        <v>9</v>
      </c>
      <c r="I24" s="34">
        <v>22000</v>
      </c>
      <c r="J24" s="7">
        <f t="shared" si="6"/>
        <v>22000</v>
      </c>
      <c r="K24" s="32">
        <v>1</v>
      </c>
      <c r="L24" s="20">
        <f t="shared" si="2"/>
        <v>22000</v>
      </c>
      <c r="M24" s="50">
        <f t="shared" si="3"/>
        <v>0</v>
      </c>
      <c r="N24" s="20">
        <f t="shared" si="4"/>
        <v>0</v>
      </c>
    </row>
    <row r="25" spans="1:14" s="8" customFormat="1" ht="46.5" customHeight="1">
      <c r="A25" s="6">
        <v>14</v>
      </c>
      <c r="B25" s="30" t="s">
        <v>34</v>
      </c>
      <c r="C25" s="32">
        <v>1</v>
      </c>
      <c r="D25" s="33" t="s">
        <v>9</v>
      </c>
      <c r="E25" s="34">
        <v>5000</v>
      </c>
      <c r="F25" s="7">
        <f t="shared" si="5"/>
        <v>5000</v>
      </c>
      <c r="G25" s="32">
        <v>1</v>
      </c>
      <c r="H25" s="33" t="s">
        <v>9</v>
      </c>
      <c r="I25" s="34">
        <v>5000</v>
      </c>
      <c r="J25" s="7">
        <f t="shared" si="6"/>
        <v>5000</v>
      </c>
      <c r="K25" s="32">
        <v>1</v>
      </c>
      <c r="L25" s="20">
        <f t="shared" si="2"/>
        <v>5000</v>
      </c>
      <c r="M25" s="50">
        <f t="shared" si="3"/>
        <v>0</v>
      </c>
      <c r="N25" s="20">
        <f t="shared" si="4"/>
        <v>0</v>
      </c>
    </row>
    <row r="26" spans="1:14" s="8" customFormat="1" ht="46.5" customHeight="1">
      <c r="A26" s="6">
        <v>15</v>
      </c>
      <c r="B26" s="30" t="s">
        <v>35</v>
      </c>
      <c r="C26" s="32">
        <v>1</v>
      </c>
      <c r="D26" s="33" t="s">
        <v>9</v>
      </c>
      <c r="E26" s="34">
        <v>2000</v>
      </c>
      <c r="F26" s="7">
        <f t="shared" si="5"/>
        <v>2000</v>
      </c>
      <c r="G26" s="32">
        <v>1</v>
      </c>
      <c r="H26" s="33" t="s">
        <v>9</v>
      </c>
      <c r="I26" s="34">
        <v>2000</v>
      </c>
      <c r="J26" s="7">
        <f t="shared" si="6"/>
        <v>2000</v>
      </c>
      <c r="K26" s="32">
        <v>1</v>
      </c>
      <c r="L26" s="20">
        <f t="shared" si="2"/>
        <v>2000</v>
      </c>
      <c r="M26" s="50">
        <f t="shared" si="3"/>
        <v>0</v>
      </c>
      <c r="N26" s="20">
        <f t="shared" si="4"/>
        <v>0</v>
      </c>
    </row>
    <row r="27" spans="1:14" s="8" customFormat="1" ht="46.5" customHeight="1">
      <c r="A27" s="6">
        <v>16</v>
      </c>
      <c r="B27" s="30" t="s">
        <v>17</v>
      </c>
      <c r="C27" s="32">
        <v>1</v>
      </c>
      <c r="D27" s="33" t="s">
        <v>9</v>
      </c>
      <c r="E27" s="34">
        <v>3500</v>
      </c>
      <c r="F27" s="7">
        <f t="shared" si="5"/>
        <v>3500</v>
      </c>
      <c r="G27" s="32">
        <v>1</v>
      </c>
      <c r="H27" s="33" t="s">
        <v>9</v>
      </c>
      <c r="I27" s="34">
        <v>3500</v>
      </c>
      <c r="J27" s="7">
        <f t="shared" si="6"/>
        <v>3500</v>
      </c>
      <c r="K27" s="32">
        <v>1</v>
      </c>
      <c r="L27" s="20">
        <f t="shared" si="2"/>
        <v>3500</v>
      </c>
      <c r="M27" s="50">
        <f t="shared" si="3"/>
        <v>0</v>
      </c>
      <c r="N27" s="20">
        <f t="shared" si="4"/>
        <v>0</v>
      </c>
    </row>
    <row r="28" spans="1:14" s="8" customFormat="1" ht="46.5" customHeight="1">
      <c r="A28" s="6">
        <v>17</v>
      </c>
      <c r="B28" s="30" t="s">
        <v>36</v>
      </c>
      <c r="C28" s="32">
        <v>1</v>
      </c>
      <c r="D28" s="33" t="s">
        <v>9</v>
      </c>
      <c r="E28" s="34">
        <v>600</v>
      </c>
      <c r="F28" s="7">
        <f t="shared" si="5"/>
        <v>600</v>
      </c>
      <c r="G28" s="32">
        <v>1</v>
      </c>
      <c r="H28" s="33" t="s">
        <v>9</v>
      </c>
      <c r="I28" s="34">
        <v>600</v>
      </c>
      <c r="J28" s="7">
        <f t="shared" si="6"/>
        <v>600</v>
      </c>
      <c r="K28" s="32">
        <v>1</v>
      </c>
      <c r="L28" s="20">
        <f t="shared" si="2"/>
        <v>600</v>
      </c>
      <c r="M28" s="50"/>
      <c r="N28" s="20"/>
    </row>
    <row r="29" spans="1:14" s="8" customFormat="1" ht="46.5" customHeight="1">
      <c r="A29" s="52">
        <v>18</v>
      </c>
      <c r="B29" s="53" t="s">
        <v>39</v>
      </c>
      <c r="C29" s="35" t="s">
        <v>14</v>
      </c>
      <c r="D29" s="26" t="s">
        <v>14</v>
      </c>
      <c r="E29" s="26" t="s">
        <v>14</v>
      </c>
      <c r="F29" s="36" t="s">
        <v>14</v>
      </c>
      <c r="G29" s="32">
        <v>1</v>
      </c>
      <c r="H29" s="33" t="s">
        <v>9</v>
      </c>
      <c r="I29" s="27">
        <v>3500</v>
      </c>
      <c r="J29" s="7">
        <f t="shared" si="6"/>
        <v>3500</v>
      </c>
      <c r="K29" s="32">
        <v>1</v>
      </c>
      <c r="L29" s="20">
        <f t="shared" si="2"/>
        <v>3500</v>
      </c>
      <c r="M29" s="50"/>
      <c r="N29" s="20"/>
    </row>
    <row r="30" spans="1:14" s="8" customFormat="1" ht="46.5" customHeight="1">
      <c r="A30" s="52">
        <v>19</v>
      </c>
      <c r="B30" s="53" t="s">
        <v>40</v>
      </c>
      <c r="C30" s="35" t="s">
        <v>14</v>
      </c>
      <c r="D30" s="26" t="s">
        <v>14</v>
      </c>
      <c r="E30" s="26" t="s">
        <v>14</v>
      </c>
      <c r="F30" s="36" t="s">
        <v>14</v>
      </c>
      <c r="G30" s="32">
        <v>1</v>
      </c>
      <c r="H30" s="33" t="s">
        <v>9</v>
      </c>
      <c r="I30" s="27">
        <v>5100</v>
      </c>
      <c r="J30" s="7">
        <f t="shared" si="6"/>
        <v>5100</v>
      </c>
      <c r="K30" s="32">
        <v>1</v>
      </c>
      <c r="L30" s="20">
        <f t="shared" si="2"/>
        <v>5100</v>
      </c>
      <c r="M30" s="50"/>
      <c r="N30" s="20"/>
    </row>
    <row r="31" spans="1:14" s="8" customFormat="1" ht="46.5" customHeight="1" thickBot="1">
      <c r="A31" s="54">
        <v>20</v>
      </c>
      <c r="B31" s="55" t="s">
        <v>41</v>
      </c>
      <c r="C31" s="37" t="s">
        <v>14</v>
      </c>
      <c r="D31" s="38" t="s">
        <v>14</v>
      </c>
      <c r="E31" s="38" t="s">
        <v>14</v>
      </c>
      <c r="F31" s="39" t="s">
        <v>14</v>
      </c>
      <c r="G31" s="41">
        <v>1</v>
      </c>
      <c r="H31" s="42" t="s">
        <v>9</v>
      </c>
      <c r="I31" s="43">
        <v>1500</v>
      </c>
      <c r="J31" s="44">
        <f t="shared" si="6"/>
        <v>1500</v>
      </c>
      <c r="K31" s="41">
        <v>1</v>
      </c>
      <c r="L31" s="47">
        <f t="shared" si="2"/>
        <v>1500</v>
      </c>
      <c r="M31" s="51"/>
      <c r="N31" s="47"/>
    </row>
    <row r="32" spans="1:14" ht="46.5" customHeight="1" thickBot="1">
      <c r="A32" s="56" t="s">
        <v>20</v>
      </c>
      <c r="B32" s="57"/>
      <c r="C32" s="57"/>
      <c r="D32" s="57"/>
      <c r="E32" s="58"/>
      <c r="F32" s="31">
        <f>SUM(F12:F28)</f>
        <v>327855</v>
      </c>
      <c r="G32" s="40"/>
      <c r="H32" s="40"/>
      <c r="I32" s="40"/>
      <c r="J32" s="31">
        <f>SUM(J12:J31)</f>
        <v>337955</v>
      </c>
      <c r="K32" s="45"/>
      <c r="L32" s="46">
        <f>SUM(L12:L31)</f>
        <v>334058.5</v>
      </c>
      <c r="M32" s="48"/>
      <c r="N32" s="49">
        <f>SUM(N12:N31)</f>
        <v>-3896.5</v>
      </c>
    </row>
    <row r="33" spans="1:14" ht="46.5" customHeight="1">
      <c r="A33" s="21"/>
      <c r="B33" s="21"/>
      <c r="C33" s="21"/>
      <c r="D33" s="21"/>
      <c r="E33" s="21"/>
      <c r="F33" s="22"/>
      <c r="G33" s="21"/>
      <c r="H33" s="21"/>
      <c r="I33" s="21"/>
      <c r="J33" s="22"/>
      <c r="K33" s="23"/>
      <c r="L33" s="24"/>
      <c r="M33" s="23"/>
      <c r="N33" s="25"/>
    </row>
    <row r="34" spans="1:14" s="9" customFormat="1" ht="33" customHeight="1">
      <c r="A34" s="1"/>
      <c r="B34" s="2"/>
      <c r="C34" s="3"/>
      <c r="D34" s="3"/>
      <c r="E34" s="2"/>
      <c r="F34" s="2"/>
      <c r="G34" s="3"/>
      <c r="H34" s="3"/>
      <c r="I34" s="2"/>
      <c r="J34" s="2"/>
      <c r="K34" s="2"/>
      <c r="L34" s="2"/>
      <c r="M34" s="2"/>
      <c r="N34" s="2"/>
    </row>
    <row r="35" ht="33" customHeight="1"/>
    <row r="40" spans="1:14" s="8" customFormat="1" ht="83.25" customHeight="1">
      <c r="A40" s="1"/>
      <c r="B40" s="2"/>
      <c r="C40" s="3"/>
      <c r="D40" s="3"/>
      <c r="E40" s="2"/>
      <c r="F40" s="2"/>
      <c r="G40" s="3"/>
      <c r="H40" s="3"/>
      <c r="I40" s="2"/>
      <c r="J40" s="2"/>
      <c r="K40" s="2"/>
      <c r="L40" s="2"/>
      <c r="M40" s="2"/>
      <c r="N40" s="2"/>
    </row>
    <row r="41" spans="1:14" s="8" customFormat="1" ht="54" customHeight="1">
      <c r="A41" s="1"/>
      <c r="B41" s="2"/>
      <c r="C41" s="3"/>
      <c r="D41" s="3"/>
      <c r="E41" s="2"/>
      <c r="F41" s="2"/>
      <c r="G41" s="3"/>
      <c r="H41" s="3"/>
      <c r="I41" s="2"/>
      <c r="J41" s="2"/>
      <c r="K41" s="2"/>
      <c r="L41" s="2"/>
      <c r="M41" s="2"/>
      <c r="N41" s="2"/>
    </row>
    <row r="42" spans="1:14" s="8" customFormat="1" ht="32.25" customHeight="1">
      <c r="A42" s="1"/>
      <c r="B42" s="2"/>
      <c r="C42" s="3"/>
      <c r="D42" s="3"/>
      <c r="E42" s="2"/>
      <c r="F42" s="2"/>
      <c r="G42" s="3"/>
      <c r="H42" s="3"/>
      <c r="I42" s="2"/>
      <c r="J42" s="2"/>
      <c r="K42" s="2"/>
      <c r="L42" s="2"/>
      <c r="M42" s="2"/>
      <c r="N42" s="2"/>
    </row>
    <row r="43" spans="1:14" s="8" customFormat="1" ht="48" customHeight="1">
      <c r="A43" s="1"/>
      <c r="B43" s="2"/>
      <c r="C43" s="3"/>
      <c r="D43" s="3"/>
      <c r="E43" s="2"/>
      <c r="F43" s="2"/>
      <c r="G43" s="3"/>
      <c r="H43" s="3"/>
      <c r="I43" s="2"/>
      <c r="J43" s="2"/>
      <c r="K43" s="2"/>
      <c r="L43" s="2"/>
      <c r="M43" s="2"/>
      <c r="N43" s="2"/>
    </row>
    <row r="44" spans="1:14" s="8" customFormat="1" ht="48" customHeight="1">
      <c r="A44" s="1"/>
      <c r="B44" s="2"/>
      <c r="C44" s="3"/>
      <c r="D44" s="3"/>
      <c r="E44" s="2"/>
      <c r="F44" s="2"/>
      <c r="G44" s="3"/>
      <c r="H44" s="3"/>
      <c r="I44" s="2"/>
      <c r="J44" s="2"/>
      <c r="K44" s="2"/>
      <c r="L44" s="2"/>
      <c r="M44" s="2"/>
      <c r="N44" s="2"/>
    </row>
    <row r="45" spans="1:14" s="9" customFormat="1" ht="33" customHeight="1">
      <c r="A45" s="1"/>
      <c r="B45" s="2"/>
      <c r="C45" s="3"/>
      <c r="D45" s="3"/>
      <c r="E45" s="2"/>
      <c r="F45" s="2"/>
      <c r="G45" s="3"/>
      <c r="H45" s="3"/>
      <c r="I45" s="2"/>
      <c r="J45" s="2"/>
      <c r="K45" s="2"/>
      <c r="L45" s="2"/>
      <c r="M45" s="2"/>
      <c r="N45" s="2"/>
    </row>
    <row r="46" ht="31.5" customHeight="1"/>
  </sheetData>
  <sheetProtection/>
  <mergeCells count="10">
    <mergeCell ref="A32:E32"/>
    <mergeCell ref="E6:F6"/>
    <mergeCell ref="M6:N6"/>
    <mergeCell ref="K6:L6"/>
    <mergeCell ref="C10:F10"/>
    <mergeCell ref="K10:L10"/>
    <mergeCell ref="M10:N10"/>
    <mergeCell ref="A9:N9"/>
    <mergeCell ref="I6:J6"/>
    <mergeCell ref="G10:J10"/>
  </mergeCells>
  <printOptions horizontalCentered="1"/>
  <pageMargins left="0.25" right="0.25" top="0.5" bottom="0.75" header="0.25" footer="0.25"/>
  <pageSetup fitToHeight="1" fitToWidth="1" horizontalDpi="600" verticalDpi="600" orientation="landscape" scale="29" r:id="rId2"/>
  <headerFooter>
    <oddHeader>&amp;C&amp;"Times New Roman,Bold"&amp;16&amp;UTable 1 - Final Adjusting Change Order (Change Order #2) Supplemental Information</oddHeader>
    <oddFooter>&amp;L&amp;"Times New Roman,Regular"&amp;16 2013 Water System Improvements: Contract B - Skyline Tank Rehabilitation&amp;C&amp;"Times New Roman,Regular"&amp;16Page 1 of 1&amp;R&amp;"Times New Roman,Regular"&amp;G</oddFooter>
  </headerFooter>
  <rowBreaks count="1" manualBreakCount="1">
    <brk id="32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Hethcoat &amp; Davis,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User</cp:lastModifiedBy>
  <cp:lastPrinted>2019-12-19T18:17:20Z</cp:lastPrinted>
  <dcterms:created xsi:type="dcterms:W3CDTF">2004-09-07T14:15:40Z</dcterms:created>
  <dcterms:modified xsi:type="dcterms:W3CDTF">2020-01-18T14:43:53Z</dcterms:modified>
  <cp:category/>
  <cp:version/>
  <cp:contentType/>
  <cp:contentStatus/>
</cp:coreProperties>
</file>