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6"/>
  <c r="F43"/>
  <c r="F42"/>
  <c r="F41"/>
  <c r="F44" s="1"/>
  <c r="F37"/>
  <c r="F36"/>
  <c r="F35"/>
  <c r="F34"/>
  <c r="F33"/>
  <c r="F32"/>
  <c r="F31"/>
  <c r="F30"/>
  <c r="F39" s="1"/>
  <c r="F24"/>
  <c r="F23"/>
  <c r="F22"/>
  <c r="F21"/>
  <c r="F20"/>
  <c r="F19"/>
  <c r="F18"/>
  <c r="F17"/>
  <c r="F16"/>
  <c r="F27" l="1"/>
</calcChain>
</file>

<file path=xl/sharedStrings.xml><?xml version="1.0" encoding="utf-8"?>
<sst xmlns="http://schemas.openxmlformats.org/spreadsheetml/2006/main" count="127" uniqueCount="48">
  <si>
    <t>GALLONS REMOVED</t>
  </si>
  <si>
    <t>AMOUNT</t>
  </si>
  <si>
    <t>INVOICE #</t>
  </si>
  <si>
    <t>VENDOR</t>
  </si>
  <si>
    <t>PR 12-07a</t>
  </si>
  <si>
    <t xml:space="preserve">BILLING PERIOD </t>
  </si>
  <si>
    <t>PR 12-07b</t>
  </si>
  <si>
    <t>INV DATE</t>
  </si>
  <si>
    <t>PR 12-07c</t>
  </si>
  <si>
    <t>7/18 - 7/23/12</t>
  </si>
  <si>
    <t>7/24 - 7/25/12</t>
  </si>
  <si>
    <t>7/26 - 7/27/12</t>
  </si>
  <si>
    <t>MOBILIZE</t>
  </si>
  <si>
    <t>8/13 - 8/14/14</t>
  </si>
  <si>
    <t>PR 14-08a</t>
  </si>
  <si>
    <t>PR 14-08b</t>
  </si>
  <si>
    <t>8/15 - 8/18/14</t>
  </si>
  <si>
    <t>LAGOON # 1</t>
  </si>
  <si>
    <t>8/19 -8/20/14</t>
  </si>
  <si>
    <t>PR 14-08c</t>
  </si>
  <si>
    <t>LAGOON # 2</t>
  </si>
  <si>
    <t>8/21 - 8/22/14</t>
  </si>
  <si>
    <t>PR 14-08d</t>
  </si>
  <si>
    <t>PR 16-08a</t>
  </si>
  <si>
    <t>8/15 - 8/16/16</t>
  </si>
  <si>
    <t>8/17 -8/18/16</t>
  </si>
  <si>
    <t>PR 16-08b</t>
  </si>
  <si>
    <t>8/22 - 8/24/16</t>
  </si>
  <si>
    <t>PR 16-08c</t>
  </si>
  <si>
    <t>PR 16-08d</t>
  </si>
  <si>
    <t>8/6 - 8/23/19</t>
  </si>
  <si>
    <t>PR 19-08</t>
  </si>
  <si>
    <t>PWW 19-LAB</t>
  </si>
  <si>
    <t>PWW LAB</t>
  </si>
  <si>
    <t>SLUDGE LAB TESTS</t>
  </si>
  <si>
    <t>ORTT EXCAVATING</t>
  </si>
  <si>
    <t xml:space="preserve">HAULING WTP SLUDGE </t>
  </si>
  <si>
    <t>9/20 - 9/30/10</t>
  </si>
  <si>
    <t>10/1 -10/12/10</t>
  </si>
  <si>
    <t>2010 BI-ANNUAL CLEANING</t>
  </si>
  <si>
    <t>H&amp;A RESOURCE MGMT</t>
  </si>
  <si>
    <t>JESCO IND SERVICE</t>
  </si>
  <si>
    <t>2012 BI-ANNUAL CLEANING</t>
  </si>
  <si>
    <t>2014 BI-ANNUAL CLEANING</t>
  </si>
  <si>
    <t>2016 BI-ANNUAL CLEANING</t>
  </si>
  <si>
    <t>2019 BI-ANNUAL CLEANING</t>
  </si>
  <si>
    <t>Did not charge mobilization since also spread sludge at WWTP land farming operation</t>
  </si>
  <si>
    <t>Delayed 2018 with approval from DOW due to RD Project construction being underway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</si>
</sst>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4" fontId="0" fillId="0" borderId="0" xfId="2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4" fontId="0" fillId="0" borderId="0" xfId="2" applyFont="1" applyAlignment="1">
      <alignment horizontal="left"/>
    </xf>
    <xf numFmtId="44" fontId="0" fillId="0" borderId="1" xfId="2" applyFont="1" applyBorder="1" applyAlignment="1">
      <alignment horizontal="left"/>
    </xf>
    <xf numFmtId="44" fontId="2" fillId="0" borderId="0" xfId="2" applyFont="1" applyAlignment="1">
      <alignment horizontal="left"/>
    </xf>
    <xf numFmtId="44" fontId="2" fillId="0" borderId="0" xfId="2" applyFont="1"/>
    <xf numFmtId="44" fontId="2" fillId="0" borderId="0" xfId="0" applyNumberFormat="1" applyFont="1"/>
    <xf numFmtId="44" fontId="0" fillId="0" borderId="1" xfId="2" applyFont="1" applyBorder="1"/>
    <xf numFmtId="0" fontId="2" fillId="0" borderId="0" xfId="0" applyFont="1" applyAlignment="1">
      <alignment horizontal="center"/>
    </xf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topLeftCell="A15" workbookViewId="0">
      <selection activeCell="M30" sqref="M30"/>
    </sheetView>
  </sheetViews>
  <sheetFormatPr defaultRowHeight="15"/>
  <cols>
    <col min="1" max="1" width="15.5703125" style="6" customWidth="1"/>
    <col min="2" max="2" width="12.7109375" style="6" customWidth="1"/>
    <col min="3" max="3" width="12.28515625" style="6" customWidth="1"/>
    <col min="4" max="4" width="22.28515625" customWidth="1"/>
    <col min="5" max="5" width="13" customWidth="1"/>
    <col min="6" max="6" width="15.7109375" customWidth="1"/>
    <col min="7" max="7" width="25.140625" customWidth="1"/>
    <col min="10" max="10" width="12.5703125" bestFit="1" customWidth="1"/>
  </cols>
  <sheetData>
    <row r="2" spans="1:7" s="3" customFormat="1" ht="30">
      <c r="A2" s="3" t="s">
        <v>5</v>
      </c>
      <c r="B2" s="3" t="s">
        <v>7</v>
      </c>
      <c r="C2" s="3" t="s">
        <v>2</v>
      </c>
      <c r="D2" s="3" t="s">
        <v>3</v>
      </c>
      <c r="E2" s="4" t="s">
        <v>0</v>
      </c>
      <c r="F2" s="3" t="s">
        <v>1</v>
      </c>
    </row>
    <row r="3" spans="1:7" s="9" customFormat="1">
      <c r="B3" s="11">
        <v>40461</v>
      </c>
      <c r="C3" s="9">
        <v>887349</v>
      </c>
      <c r="D3" s="10" t="s">
        <v>35</v>
      </c>
      <c r="E3" s="12"/>
      <c r="F3" s="13">
        <v>2900</v>
      </c>
      <c r="G3" s="10" t="s">
        <v>36</v>
      </c>
    </row>
    <row r="4" spans="1:7" s="10" customFormat="1">
      <c r="A4" s="6" t="s">
        <v>37</v>
      </c>
      <c r="B4" s="11">
        <v>40451</v>
      </c>
      <c r="C4" s="9">
        <v>139701578</v>
      </c>
      <c r="D4" s="15" t="s">
        <v>41</v>
      </c>
      <c r="E4" s="14"/>
      <c r="F4" s="16">
        <v>22692</v>
      </c>
    </row>
    <row r="5" spans="1:7" s="10" customFormat="1">
      <c r="A5" s="6" t="s">
        <v>38</v>
      </c>
      <c r="B5" s="11">
        <v>40471</v>
      </c>
      <c r="C5" s="9">
        <v>139713398</v>
      </c>
      <c r="D5" s="15" t="s">
        <v>41</v>
      </c>
      <c r="E5" s="14"/>
      <c r="F5" s="17">
        <v>13044</v>
      </c>
    </row>
    <row r="6" spans="1:7" s="10" customFormat="1">
      <c r="A6" s="6"/>
      <c r="B6" s="11"/>
      <c r="C6" s="9"/>
      <c r="D6" s="22" t="s">
        <v>39</v>
      </c>
      <c r="E6" s="22"/>
      <c r="F6" s="18">
        <f>SUM(F3:F5)</f>
        <v>38636</v>
      </c>
    </row>
    <row r="7" spans="1:7" s="10" customFormat="1">
      <c r="A7" s="6"/>
      <c r="B7" s="11"/>
      <c r="C7" s="9"/>
      <c r="E7" s="14"/>
      <c r="F7" s="16"/>
    </row>
    <row r="8" spans="1:7">
      <c r="A8" s="6" t="s">
        <v>9</v>
      </c>
      <c r="B8" s="5">
        <v>41120</v>
      </c>
      <c r="C8" s="6" t="s">
        <v>4</v>
      </c>
      <c r="D8" t="s">
        <v>40</v>
      </c>
      <c r="E8" s="7" t="s">
        <v>12</v>
      </c>
      <c r="F8" s="1">
        <v>3750</v>
      </c>
    </row>
    <row r="9" spans="1:7">
      <c r="A9" s="6" t="s">
        <v>9</v>
      </c>
      <c r="B9" s="5">
        <v>41120</v>
      </c>
      <c r="C9" s="6" t="s">
        <v>4</v>
      </c>
      <c r="D9" t="s">
        <v>40</v>
      </c>
      <c r="E9" s="2">
        <v>119441</v>
      </c>
      <c r="F9" s="1">
        <v>10391.370000000001</v>
      </c>
    </row>
    <row r="10" spans="1:7">
      <c r="A10" s="6" t="s">
        <v>10</v>
      </c>
      <c r="B10" s="5">
        <v>41127</v>
      </c>
      <c r="C10" s="6" t="s">
        <v>6</v>
      </c>
      <c r="D10" t="s">
        <v>40</v>
      </c>
      <c r="E10" s="2">
        <v>202032</v>
      </c>
      <c r="F10" s="1">
        <v>17576.78</v>
      </c>
    </row>
    <row r="11" spans="1:7">
      <c r="A11" s="6" t="s">
        <v>11</v>
      </c>
      <c r="B11" s="5">
        <v>41134</v>
      </c>
      <c r="C11" s="6" t="s">
        <v>8</v>
      </c>
      <c r="D11" t="s">
        <v>40</v>
      </c>
      <c r="E11" s="2">
        <v>153883</v>
      </c>
      <c r="F11" s="1">
        <v>13387.82</v>
      </c>
    </row>
    <row r="12" spans="1:7">
      <c r="B12" s="5"/>
      <c r="D12" t="s">
        <v>40</v>
      </c>
      <c r="E12" s="2"/>
      <c r="F12" s="21">
        <v>400</v>
      </c>
      <c r="G12" t="s">
        <v>34</v>
      </c>
    </row>
    <row r="13" spans="1:7">
      <c r="B13" s="5"/>
      <c r="D13" s="22" t="s">
        <v>42</v>
      </c>
      <c r="E13" s="22"/>
      <c r="F13" s="19">
        <f>SUM(F8:F12)</f>
        <v>45505.97</v>
      </c>
    </row>
    <row r="14" spans="1:7">
      <c r="B14" s="5"/>
      <c r="E14" s="2"/>
      <c r="F14" s="1"/>
    </row>
    <row r="15" spans="1:7">
      <c r="A15" s="6" t="s">
        <v>13</v>
      </c>
      <c r="B15" s="5">
        <v>41877</v>
      </c>
      <c r="C15" s="6" t="s">
        <v>14</v>
      </c>
      <c r="D15" t="s">
        <v>40</v>
      </c>
      <c r="E15" s="6" t="s">
        <v>12</v>
      </c>
      <c r="F15" s="1">
        <v>3750</v>
      </c>
    </row>
    <row r="16" spans="1:7">
      <c r="A16" s="6" t="s">
        <v>13</v>
      </c>
      <c r="B16" s="5">
        <v>41877</v>
      </c>
      <c r="C16" s="6" t="s">
        <v>14</v>
      </c>
      <c r="D16" t="s">
        <v>40</v>
      </c>
      <c r="E16" s="2">
        <v>68352</v>
      </c>
      <c r="F16" s="1">
        <f>E16*0.087</f>
        <v>5946.6239999999998</v>
      </c>
      <c r="G16" t="s">
        <v>17</v>
      </c>
    </row>
    <row r="17" spans="1:7">
      <c r="A17" s="6" t="s">
        <v>13</v>
      </c>
      <c r="B17" s="5">
        <v>41877</v>
      </c>
      <c r="C17" s="6" t="s">
        <v>14</v>
      </c>
      <c r="D17" t="s">
        <v>40</v>
      </c>
      <c r="E17" s="2">
        <v>101400</v>
      </c>
      <c r="F17" s="1">
        <f>E17*0.087</f>
        <v>8821.7999999999993</v>
      </c>
      <c r="G17" t="s">
        <v>17</v>
      </c>
    </row>
    <row r="18" spans="1:7">
      <c r="A18" s="6" t="s">
        <v>16</v>
      </c>
      <c r="B18" s="5">
        <v>41877</v>
      </c>
      <c r="C18" s="6" t="s">
        <v>15</v>
      </c>
      <c r="D18" t="s">
        <v>40</v>
      </c>
      <c r="E18" s="2">
        <v>52404</v>
      </c>
      <c r="F18" s="1">
        <f t="shared" ref="F18:F42" si="0">E18*0.087</f>
        <v>4559.1480000000001</v>
      </c>
      <c r="G18" t="s">
        <v>17</v>
      </c>
    </row>
    <row r="19" spans="1:7">
      <c r="A19" s="6" t="s">
        <v>16</v>
      </c>
      <c r="B19" s="5">
        <v>41877</v>
      </c>
      <c r="C19" s="6" t="s">
        <v>15</v>
      </c>
      <c r="D19" t="s">
        <v>40</v>
      </c>
      <c r="E19" s="2">
        <v>92213</v>
      </c>
      <c r="F19" s="1">
        <f t="shared" si="0"/>
        <v>8022.530999999999</v>
      </c>
      <c r="G19" t="s">
        <v>17</v>
      </c>
    </row>
    <row r="20" spans="1:7">
      <c r="A20" s="6" t="s">
        <v>18</v>
      </c>
      <c r="B20" s="5">
        <v>41877</v>
      </c>
      <c r="C20" s="6" t="s">
        <v>19</v>
      </c>
      <c r="D20" t="s">
        <v>40</v>
      </c>
      <c r="E20" s="2">
        <v>97092</v>
      </c>
      <c r="F20" s="8">
        <f t="shared" si="0"/>
        <v>8447.003999999999</v>
      </c>
      <c r="G20" t="s">
        <v>17</v>
      </c>
    </row>
    <row r="21" spans="1:7">
      <c r="A21" s="6" t="s">
        <v>18</v>
      </c>
      <c r="B21" s="5">
        <v>41877</v>
      </c>
      <c r="C21" s="6" t="s">
        <v>19</v>
      </c>
      <c r="D21" t="s">
        <v>40</v>
      </c>
      <c r="E21" s="2">
        <v>18989</v>
      </c>
      <c r="F21" s="1">
        <f t="shared" si="0"/>
        <v>1652.0429999999999</v>
      </c>
      <c r="G21" t="s">
        <v>20</v>
      </c>
    </row>
    <row r="22" spans="1:7">
      <c r="A22" s="6" t="s">
        <v>18</v>
      </c>
      <c r="B22" s="5">
        <v>41877</v>
      </c>
      <c r="C22" s="6" t="s">
        <v>19</v>
      </c>
      <c r="D22" t="s">
        <v>40</v>
      </c>
      <c r="E22" s="2">
        <v>100015</v>
      </c>
      <c r="F22" s="1">
        <f t="shared" si="0"/>
        <v>8701.3050000000003</v>
      </c>
      <c r="G22" t="s">
        <v>20</v>
      </c>
    </row>
    <row r="23" spans="1:7">
      <c r="A23" s="6" t="s">
        <v>21</v>
      </c>
      <c r="B23" s="5">
        <v>41877</v>
      </c>
      <c r="C23" s="6" t="s">
        <v>22</v>
      </c>
      <c r="D23" t="s">
        <v>40</v>
      </c>
      <c r="E23" s="2">
        <v>100313</v>
      </c>
      <c r="F23" s="1">
        <f t="shared" si="0"/>
        <v>8727.2309999999998</v>
      </c>
      <c r="G23" t="s">
        <v>20</v>
      </c>
    </row>
    <row r="24" spans="1:7">
      <c r="A24" s="6" t="s">
        <v>21</v>
      </c>
      <c r="B24" s="5">
        <v>41877</v>
      </c>
      <c r="C24" s="6" t="s">
        <v>22</v>
      </c>
      <c r="D24" t="s">
        <v>40</v>
      </c>
      <c r="E24" s="2">
        <v>40192</v>
      </c>
      <c r="F24" s="1">
        <f t="shared" si="0"/>
        <v>3496.7039999999997</v>
      </c>
      <c r="G24" t="s">
        <v>20</v>
      </c>
    </row>
    <row r="25" spans="1:7">
      <c r="B25" s="5">
        <v>41887</v>
      </c>
      <c r="D25" t="s">
        <v>40</v>
      </c>
      <c r="E25" s="2"/>
      <c r="F25" s="1">
        <v>200</v>
      </c>
      <c r="G25" t="s">
        <v>34</v>
      </c>
    </row>
    <row r="26" spans="1:7">
      <c r="B26" s="5">
        <v>41900</v>
      </c>
      <c r="D26" t="s">
        <v>40</v>
      </c>
      <c r="E26" s="2"/>
      <c r="F26" s="21">
        <v>200</v>
      </c>
      <c r="G26" t="s">
        <v>34</v>
      </c>
    </row>
    <row r="27" spans="1:7">
      <c r="B27" s="5"/>
      <c r="D27" s="22" t="s">
        <v>43</v>
      </c>
      <c r="E27" s="22"/>
      <c r="F27" s="19">
        <f>SUM(F15:F26)</f>
        <v>62524.389999999992</v>
      </c>
    </row>
    <row r="28" spans="1:7">
      <c r="B28" s="5"/>
      <c r="E28" s="2"/>
      <c r="F28" s="1"/>
    </row>
    <row r="29" spans="1:7">
      <c r="A29" s="6" t="s">
        <v>24</v>
      </c>
      <c r="B29" s="5">
        <v>42598</v>
      </c>
      <c r="C29" s="6" t="s">
        <v>23</v>
      </c>
      <c r="D29" t="s">
        <v>40</v>
      </c>
      <c r="E29" s="7" t="s">
        <v>12</v>
      </c>
      <c r="F29" s="1">
        <v>3750</v>
      </c>
    </row>
    <row r="30" spans="1:7">
      <c r="A30" s="6" t="s">
        <v>24</v>
      </c>
      <c r="B30" s="5">
        <v>42598</v>
      </c>
      <c r="C30" s="6" t="s">
        <v>23</v>
      </c>
      <c r="D30" t="s">
        <v>40</v>
      </c>
      <c r="E30" s="2">
        <v>43320</v>
      </c>
      <c r="F30" s="1">
        <f t="shared" si="0"/>
        <v>3768.8399999999997</v>
      </c>
      <c r="G30" t="s">
        <v>17</v>
      </c>
    </row>
    <row r="31" spans="1:7">
      <c r="A31" s="6" t="s">
        <v>24</v>
      </c>
      <c r="B31" s="5">
        <v>42598</v>
      </c>
      <c r="C31" s="6" t="s">
        <v>23</v>
      </c>
      <c r="D31" t="s">
        <v>40</v>
      </c>
      <c r="E31" s="2">
        <v>126779</v>
      </c>
      <c r="F31" s="1">
        <f t="shared" si="0"/>
        <v>11029.772999999999</v>
      </c>
      <c r="G31" t="s">
        <v>17</v>
      </c>
    </row>
    <row r="32" spans="1:7">
      <c r="A32" s="6" t="s">
        <v>25</v>
      </c>
      <c r="B32" s="5">
        <v>42600</v>
      </c>
      <c r="C32" s="6" t="s">
        <v>26</v>
      </c>
      <c r="D32" t="s">
        <v>40</v>
      </c>
      <c r="E32" s="2">
        <v>96131</v>
      </c>
      <c r="F32" s="1">
        <f t="shared" si="0"/>
        <v>8363.396999999999</v>
      </c>
      <c r="G32" t="s">
        <v>17</v>
      </c>
    </row>
    <row r="33" spans="1:10">
      <c r="A33" s="6" t="s">
        <v>25</v>
      </c>
      <c r="B33" s="5">
        <v>42600</v>
      </c>
      <c r="C33" s="6" t="s">
        <v>26</v>
      </c>
      <c r="D33" t="s">
        <v>40</v>
      </c>
      <c r="E33" s="2">
        <v>83867</v>
      </c>
      <c r="F33" s="1">
        <f t="shared" si="0"/>
        <v>7296.4289999999992</v>
      </c>
      <c r="G33" t="s">
        <v>17</v>
      </c>
    </row>
    <row r="34" spans="1:10">
      <c r="A34" s="6" t="s">
        <v>27</v>
      </c>
      <c r="B34" s="5">
        <v>42606</v>
      </c>
      <c r="C34" s="6" t="s">
        <v>28</v>
      </c>
      <c r="D34" t="s">
        <v>40</v>
      </c>
      <c r="E34" s="2">
        <v>57691</v>
      </c>
      <c r="F34" s="1">
        <f t="shared" si="0"/>
        <v>5019.1169999999993</v>
      </c>
      <c r="G34" t="s">
        <v>20</v>
      </c>
    </row>
    <row r="35" spans="1:10">
      <c r="A35" s="6" t="s">
        <v>27</v>
      </c>
      <c r="B35" s="5">
        <v>42606</v>
      </c>
      <c r="C35" s="6" t="s">
        <v>28</v>
      </c>
      <c r="D35" t="s">
        <v>40</v>
      </c>
      <c r="E35" s="2">
        <v>77971</v>
      </c>
      <c r="F35" s="1">
        <f t="shared" si="0"/>
        <v>6783.4769999999999</v>
      </c>
      <c r="G35" t="s">
        <v>20</v>
      </c>
    </row>
    <row r="36" spans="1:10">
      <c r="A36" s="6" t="s">
        <v>27</v>
      </c>
      <c r="B36" s="5">
        <v>42606</v>
      </c>
      <c r="C36" s="6" t="s">
        <v>28</v>
      </c>
      <c r="D36" t="s">
        <v>40</v>
      </c>
      <c r="E36" s="2">
        <v>67544</v>
      </c>
      <c r="F36" s="1">
        <f t="shared" si="0"/>
        <v>5876.3279999999995</v>
      </c>
      <c r="G36" t="s">
        <v>20</v>
      </c>
    </row>
    <row r="37" spans="1:10">
      <c r="A37" s="5">
        <v>42607</v>
      </c>
      <c r="B37" s="5">
        <v>42607</v>
      </c>
      <c r="C37" s="6" t="s">
        <v>29</v>
      </c>
      <c r="D37" t="s">
        <v>40</v>
      </c>
      <c r="E37" s="2">
        <v>37598</v>
      </c>
      <c r="F37" s="1">
        <f t="shared" si="0"/>
        <v>3271.0259999999998</v>
      </c>
      <c r="G37" t="s">
        <v>20</v>
      </c>
    </row>
    <row r="38" spans="1:10">
      <c r="A38" s="5"/>
      <c r="B38" s="5">
        <v>42655</v>
      </c>
      <c r="C38" s="6" t="s">
        <v>33</v>
      </c>
      <c r="D38" t="s">
        <v>40</v>
      </c>
      <c r="E38" s="2"/>
      <c r="F38" s="21">
        <v>398</v>
      </c>
      <c r="G38" t="s">
        <v>34</v>
      </c>
    </row>
    <row r="39" spans="1:10">
      <c r="A39" s="5"/>
      <c r="B39" s="5"/>
      <c r="D39" s="22" t="s">
        <v>44</v>
      </c>
      <c r="E39" s="22"/>
      <c r="F39" s="19">
        <f>SUM(F29:F38)</f>
        <v>55556.386999999988</v>
      </c>
    </row>
    <row r="40" spans="1:10">
      <c r="A40" s="5"/>
      <c r="B40" s="5"/>
      <c r="E40" s="2"/>
      <c r="F40" s="1"/>
    </row>
    <row r="41" spans="1:10">
      <c r="A41" s="6" t="s">
        <v>30</v>
      </c>
      <c r="B41" s="5">
        <v>43703</v>
      </c>
      <c r="C41" s="6" t="s">
        <v>31</v>
      </c>
      <c r="D41" t="s">
        <v>40</v>
      </c>
      <c r="E41" s="2">
        <v>320072</v>
      </c>
      <c r="F41" s="1">
        <f t="shared" si="0"/>
        <v>27846.263999999999</v>
      </c>
      <c r="G41" t="s">
        <v>17</v>
      </c>
    </row>
    <row r="42" spans="1:10">
      <c r="A42" s="6" t="s">
        <v>30</v>
      </c>
      <c r="B42" s="5">
        <v>43703</v>
      </c>
      <c r="C42" s="6" t="s">
        <v>31</v>
      </c>
      <c r="D42" t="s">
        <v>40</v>
      </c>
      <c r="E42" s="2">
        <v>326671</v>
      </c>
      <c r="F42" s="1">
        <f t="shared" si="0"/>
        <v>28420.376999999997</v>
      </c>
      <c r="G42" t="s">
        <v>20</v>
      </c>
    </row>
    <row r="43" spans="1:10">
      <c r="B43" s="5">
        <v>43747</v>
      </c>
      <c r="C43" s="6" t="s">
        <v>32</v>
      </c>
      <c r="D43" t="s">
        <v>40</v>
      </c>
      <c r="F43" s="21">
        <f>266+269</f>
        <v>535</v>
      </c>
      <c r="G43" t="s">
        <v>34</v>
      </c>
    </row>
    <row r="44" spans="1:10">
      <c r="D44" s="22" t="s">
        <v>45</v>
      </c>
      <c r="E44" s="22"/>
      <c r="F44" s="20">
        <f>SUM(F41:F43)</f>
        <v>56801.640999999996</v>
      </c>
      <c r="J44" s="23"/>
    </row>
    <row r="45" spans="1:10">
      <c r="A45" s="15" t="s">
        <v>46</v>
      </c>
    </row>
    <row r="46" spans="1:10">
      <c r="A46" s="15" t="s">
        <v>47</v>
      </c>
    </row>
  </sheetData>
  <mergeCells count="5">
    <mergeCell ref="D6:E6"/>
    <mergeCell ref="D13:E13"/>
    <mergeCell ref="D27:E27"/>
    <mergeCell ref="D39:E39"/>
    <mergeCell ref="D44:E44"/>
  </mergeCells>
  <pageMargins left="0.5" right="0.5" top="0.5" bottom="0.75" header="0.3" footer="0.3"/>
  <pageSetup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2020-04-02T22:16:49Z</cp:lastPrinted>
  <dcterms:created xsi:type="dcterms:W3CDTF">2020-04-02T20:11:46Z</dcterms:created>
  <dcterms:modified xsi:type="dcterms:W3CDTF">2020-04-10T20:33:59Z</dcterms:modified>
</cp:coreProperties>
</file>