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6" i="1"/>
  <c r="G36"/>
  <c r="F36"/>
  <c r="G35"/>
  <c r="F35"/>
  <c r="G34"/>
  <c r="F34"/>
  <c r="G33"/>
  <c r="F33"/>
  <c r="G32"/>
  <c r="F32"/>
  <c r="G31"/>
  <c r="F31"/>
  <c r="G30"/>
  <c r="F30"/>
  <c r="G29"/>
  <c r="F29"/>
  <c r="I18"/>
  <c r="H18"/>
  <c r="I17"/>
  <c r="H17"/>
  <c r="I16"/>
  <c r="H16"/>
  <c r="I15"/>
  <c r="H15"/>
  <c r="I14"/>
  <c r="H14"/>
  <c r="I13"/>
  <c r="H13"/>
  <c r="I12"/>
  <c r="H12"/>
  <c r="I11"/>
  <c r="H11"/>
  <c r="I8"/>
  <c r="J11" l="1"/>
  <c r="J15"/>
  <c r="H31"/>
  <c r="H35"/>
  <c r="J14"/>
  <c r="H30"/>
  <c r="H32"/>
  <c r="H34"/>
  <c r="H36"/>
  <c r="H29"/>
  <c r="H33"/>
  <c r="J18"/>
  <c r="J13"/>
  <c r="J17"/>
  <c r="J12"/>
  <c r="J16"/>
</calcChain>
</file>

<file path=xl/sharedStrings.xml><?xml version="1.0" encoding="utf-8"?>
<sst xmlns="http://schemas.openxmlformats.org/spreadsheetml/2006/main" count="38" uniqueCount="21">
  <si>
    <t>PRINCETON WATER AND WASTEWATER COMMISSION</t>
  </si>
  <si>
    <t>Annual Debt Service Requirements for All Outstanding Loans and Bonds</t>
  </si>
  <si>
    <t>FUND A</t>
  </si>
  <si>
    <t>ARRA</t>
  </si>
  <si>
    <t>FUND B</t>
  </si>
  <si>
    <t>#A 09-27</t>
  </si>
  <si>
    <t>A2 09-11</t>
  </si>
  <si>
    <t>#B10-06</t>
  </si>
  <si>
    <t>Principal Balance 12/1/2019</t>
  </si>
  <si>
    <t>Payment Dates</t>
  </si>
  <si>
    <t>Fixed Interest</t>
  </si>
  <si>
    <t>Principal</t>
  </si>
  <si>
    <t>Interest</t>
  </si>
  <si>
    <t>PWWC WASTEWATER</t>
  </si>
  <si>
    <t>Total Indebtedness</t>
  </si>
  <si>
    <t>PWWC WATER</t>
  </si>
  <si>
    <t>Total P&amp;I</t>
  </si>
  <si>
    <t>RD REFINANCE</t>
  </si>
  <si>
    <t>RD WATER REVENUE</t>
  </si>
  <si>
    <t>SERIES 2019</t>
  </si>
  <si>
    <t>KACO Series 2018-C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</si>
</sst>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%"/>
    <numFmt numFmtId="166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64" fontId="3" fillId="0" borderId="0" xfId="2" applyNumberFormat="1" applyFont="1" applyBorder="1" applyAlignment="1">
      <alignment horizontal="center"/>
    </xf>
    <xf numFmtId="44" fontId="3" fillId="0" borderId="0" xfId="1" applyFont="1"/>
    <xf numFmtId="0" fontId="3" fillId="0" borderId="0" xfId="0" applyFont="1"/>
    <xf numFmtId="44" fontId="4" fillId="0" borderId="0" xfId="1" applyFont="1"/>
    <xf numFmtId="44" fontId="4" fillId="0" borderId="0" xfId="1" applyFont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166" fontId="3" fillId="0" borderId="0" xfId="1" applyNumberFormat="1" applyFont="1" applyBorder="1"/>
    <xf numFmtId="0" fontId="3" fillId="0" borderId="6" xfId="0" applyFont="1" applyBorder="1"/>
    <xf numFmtId="44" fontId="4" fillId="0" borderId="5" xfId="1" applyFont="1" applyBorder="1"/>
    <xf numFmtId="44" fontId="4" fillId="0" borderId="0" xfId="1" applyFont="1" applyBorder="1"/>
    <xf numFmtId="44" fontId="4" fillId="0" borderId="6" xfId="1" applyFont="1" applyBorder="1"/>
    <xf numFmtId="44" fontId="3" fillId="0" borderId="13" xfId="1" applyFont="1" applyBorder="1" applyAlignment="1">
      <alignment horizontal="center"/>
    </xf>
    <xf numFmtId="44" fontId="3" fillId="0" borderId="14" xfId="1" applyFont="1" applyBorder="1" applyAlignment="1">
      <alignment horizontal="center"/>
    </xf>
    <xf numFmtId="44" fontId="3" fillId="0" borderId="5" xfId="1" applyFont="1" applyBorder="1"/>
    <xf numFmtId="44" fontId="3" fillId="0" borderId="0" xfId="1" applyFont="1" applyBorder="1"/>
    <xf numFmtId="44" fontId="3" fillId="0" borderId="6" xfId="1" applyFont="1" applyBorder="1"/>
    <xf numFmtId="44" fontId="4" fillId="0" borderId="9" xfId="1" applyFont="1" applyBorder="1"/>
    <xf numFmtId="44" fontId="4" fillId="0" borderId="10" xfId="1" applyFont="1" applyBorder="1"/>
    <xf numFmtId="44" fontId="4" fillId="0" borderId="11" xfId="1" applyFont="1" applyBorder="1"/>
    <xf numFmtId="164" fontId="3" fillId="0" borderId="5" xfId="2" applyNumberFormat="1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6" fontId="3" fillId="0" borderId="5" xfId="1" applyNumberFormat="1" applyFont="1" applyBorder="1"/>
    <xf numFmtId="166" fontId="3" fillId="0" borderId="5" xfId="1" applyNumberFormat="1" applyFont="1" applyBorder="1" applyAlignment="1"/>
    <xf numFmtId="44" fontId="3" fillId="0" borderId="6" xfId="1" applyFont="1" applyBorder="1" applyAlignment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/>
    <xf numFmtId="0" fontId="4" fillId="0" borderId="12" xfId="0" applyFont="1" applyBorder="1"/>
    <xf numFmtId="14" fontId="3" fillId="0" borderId="7" xfId="0" applyNumberFormat="1" applyFont="1" applyBorder="1" applyAlignment="1">
      <alignment horizontal="center" wrapText="1"/>
    </xf>
    <xf numFmtId="0" fontId="4" fillId="0" borderId="5" xfId="0" applyFont="1" applyBorder="1"/>
    <xf numFmtId="44" fontId="3" fillId="0" borderId="5" xfId="0" applyNumberFormat="1" applyFont="1" applyBorder="1"/>
    <xf numFmtId="44" fontId="3" fillId="0" borderId="0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4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13" workbookViewId="0">
      <selection activeCell="B24" sqref="B24:C24"/>
    </sheetView>
  </sheetViews>
  <sheetFormatPr defaultRowHeight="12.75"/>
  <cols>
    <col min="1" max="1" width="15.28515625" style="3" customWidth="1"/>
    <col min="2" max="2" width="12.5703125" style="3" bestFit="1" customWidth="1"/>
    <col min="3" max="3" width="12" style="3" customWidth="1"/>
    <col min="4" max="4" width="12.140625" style="3" customWidth="1"/>
    <col min="5" max="5" width="11.5703125" style="3" customWidth="1"/>
    <col min="6" max="6" width="12.5703125" style="3" bestFit="1" customWidth="1"/>
    <col min="7" max="7" width="12.5703125" style="3" customWidth="1"/>
    <col min="8" max="8" width="14" style="3" customWidth="1"/>
    <col min="9" max="9" width="12" style="3" customWidth="1"/>
    <col min="10" max="10" width="12.5703125" style="3" bestFit="1" customWidth="1"/>
    <col min="11" max="11" width="11.85546875" style="3" customWidth="1"/>
    <col min="12" max="16384" width="9.140625" style="3"/>
  </cols>
  <sheetData>
    <row r="1" spans="1:12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4"/>
    </row>
    <row r="4" spans="1:12" ht="13.5" thickBot="1">
      <c r="A4" s="4"/>
      <c r="B4" s="5"/>
      <c r="C4" s="5"/>
      <c r="D4" s="5"/>
      <c r="E4" s="5"/>
      <c r="F4" s="5"/>
      <c r="G4" s="6"/>
      <c r="H4" s="6"/>
      <c r="I4" s="6"/>
      <c r="J4" s="6"/>
      <c r="K4" s="6"/>
    </row>
    <row r="5" spans="1:12">
      <c r="A5" s="40"/>
      <c r="B5" s="14" t="s">
        <v>2</v>
      </c>
      <c r="C5" s="16"/>
      <c r="D5" s="14" t="s">
        <v>3</v>
      </c>
      <c r="E5" s="16"/>
      <c r="F5" s="14" t="s">
        <v>4</v>
      </c>
      <c r="G5" s="16"/>
      <c r="H5" s="14" t="s">
        <v>13</v>
      </c>
      <c r="I5" s="15"/>
      <c r="J5" s="16"/>
    </row>
    <row r="6" spans="1:12" s="7" customFormat="1">
      <c r="A6" s="41" t="s">
        <v>9</v>
      </c>
      <c r="B6" s="17" t="s">
        <v>5</v>
      </c>
      <c r="C6" s="18"/>
      <c r="D6" s="17" t="s">
        <v>6</v>
      </c>
      <c r="E6" s="18"/>
      <c r="F6" s="17" t="s">
        <v>7</v>
      </c>
      <c r="G6" s="18"/>
      <c r="H6" s="17" t="s">
        <v>14</v>
      </c>
      <c r="I6" s="5"/>
      <c r="J6" s="18"/>
      <c r="L6" s="6"/>
    </row>
    <row r="7" spans="1:12">
      <c r="A7" s="42" t="s">
        <v>10</v>
      </c>
      <c r="B7" s="35">
        <v>0.01</v>
      </c>
      <c r="C7" s="36"/>
      <c r="D7" s="35">
        <v>0.01</v>
      </c>
      <c r="E7" s="36"/>
      <c r="F7" s="35">
        <v>0.01</v>
      </c>
      <c r="G7" s="36"/>
      <c r="H7" s="19"/>
      <c r="I7" s="8"/>
      <c r="J7" s="20"/>
      <c r="L7" s="8"/>
    </row>
    <row r="8" spans="1:12" s="10" customFormat="1">
      <c r="A8" s="47" t="s">
        <v>8</v>
      </c>
      <c r="B8" s="38">
        <v>392686.29</v>
      </c>
      <c r="C8" s="39"/>
      <c r="D8" s="37">
        <v>303779.90999999997</v>
      </c>
      <c r="E8" s="31"/>
      <c r="F8" s="37">
        <v>250548.86</v>
      </c>
      <c r="G8" s="31"/>
      <c r="H8" s="21"/>
      <c r="I8" s="22">
        <f>B8+D8+F8</f>
        <v>947015.05999999994</v>
      </c>
      <c r="J8" s="23"/>
      <c r="K8" s="9"/>
      <c r="L8" s="9"/>
    </row>
    <row r="9" spans="1:12">
      <c r="A9" s="47"/>
      <c r="B9" s="24"/>
      <c r="C9" s="26"/>
      <c r="D9" s="24"/>
      <c r="E9" s="26"/>
      <c r="F9" s="24"/>
      <c r="G9" s="26"/>
      <c r="H9" s="24"/>
      <c r="I9" s="25"/>
      <c r="J9" s="26"/>
      <c r="K9" s="11"/>
      <c r="L9" s="11"/>
    </row>
    <row r="10" spans="1:12" s="4" customFormat="1">
      <c r="A10" s="44"/>
      <c r="B10" s="27" t="s">
        <v>11</v>
      </c>
      <c r="C10" s="28" t="s">
        <v>12</v>
      </c>
      <c r="D10" s="27" t="s">
        <v>11</v>
      </c>
      <c r="E10" s="28" t="s">
        <v>12</v>
      </c>
      <c r="F10" s="27" t="s">
        <v>11</v>
      </c>
      <c r="G10" s="28" t="s">
        <v>12</v>
      </c>
      <c r="H10" s="27" t="s">
        <v>11</v>
      </c>
      <c r="I10" s="13" t="s">
        <v>12</v>
      </c>
      <c r="J10" s="28" t="s">
        <v>16</v>
      </c>
      <c r="K10" s="12"/>
      <c r="L10" s="12"/>
    </row>
    <row r="11" spans="1:12">
      <c r="A11" s="45">
        <v>43983</v>
      </c>
      <c r="B11" s="24">
        <v>16930.2</v>
      </c>
      <c r="C11" s="26">
        <v>1963.43</v>
      </c>
      <c r="D11" s="24">
        <v>13097.103288714572</v>
      </c>
      <c r="E11" s="26">
        <v>1518.8992972078838</v>
      </c>
      <c r="F11" s="24">
        <v>9851.7347571600094</v>
      </c>
      <c r="G11" s="26">
        <v>1252.7443893636073</v>
      </c>
      <c r="H11" s="29">
        <f>B11+D11+F11</f>
        <v>39879.038045874586</v>
      </c>
      <c r="I11" s="30">
        <f>C11+E11+G11</f>
        <v>4735.0736865714916</v>
      </c>
      <c r="J11" s="31">
        <f>H11+I11</f>
        <v>44614.111732446079</v>
      </c>
      <c r="K11" s="11"/>
      <c r="L11" s="11"/>
    </row>
    <row r="12" spans="1:12">
      <c r="A12" s="45">
        <v>44166</v>
      </c>
      <c r="B12" s="24">
        <v>17014.84</v>
      </c>
      <c r="C12" s="26">
        <v>1878.79</v>
      </c>
      <c r="D12" s="24">
        <v>13162.588805158144</v>
      </c>
      <c r="E12" s="26">
        <v>1453.4137807643108</v>
      </c>
      <c r="F12" s="24">
        <v>9900.9934309458113</v>
      </c>
      <c r="G12" s="26">
        <v>1203.4857155778072</v>
      </c>
      <c r="H12" s="29">
        <f t="shared" ref="H12:H18" si="0">B12+D12+F12</f>
        <v>40078.422236103957</v>
      </c>
      <c r="I12" s="30">
        <f t="shared" ref="I12:I18" si="1">C12+E12+G12</f>
        <v>4535.6894963421182</v>
      </c>
      <c r="J12" s="31">
        <f t="shared" ref="J12:J18" si="2">H12+I12</f>
        <v>44614.111732446079</v>
      </c>
      <c r="K12" s="11"/>
      <c r="L12" s="11"/>
    </row>
    <row r="13" spans="1:12">
      <c r="A13" s="45">
        <v>44348</v>
      </c>
      <c r="B13" s="24">
        <v>17099.93</v>
      </c>
      <c r="C13" s="26">
        <v>1793.7</v>
      </c>
      <c r="D13" s="24">
        <v>13228.401749183935</v>
      </c>
      <c r="E13" s="26">
        <v>1387.60083673852</v>
      </c>
      <c r="F13" s="24">
        <v>9950.4983981005389</v>
      </c>
      <c r="G13" s="26">
        <v>1153.980748423078</v>
      </c>
      <c r="H13" s="29">
        <f t="shared" si="0"/>
        <v>40278.830147284476</v>
      </c>
      <c r="I13" s="30">
        <f t="shared" si="1"/>
        <v>4335.2815851615978</v>
      </c>
      <c r="J13" s="31">
        <f t="shared" si="2"/>
        <v>44614.111732446072</v>
      </c>
      <c r="K13" s="11"/>
      <c r="L13" s="11"/>
    </row>
    <row r="14" spans="1:12">
      <c r="A14" s="45">
        <v>44531</v>
      </c>
      <c r="B14" s="24">
        <v>17185.419999999998</v>
      </c>
      <c r="C14" s="26">
        <v>1708.21</v>
      </c>
      <c r="D14" s="24">
        <v>13294.543757929854</v>
      </c>
      <c r="E14" s="26">
        <v>1321.4588279926004</v>
      </c>
      <c r="F14" s="24">
        <v>10000.250890091042</v>
      </c>
      <c r="G14" s="26">
        <v>1104.2282564325753</v>
      </c>
      <c r="H14" s="29">
        <f t="shared" si="0"/>
        <v>40480.21464802089</v>
      </c>
      <c r="I14" s="30">
        <f t="shared" si="1"/>
        <v>4133.8970844251753</v>
      </c>
      <c r="J14" s="31">
        <f t="shared" si="2"/>
        <v>44614.111732446065</v>
      </c>
      <c r="K14" s="11"/>
      <c r="L14" s="11"/>
    </row>
    <row r="15" spans="1:12">
      <c r="A15" s="45">
        <v>44713</v>
      </c>
      <c r="B15" s="24">
        <v>17271.349999999999</v>
      </c>
      <c r="C15" s="26">
        <v>1622.28</v>
      </c>
      <c r="D15" s="24">
        <v>13361.016476719504</v>
      </c>
      <c r="E15" s="26">
        <v>1254.9861092029512</v>
      </c>
      <c r="F15" s="24">
        <v>10050.252144541497</v>
      </c>
      <c r="G15" s="26">
        <v>1054.2270019821201</v>
      </c>
      <c r="H15" s="29">
        <f t="shared" si="0"/>
        <v>40682.618621260997</v>
      </c>
      <c r="I15" s="30">
        <f t="shared" si="1"/>
        <v>3931.493111185071</v>
      </c>
      <c r="J15" s="31">
        <f t="shared" si="2"/>
        <v>44614.111732446065</v>
      </c>
      <c r="K15" s="11"/>
      <c r="L15" s="11"/>
    </row>
    <row r="16" spans="1:12">
      <c r="A16" s="45">
        <v>44896</v>
      </c>
      <c r="B16" s="24">
        <v>17357.7</v>
      </c>
      <c r="C16" s="26">
        <v>1535.93</v>
      </c>
      <c r="D16" s="24">
        <v>13427.821559103102</v>
      </c>
      <c r="E16" s="26">
        <v>1188.1810268193535</v>
      </c>
      <c r="F16" s="24">
        <v>10100.503405264204</v>
      </c>
      <c r="G16" s="26">
        <v>1003.9757412594126</v>
      </c>
      <c r="H16" s="29">
        <f t="shared" si="0"/>
        <v>40886.024964367301</v>
      </c>
      <c r="I16" s="30">
        <f t="shared" si="1"/>
        <v>3728.086768078766</v>
      </c>
      <c r="J16" s="31">
        <f t="shared" si="2"/>
        <v>44614.111732446065</v>
      </c>
      <c r="K16" s="11"/>
      <c r="L16" s="11"/>
    </row>
    <row r="17" spans="1:12">
      <c r="A17" s="45">
        <v>45078</v>
      </c>
      <c r="B17" s="24">
        <v>17444.5</v>
      </c>
      <c r="C17" s="26">
        <v>1449.13</v>
      </c>
      <c r="D17" s="24">
        <v>13494.960666898616</v>
      </c>
      <c r="E17" s="26">
        <v>1121.0419190238381</v>
      </c>
      <c r="F17" s="24">
        <v>10151.005922290526</v>
      </c>
      <c r="G17" s="26">
        <v>953.47322423309163</v>
      </c>
      <c r="H17" s="29">
        <f t="shared" si="0"/>
        <v>41090.466589189142</v>
      </c>
      <c r="I17" s="30">
        <f t="shared" si="1"/>
        <v>3523.6451432569297</v>
      </c>
      <c r="J17" s="31">
        <f t="shared" si="2"/>
        <v>44614.111732446072</v>
      </c>
      <c r="K17" s="11"/>
      <c r="L17" s="11"/>
    </row>
    <row r="18" spans="1:12">
      <c r="A18" s="45">
        <v>45261</v>
      </c>
      <c r="B18" s="24">
        <v>17531.72</v>
      </c>
      <c r="C18" s="26">
        <v>1361.91</v>
      </c>
      <c r="D18" s="24">
        <v>13562.435470233109</v>
      </c>
      <c r="E18" s="26">
        <v>1053.5671156893452</v>
      </c>
      <c r="F18" s="24">
        <v>10201.760951901979</v>
      </c>
      <c r="G18" s="26">
        <v>902.71819462163899</v>
      </c>
      <c r="H18" s="29">
        <f t="shared" si="0"/>
        <v>41295.916422135095</v>
      </c>
      <c r="I18" s="30">
        <f t="shared" si="1"/>
        <v>3318.1953103109845</v>
      </c>
      <c r="J18" s="31">
        <f t="shared" si="2"/>
        <v>44614.111732446079</v>
      </c>
      <c r="K18" s="11"/>
      <c r="L18" s="11"/>
    </row>
    <row r="19" spans="1:12" ht="13.5" thickBot="1">
      <c r="A19" s="46"/>
      <c r="B19" s="32"/>
      <c r="C19" s="34"/>
      <c r="D19" s="32"/>
      <c r="E19" s="34"/>
      <c r="F19" s="32"/>
      <c r="G19" s="34"/>
      <c r="H19" s="32"/>
      <c r="I19" s="33"/>
      <c r="J19" s="34"/>
      <c r="K19" s="11"/>
      <c r="L19" s="11"/>
    </row>
    <row r="20" spans="1:1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3.5" thickBo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 customHeight="1">
      <c r="A23" s="54"/>
      <c r="B23" s="14" t="s">
        <v>20</v>
      </c>
      <c r="C23" s="16"/>
      <c r="D23" s="14" t="s">
        <v>18</v>
      </c>
      <c r="E23" s="16"/>
      <c r="F23" s="14" t="s">
        <v>15</v>
      </c>
      <c r="G23" s="15"/>
      <c r="H23" s="16"/>
    </row>
    <row r="24" spans="1:12">
      <c r="A24" s="41" t="s">
        <v>9</v>
      </c>
      <c r="B24" s="17" t="s">
        <v>17</v>
      </c>
      <c r="C24" s="18"/>
      <c r="D24" s="17" t="s">
        <v>19</v>
      </c>
      <c r="E24" s="18"/>
      <c r="F24" s="17" t="s">
        <v>14</v>
      </c>
      <c r="G24" s="5"/>
      <c r="H24" s="18"/>
    </row>
    <row r="25" spans="1:12">
      <c r="A25" s="42" t="s">
        <v>10</v>
      </c>
      <c r="B25" s="35">
        <v>3.5499999999999997E-2</v>
      </c>
      <c r="C25" s="36"/>
      <c r="D25" s="35">
        <v>2.1250000000000002E-2</v>
      </c>
      <c r="E25" s="36"/>
      <c r="F25" s="19"/>
      <c r="G25" s="8"/>
      <c r="H25" s="20"/>
    </row>
    <row r="26" spans="1:12">
      <c r="A26" s="47" t="s">
        <v>8</v>
      </c>
      <c r="B26" s="37">
        <v>940000</v>
      </c>
      <c r="C26" s="20"/>
      <c r="D26" s="37">
        <v>2739000</v>
      </c>
      <c r="E26" s="20"/>
      <c r="F26" s="48"/>
      <c r="G26" s="22">
        <f>B26+D26</f>
        <v>3679000</v>
      </c>
      <c r="H26" s="20"/>
    </row>
    <row r="27" spans="1:12">
      <c r="A27" s="47"/>
      <c r="B27" s="29"/>
      <c r="C27" s="20"/>
      <c r="D27" s="48"/>
      <c r="E27" s="20"/>
      <c r="F27" s="24"/>
      <c r="G27" s="25"/>
      <c r="H27" s="20"/>
    </row>
    <row r="28" spans="1:12">
      <c r="A28" s="43"/>
      <c r="B28" s="27" t="s">
        <v>11</v>
      </c>
      <c r="C28" s="28" t="s">
        <v>12</v>
      </c>
      <c r="D28" s="27" t="s">
        <v>11</v>
      </c>
      <c r="E28" s="28" t="s">
        <v>12</v>
      </c>
      <c r="F28" s="27" t="s">
        <v>11</v>
      </c>
      <c r="G28" s="13" t="s">
        <v>12</v>
      </c>
      <c r="H28" s="28" t="s">
        <v>16</v>
      </c>
    </row>
    <row r="29" spans="1:12">
      <c r="A29" s="45">
        <v>43831</v>
      </c>
      <c r="B29" s="24">
        <v>35000</v>
      </c>
      <c r="C29" s="26">
        <v>20016.25</v>
      </c>
      <c r="D29" s="24">
        <v>0</v>
      </c>
      <c r="E29" s="26">
        <v>21049.027397260274</v>
      </c>
      <c r="F29" s="49">
        <f>B29+D29</f>
        <v>35000</v>
      </c>
      <c r="G29" s="50">
        <f>C29+E29</f>
        <v>41065.277397260274</v>
      </c>
      <c r="H29" s="31">
        <f t="shared" ref="H29:H36" si="3">F29+G29</f>
        <v>76065.277397260274</v>
      </c>
    </row>
    <row r="30" spans="1:12">
      <c r="A30" s="45">
        <v>44013</v>
      </c>
      <c r="B30" s="24">
        <v>0</v>
      </c>
      <c r="C30" s="26">
        <v>19141.25</v>
      </c>
      <c r="D30" s="24"/>
      <c r="E30" s="26">
        <v>29101.875000000004</v>
      </c>
      <c r="F30" s="49">
        <f>B30+D30</f>
        <v>0</v>
      </c>
      <c r="G30" s="50">
        <f>C30+E30</f>
        <v>48243.125</v>
      </c>
      <c r="H30" s="31">
        <f t="shared" si="3"/>
        <v>48243.125</v>
      </c>
    </row>
    <row r="31" spans="1:12">
      <c r="A31" s="45">
        <v>44197</v>
      </c>
      <c r="B31" s="24">
        <v>35000</v>
      </c>
      <c r="C31" s="26">
        <v>19141.25</v>
      </c>
      <c r="D31" s="24">
        <v>43000</v>
      </c>
      <c r="E31" s="26">
        <v>29101.875000000004</v>
      </c>
      <c r="F31" s="49">
        <f>B31+D31</f>
        <v>78000</v>
      </c>
      <c r="G31" s="50">
        <f>C31+E31</f>
        <v>48243.125</v>
      </c>
      <c r="H31" s="31">
        <f t="shared" si="3"/>
        <v>126243.125</v>
      </c>
    </row>
    <row r="32" spans="1:12">
      <c r="A32" s="45">
        <v>44378</v>
      </c>
      <c r="B32" s="24">
        <v>0</v>
      </c>
      <c r="C32" s="26">
        <v>18266.25</v>
      </c>
      <c r="D32" s="24"/>
      <c r="E32" s="26">
        <v>28645.000000000004</v>
      </c>
      <c r="F32" s="49">
        <f>B32+D32</f>
        <v>0</v>
      </c>
      <c r="G32" s="50">
        <f>C32+E32</f>
        <v>46911.25</v>
      </c>
      <c r="H32" s="31">
        <f t="shared" si="3"/>
        <v>46911.25</v>
      </c>
    </row>
    <row r="33" spans="1:8">
      <c r="A33" s="45">
        <v>44562</v>
      </c>
      <c r="B33" s="24">
        <v>40000</v>
      </c>
      <c r="C33" s="26">
        <v>18266.25</v>
      </c>
      <c r="D33" s="24">
        <v>44000</v>
      </c>
      <c r="E33" s="26">
        <v>28645.000000000004</v>
      </c>
      <c r="F33" s="49">
        <f>B33+D33</f>
        <v>84000</v>
      </c>
      <c r="G33" s="50">
        <f>C33+E33</f>
        <v>46911.25</v>
      </c>
      <c r="H33" s="31">
        <f t="shared" si="3"/>
        <v>130911.25</v>
      </c>
    </row>
    <row r="34" spans="1:8">
      <c r="A34" s="45">
        <v>44743</v>
      </c>
      <c r="B34" s="24">
        <v>0</v>
      </c>
      <c r="C34" s="26">
        <v>17266.25</v>
      </c>
      <c r="D34" s="24"/>
      <c r="E34" s="26">
        <v>28177.500000000004</v>
      </c>
      <c r="F34" s="49">
        <f>B34+D34</f>
        <v>0</v>
      </c>
      <c r="G34" s="50">
        <f>C34+E34</f>
        <v>45443.75</v>
      </c>
      <c r="H34" s="31">
        <f t="shared" si="3"/>
        <v>45443.75</v>
      </c>
    </row>
    <row r="35" spans="1:8">
      <c r="A35" s="45">
        <v>44927</v>
      </c>
      <c r="B35" s="24">
        <v>40000</v>
      </c>
      <c r="C35" s="26">
        <v>17266.25</v>
      </c>
      <c r="D35" s="24">
        <v>45000</v>
      </c>
      <c r="E35" s="26">
        <v>28177.500000000004</v>
      </c>
      <c r="F35" s="49">
        <f>B35+D35</f>
        <v>85000</v>
      </c>
      <c r="G35" s="50">
        <f>C35+E35</f>
        <v>45443.75</v>
      </c>
      <c r="H35" s="31">
        <f t="shared" si="3"/>
        <v>130443.75</v>
      </c>
    </row>
    <row r="36" spans="1:8">
      <c r="A36" s="45">
        <v>45108</v>
      </c>
      <c r="B36" s="24">
        <v>0</v>
      </c>
      <c r="C36" s="26">
        <v>16266.25</v>
      </c>
      <c r="D36" s="24"/>
      <c r="E36" s="26">
        <v>27699.375000000004</v>
      </c>
      <c r="F36" s="49">
        <f>B36+D36</f>
        <v>0</v>
      </c>
      <c r="G36" s="50">
        <f>C36+E36</f>
        <v>43965.625</v>
      </c>
      <c r="H36" s="31">
        <f t="shared" si="3"/>
        <v>43965.625</v>
      </c>
    </row>
    <row r="37" spans="1:8" ht="13.5" thickBot="1">
      <c r="A37" s="46"/>
      <c r="B37" s="51"/>
      <c r="C37" s="53"/>
      <c r="D37" s="51"/>
      <c r="E37" s="53"/>
      <c r="F37" s="51"/>
      <c r="G37" s="52"/>
      <c r="H37" s="53"/>
    </row>
  </sheetData>
  <mergeCells count="24">
    <mergeCell ref="H5:J5"/>
    <mergeCell ref="H6:J6"/>
    <mergeCell ref="A8:A9"/>
    <mergeCell ref="A26:A27"/>
    <mergeCell ref="F23:H23"/>
    <mergeCell ref="F24:H24"/>
    <mergeCell ref="B23:C23"/>
    <mergeCell ref="B24:C24"/>
    <mergeCell ref="B25:C25"/>
    <mergeCell ref="D23:E23"/>
    <mergeCell ref="D24:E24"/>
    <mergeCell ref="D25:E25"/>
    <mergeCell ref="D5:E5"/>
    <mergeCell ref="D6:E6"/>
    <mergeCell ref="D7:E7"/>
    <mergeCell ref="F5:G5"/>
    <mergeCell ref="F6:G6"/>
    <mergeCell ref="F7:G7"/>
    <mergeCell ref="A1:L1"/>
    <mergeCell ref="A2:L2"/>
    <mergeCell ref="B4:F4"/>
    <mergeCell ref="B5:C5"/>
    <mergeCell ref="B6:C6"/>
    <mergeCell ref="B7:C7"/>
  </mergeCells>
  <pageMargins left="0.34" right="0.17" top="0.75" bottom="0.75" header="0.3" footer="0.3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Window</cp:lastModifiedBy>
  <cp:lastPrinted>2019-12-31T16:56:34Z</cp:lastPrinted>
  <dcterms:created xsi:type="dcterms:W3CDTF">2019-12-31T16:11:04Z</dcterms:created>
  <dcterms:modified xsi:type="dcterms:W3CDTF">2019-12-31T19:24:02Z</dcterms:modified>
</cp:coreProperties>
</file>