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Regulatory Services\02_Cases\2019 Cases\2019-00389 ECP\06_Documents filed March 3, 2020 - Supplemental\"/>
    </mc:Choice>
  </mc:AlternateContent>
  <bookViews>
    <workbookView xWindow="0" yWindow="0" windowWidth="28800" windowHeight="13575"/>
  </bookViews>
  <sheets>
    <sheet name="Summary" sheetId="4" r:id="rId1"/>
    <sheet name="RP2 No SCR Case" sheetId="11" r:id="rId2"/>
    <sheet name="RP2 Install SCR Case" sheetId="10" r:id="rId3"/>
  </sheets>
  <definedNames>
    <definedName name="_xlnm.Print_Area" localSheetId="2">'RP2 Install SCR Case'!$A$1:$AL$48</definedName>
    <definedName name="_xlnm.Print_Area" localSheetId="1">'RP2 No SCR Case'!$A$1:$AL$48</definedName>
    <definedName name="_xlnm.Print_Area" localSheetId="0">Summary!$A$1:$C$16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</calcChain>
</file>

<file path=xl/comments1.xml><?xml version="1.0" encoding="utf-8"?>
<comments xmlns="http://schemas.openxmlformats.org/spreadsheetml/2006/main">
  <authors>
    <author>Ismael 200-2126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Cost to serve load
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Contains Consumables + Effluent Cost Rate
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 xml:space="preserve">Market Dispatched Generator revenue
</t>
        </r>
      </text>
    </comment>
  </commentList>
</comments>
</file>

<file path=xl/comments2.xml><?xml version="1.0" encoding="utf-8"?>
<comments xmlns="http://schemas.openxmlformats.org/spreadsheetml/2006/main">
  <authors>
    <author>Ismael 200-2126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 xml:space="preserve">Cost to serve load
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Contains Consumables + Effluent Cost Rate
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 xml:space="preserve">Market Dispatched Generator revenue
</t>
        </r>
      </text>
    </comment>
  </commentList>
</comments>
</file>

<file path=xl/sharedStrings.xml><?xml version="1.0" encoding="utf-8"?>
<sst xmlns="http://schemas.openxmlformats.org/spreadsheetml/2006/main" count="248" uniqueCount="104">
  <si>
    <t xml:space="preserve"> </t>
  </si>
  <si>
    <t>Utility Costs (Nominal$000)</t>
  </si>
  <si>
    <t>Resource (Capacity) Additions</t>
  </si>
  <si>
    <t>Energy &amp; Capacity Positions</t>
  </si>
  <si>
    <t>Carbon Output</t>
  </si>
  <si>
    <t>UNIT Prices/Costs (Nominal$)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</si>
  <si>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</si>
  <si>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</si>
  <si>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</si>
  <si>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</si>
  <si>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</si>
  <si>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</si>
  <si>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</si>
  <si>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</si>
  <si>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(9)=(1)thru(7)-(8) 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</si>
  <si>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</si>
  <si>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</si>
  <si>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</si>
  <si>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</si>
  <si>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</si>
  <si>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</si>
  <si>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</si>
  <si>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</si>
  <si>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</si>
  <si>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</si>
  <si>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</si>
  <si>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</si>
  <si>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</si>
  <si>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 xml:space="preserve">(23)=(20)+(21)+(22) </t>
  </si>
  <si>
    <t>(24)</t>
  </si>
  <si>
    <t>(25)</t>
  </si>
  <si>
    <t>(26)=(24)-(25)</t>
  </si>
  <si>
    <t>(27)=(23)-(26)</t>
  </si>
  <si>
    <t>(28)</t>
  </si>
  <si>
    <t>(29)</t>
  </si>
  <si>
    <t xml:space="preserve">(30)=(28)-(29) </t>
  </si>
  <si>
    <t>(31)</t>
  </si>
  <si>
    <t>(32)</t>
  </si>
  <si>
    <t>Load
Cost</t>
  </si>
  <si>
    <t>Fuel Costs</t>
  </si>
  <si>
    <t>Emission
Costs</t>
  </si>
  <si>
    <t>Contract (Revenue)/Cost</t>
  </si>
  <si>
    <r>
      <rPr>
        <i/>
        <sz val="12"/>
        <color indexed="56"/>
        <rFont val="Calibri"/>
        <family val="2"/>
      </rPr>
      <t>Less:</t>
    </r>
    <r>
      <rPr>
        <sz val="12"/>
        <color indexed="56"/>
        <rFont val="Calibri"/>
        <family val="2"/>
      </rPr>
      <t xml:space="preserve">                      Market 
Revenue</t>
    </r>
  </si>
  <si>
    <t xml:space="preserve">GRAND TOTAL, Net Utility Costs </t>
  </si>
  <si>
    <t>(Current and Planned)                         Supply-Side + Purchased Unforced Capacity  (UCAP)</t>
  </si>
  <si>
    <t>Distributed Solar</t>
  </si>
  <si>
    <t>Generic Wind</t>
  </si>
  <si>
    <t>Utility Solar</t>
  </si>
  <si>
    <t xml:space="preserve"> (New) Generic Wind + Utility Solar</t>
  </si>
  <si>
    <t>= Market 
Sales</t>
  </si>
  <si>
    <t>Load (Net of Embedded EE)</t>
  </si>
  <si>
    <r>
      <rPr>
        <i/>
        <sz val="12"/>
        <color indexed="56"/>
        <rFont val="Calibri"/>
        <family val="2"/>
      </rPr>
      <t>Less:</t>
    </r>
    <r>
      <rPr>
        <sz val="12"/>
        <color indexed="56"/>
        <rFont val="Calibri"/>
        <family val="2"/>
      </rPr>
      <t xml:space="preserve">            (Increm) Energy Efficiency+ VVO+Dist Solar</t>
    </r>
  </si>
  <si>
    <t>ENERGY Surplus</t>
  </si>
  <si>
    <t>Capacity</t>
  </si>
  <si>
    <t>Peak + Reserves</t>
  </si>
  <si>
    <r>
      <rPr>
        <sz val="12"/>
        <color indexed="56"/>
        <rFont val="Calibri"/>
        <family val="2"/>
      </rPr>
      <t>CAPACITY</t>
    </r>
    <r>
      <rPr>
        <sz val="12"/>
        <color indexed="56"/>
        <rFont val="Calibri"/>
        <family val="2"/>
      </rPr>
      <t xml:space="preserve"> Surplus</t>
    </r>
  </si>
  <si>
    <t>Reserve Margin</t>
  </si>
  <si>
    <t>Existing Units CO2 Emissions</t>
  </si>
  <si>
    <t xml:space="preserve">Load Cost, Net (Before Energy Mkt Value)
</t>
  </si>
  <si>
    <t xml:space="preserve">Market Realization (Energy Only)
</t>
  </si>
  <si>
    <t>GRAND TOTAL (NET) Cost to Load</t>
  </si>
  <si>
    <t>$000</t>
  </si>
  <si>
    <t>Ann MW</t>
  </si>
  <si>
    <t>Cum MW</t>
  </si>
  <si>
    <t>GWh</t>
  </si>
  <si>
    <t>MW</t>
  </si>
  <si>
    <t>%</t>
  </si>
  <si>
    <t>tons</t>
  </si>
  <si>
    <t>$/Mwh</t>
  </si>
  <si>
    <t>ICAP Revenue/(Cost)</t>
  </si>
  <si>
    <t>Case Name</t>
  </si>
  <si>
    <t>2019 Rockport 2 SCR Analysis</t>
  </si>
  <si>
    <t>1H2019 Base Band Commodity Pricing</t>
  </si>
  <si>
    <t>Rockport 2 Install SCR</t>
  </si>
  <si>
    <t>Rockport 2 No SCR</t>
  </si>
  <si>
    <t>Kentucky POWER COMPANY</t>
  </si>
  <si>
    <t xml:space="preserve">(33)=(1)/(24) </t>
  </si>
  <si>
    <t xml:space="preserve">(34)=(8)/((23)+(25)) </t>
  </si>
  <si>
    <t xml:space="preserve">(35)=(9)/(24) </t>
  </si>
  <si>
    <r>
      <rPr>
        <sz val="10"/>
        <color indexed="56"/>
        <rFont val="Calibri"/>
        <family val="2"/>
      </rPr>
      <t>(Incremental)</t>
    </r>
    <r>
      <rPr>
        <sz val="12"/>
        <color indexed="56"/>
        <rFont val="Calibri"/>
        <family val="2"/>
      </rPr>
      <t xml:space="preserve"> Existing System FOM and OGC</t>
    </r>
  </si>
  <si>
    <r>
      <rPr>
        <sz val="10"/>
        <color indexed="56"/>
        <rFont val="Calibri"/>
        <family val="2"/>
      </rPr>
      <t>(Incremental)</t>
    </r>
    <r>
      <rPr>
        <sz val="12"/>
        <color indexed="56"/>
        <rFont val="Calibri"/>
        <family val="2"/>
      </rPr>
      <t xml:space="preserve">
Variable O&amp;M
+ Fixed O&amp;M
+ Lease Costs
+ PPA Costs</t>
    </r>
  </si>
  <si>
    <r>
      <rPr>
        <sz val="10"/>
        <color indexed="56"/>
        <rFont val="Calibri"/>
        <family val="2"/>
      </rPr>
      <t xml:space="preserve">(Incremental) Capital </t>
    </r>
    <r>
      <rPr>
        <sz val="12"/>
        <color indexed="56"/>
        <rFont val="Calibri"/>
        <family val="2"/>
      </rPr>
      <t xml:space="preserve">
+ Renewable 
+ Energy Efficiency
+ VVO Program Costs</t>
    </r>
  </si>
  <si>
    <t>NPV 
(7.13%)</t>
  </si>
  <si>
    <t xml:space="preserve"> (Increm) Energy Efficiency+
VVO + DR + Battery</t>
  </si>
  <si>
    <t>Thermal  Generation</t>
  </si>
  <si>
    <t>(Current) Purchased Energy</t>
  </si>
  <si>
    <t>=  Net Load Require- ments</t>
  </si>
  <si>
    <t>Cumulative Present Worth $000 (2020$)</t>
  </si>
  <si>
    <t>Utility CPW 2020-2034</t>
  </si>
  <si>
    <t>Utility CPW 2020-2049</t>
  </si>
  <si>
    <t>CPW of End Effects beyond 2049</t>
  </si>
  <si>
    <t>TOTAL Utility Cost, Net CPW (2020$)</t>
  </si>
  <si>
    <t>No SCR and Returned to Lessors 6/1/2020 with ~$100 M Lease Termination Cost</t>
  </si>
  <si>
    <t>SCR 6/1/2020, and Returned to Lessors 12/31/2022</t>
  </si>
  <si>
    <t>Rockport 2 Assumptions</t>
  </si>
  <si>
    <t>Kentucky Power Company</t>
  </si>
  <si>
    <t>2019 INTEGRATED RESOURCE PLAN UNDER 1H2019 BASE BAND COMMODITY PRICING</t>
  </si>
  <si>
    <t>Rockport 2 No SCR - No RP2 SCR Installation and Lease Terminated by June 1, 2020</t>
  </si>
  <si>
    <t>Rockport 2 Install SCR - RP2 SCR Installed and Unit Returned to the Lessor 12/31/2022</t>
  </si>
  <si>
    <t>Revenue</t>
  </si>
  <si>
    <t>Requirements</t>
  </si>
  <si>
    <t>($000)</t>
  </si>
  <si>
    <t>KPCo CPW</t>
  </si>
  <si>
    <t>Savings From Installing Rockport 2 SCR Over Rockport 2 Early Lease 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</si>
</sst>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_);[Red]\(#,##0.0\)"/>
    <numFmt numFmtId="165" formatCode="0.0_);[Red]\(0.0\)"/>
    <numFmt numFmtId="166" formatCode="0.0"/>
    <numFmt numFmtId="167" formatCode="&quot;$&quot;#,##0.00"/>
    <numFmt numFmtId="168" formatCode="&quot;$&quot;#,##0"/>
    <numFmt numFmtId="169" formatCode="_(* #,##0_);_(* \(#,##0\);_(* &quot;-&quot;??_);_(@_)"/>
    <numFmt numFmtId="170" formatCode="0.000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color indexed="56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i/>
      <sz val="12"/>
      <color indexed="56"/>
      <name val="Calibri"/>
      <family val="2"/>
    </font>
    <font>
      <u/>
      <sz val="12"/>
      <color indexed="8"/>
      <name val="Calibri"/>
      <family val="2"/>
    </font>
    <font>
      <u/>
      <sz val="12"/>
      <color indexed="56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family val="2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7" fillId="0" borderId="0" applyFont="0" applyFill="0" applyBorder="0" applyAlignment="0" applyProtection="0"/>
    <xf numFmtId="0" fontId="4" fillId="0" borderId="0"/>
    <xf numFmtId="0" fontId="3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wrapText="1"/>
    </xf>
    <xf numFmtId="0" fontId="8" fillId="0" borderId="0" xfId="2" applyFont="1" applyBorder="1" applyAlignment="1"/>
    <xf numFmtId="0" fontId="9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/>
    <xf numFmtId="0" fontId="10" fillId="0" borderId="0" xfId="0" quotePrefix="1" applyFont="1" applyBorder="1" applyAlignment="1">
      <alignment horizontal="center" wrapText="1"/>
    </xf>
    <xf numFmtId="0" fontId="10" fillId="0" borderId="4" xfId="0" quotePrefix="1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1" fillId="0" borderId="5" xfId="0" quotePrefix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quotePrefix="1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top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38" fontId="0" fillId="0" borderId="6" xfId="0" applyNumberForma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0" fillId="0" borderId="0" xfId="0" quotePrefix="1" applyNumberFormat="1" applyAlignment="1">
      <alignment horizontal="center" vertical="center" wrapText="1"/>
    </xf>
    <xf numFmtId="38" fontId="0" fillId="0" borderId="7" xfId="0" applyNumberFormat="1" applyBorder="1" applyAlignment="1">
      <alignment horizontal="center" vertical="center"/>
    </xf>
    <xf numFmtId="38" fontId="7" fillId="0" borderId="6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7" fontId="7" fillId="0" borderId="8" xfId="1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7" fontId="17" fillId="0" borderId="5" xfId="4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 vertical="top"/>
    </xf>
    <xf numFmtId="167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/>
    <xf numFmtId="3" fontId="7" fillId="0" borderId="0" xfId="0" applyNumberFormat="1" applyFont="1" applyFill="1" applyAlignment="1">
      <alignment horizontal="center"/>
    </xf>
    <xf numFmtId="0" fontId="18" fillId="0" borderId="0" xfId="0" applyFont="1"/>
    <xf numFmtId="38" fontId="0" fillId="0" borderId="0" xfId="0" applyNumberFormat="1"/>
    <xf numFmtId="38" fontId="0" fillId="0" borderId="0" xfId="0" applyNumberFormat="1" applyAlignment="1">
      <alignment horizontal="center" vertical="top" wrapText="1"/>
    </xf>
    <xf numFmtId="38" fontId="0" fillId="0" borderId="0" xfId="0" applyNumberFormat="1" applyAlignment="1">
      <alignment horizontal="center" vertical="top"/>
    </xf>
    <xf numFmtId="3" fontId="0" fillId="0" borderId="0" xfId="0" applyNumberFormat="1"/>
    <xf numFmtId="2" fontId="7" fillId="0" borderId="0" xfId="0" applyNumberFormat="1" applyFont="1"/>
    <xf numFmtId="3" fontId="7" fillId="0" borderId="0" xfId="0" applyNumberFormat="1" applyFont="1"/>
    <xf numFmtId="38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 vertical="top"/>
    </xf>
    <xf numFmtId="168" fontId="7" fillId="0" borderId="0" xfId="0" applyNumberFormat="1" applyFont="1" applyBorder="1" applyAlignment="1">
      <alignment horizontal="center" vertical="top"/>
    </xf>
    <xf numFmtId="0" fontId="7" fillId="0" borderId="0" xfId="0" applyFont="1" applyBorder="1"/>
    <xf numFmtId="169" fontId="7" fillId="0" borderId="0" xfId="1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8" fontId="0" fillId="0" borderId="0" xfId="0" applyNumberFormat="1" applyFill="1" applyAlignment="1">
      <alignment horizontal="center" vertical="top"/>
    </xf>
    <xf numFmtId="38" fontId="14" fillId="0" borderId="9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Alignment="1">
      <alignment horizontal="center" vertical="top"/>
    </xf>
    <xf numFmtId="169" fontId="17" fillId="0" borderId="0" xfId="1" applyNumberFormat="1" applyFont="1" applyFill="1" applyAlignment="1">
      <alignment horizontal="center" vertical="top"/>
    </xf>
    <xf numFmtId="38" fontId="7" fillId="0" borderId="0" xfId="0" applyNumberFormat="1" applyFont="1"/>
    <xf numFmtId="3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68" fontId="0" fillId="0" borderId="0" xfId="0" applyNumberFormat="1"/>
    <xf numFmtId="167" fontId="13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0" quotePrefix="1" applyNumberFormat="1" applyAlignment="1">
      <alignment horizontal="center"/>
    </xf>
    <xf numFmtId="0" fontId="2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5" fillId="0" borderId="0" xfId="2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2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14" fillId="0" borderId="7" xfId="0" quotePrefix="1" applyFont="1" applyBorder="1" applyAlignment="1">
      <alignment horizontal="center" vertical="center"/>
    </xf>
    <xf numFmtId="0" fontId="14" fillId="2" borderId="0" xfId="0" quotePrefix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6" fontId="0" fillId="2" borderId="0" xfId="0" applyNumberFormat="1" applyFill="1" applyBorder="1" applyAlignment="1">
      <alignment horizontal="center"/>
    </xf>
    <xf numFmtId="166" fontId="7" fillId="0" borderId="0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0" fontId="7" fillId="0" borderId="0" xfId="0" applyNumberFormat="1" applyFont="1"/>
    <xf numFmtId="1" fontId="0" fillId="0" borderId="0" xfId="0" applyNumberFormat="1" applyAlignment="1">
      <alignment horizontal="right" vertical="center" wrapText="1"/>
    </xf>
    <xf numFmtId="0" fontId="0" fillId="0" borderId="0" xfId="0" applyAlignment="1"/>
    <xf numFmtId="0" fontId="24" fillId="0" borderId="0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center"/>
    </xf>
    <xf numFmtId="164" fontId="0" fillId="0" borderId="0" xfId="0" applyNumberFormat="1"/>
    <xf numFmtId="0" fontId="5" fillId="0" borderId="0" xfId="2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quotePrefix="1" applyFont="1" applyAlignment="1">
      <alignment horizontal="center"/>
    </xf>
    <xf numFmtId="0" fontId="26" fillId="0" borderId="0" xfId="0" applyFont="1"/>
    <xf numFmtId="38" fontId="26" fillId="0" borderId="0" xfId="0" applyNumberFormat="1" applyFont="1" applyAlignment="1">
      <alignment horizontal="center"/>
    </xf>
    <xf numFmtId="38" fontId="0" fillId="0" borderId="9" xfId="0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2" applyFont="1" applyAlignment="1">
      <alignment horizontal="center"/>
    </xf>
    <xf numFmtId="0" fontId="23" fillId="0" borderId="0" xfId="2" quotePrefix="1" applyFont="1" applyAlignment="1">
      <alignment horizontal="center"/>
    </xf>
    <xf numFmtId="0" fontId="23" fillId="0" borderId="0" xfId="2" applyFont="1" applyAlignment="1">
      <alignment horizontal="center"/>
    </xf>
  </cellXfs>
  <cellStyles count="13">
    <cellStyle name="Comma" xfId="1" builtinId="3"/>
    <cellStyle name="Comma 11 2 2" xfId="4"/>
    <cellStyle name="Comma 2" xfId="10"/>
    <cellStyle name="Comma 81" xfId="5"/>
    <cellStyle name="Normal" xfId="0" builtinId="0"/>
    <cellStyle name="Normal 10" xfId="2"/>
    <cellStyle name="Normal 2" xfId="8"/>
    <cellStyle name="Normal 23" xfId="7"/>
    <cellStyle name="Normal 71" xfId="3"/>
    <cellStyle name="Normal 71 2" xfId="9"/>
    <cellStyle name="Normal 71 3" xfId="12"/>
    <cellStyle name="Percent 2" xfId="11"/>
    <cellStyle name="Percent 7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view="pageLayout" zoomScaleNormal="100" workbookViewId="0">
      <selection activeCell="A4" sqref="A4:C4"/>
    </sheetView>
  </sheetViews>
  <sheetFormatPr defaultRowHeight="15.75" x14ac:dyDescent="0.25"/>
  <cols>
    <col min="1" max="1" width="30.125" bestFit="1" customWidth="1"/>
    <col min="2" max="2" width="70.5" customWidth="1"/>
    <col min="3" max="3" width="14.25" style="86" customWidth="1"/>
  </cols>
  <sheetData>
    <row r="1" spans="1:3" s="92" customFormat="1" ht="21" x14ac:dyDescent="0.35">
      <c r="A1" s="134"/>
      <c r="B1" s="134"/>
      <c r="C1" s="134"/>
    </row>
    <row r="2" spans="1:3" s="92" customFormat="1" ht="21" x14ac:dyDescent="0.35">
      <c r="A2" s="134"/>
      <c r="B2" s="134"/>
      <c r="C2" s="134"/>
    </row>
    <row r="3" spans="1:3" s="127" customFormat="1" ht="21" x14ac:dyDescent="0.35">
      <c r="A3" s="128"/>
      <c r="B3" s="128"/>
      <c r="C3" s="128"/>
    </row>
    <row r="4" spans="1:3" s="92" customFormat="1" ht="26.25" x14ac:dyDescent="0.4">
      <c r="A4" s="135" t="s">
        <v>95</v>
      </c>
      <c r="B4" s="135"/>
      <c r="C4" s="135"/>
    </row>
    <row r="5" spans="1:3" s="92" customFormat="1" ht="26.25" x14ac:dyDescent="0.4">
      <c r="A5" s="135" t="s">
        <v>71</v>
      </c>
      <c r="B5" s="135"/>
      <c r="C5" s="135"/>
    </row>
    <row r="6" spans="1:3" s="92" customFormat="1" ht="26.25" x14ac:dyDescent="0.4">
      <c r="A6" s="135" t="s">
        <v>72</v>
      </c>
      <c r="B6" s="135"/>
      <c r="C6" s="135"/>
    </row>
    <row r="7" spans="1:3" s="92" customFormat="1" x14ac:dyDescent="0.25">
      <c r="C7" s="91"/>
    </row>
    <row r="8" spans="1:3" s="92" customFormat="1" x14ac:dyDescent="0.25"/>
    <row r="9" spans="1:3" s="92" customFormat="1" x14ac:dyDescent="0.25">
      <c r="C9" s="91" t="s">
        <v>102</v>
      </c>
    </row>
    <row r="10" spans="1:3" x14ac:dyDescent="0.25">
      <c r="C10" s="91" t="s">
        <v>99</v>
      </c>
    </row>
    <row r="11" spans="1:3" x14ac:dyDescent="0.25">
      <c r="B11" s="119"/>
      <c r="C11" s="129" t="s">
        <v>100</v>
      </c>
    </row>
    <row r="12" spans="1:3" x14ac:dyDescent="0.25">
      <c r="A12" s="89" t="s">
        <v>70</v>
      </c>
      <c r="B12" s="89" t="s">
        <v>94</v>
      </c>
      <c r="C12" s="130" t="s">
        <v>101</v>
      </c>
    </row>
    <row r="13" spans="1:3" x14ac:dyDescent="0.25">
      <c r="A13" s="91" t="s">
        <v>73</v>
      </c>
      <c r="B13" s="88" t="s">
        <v>93</v>
      </c>
      <c r="C13" s="80">
        <v>4601212.3105068617</v>
      </c>
    </row>
    <row r="14" spans="1:3" x14ac:dyDescent="0.25">
      <c r="A14" s="91" t="s">
        <v>74</v>
      </c>
      <c r="B14" s="87" t="s">
        <v>92</v>
      </c>
      <c r="C14" s="133">
        <v>4620009.5776043423</v>
      </c>
    </row>
    <row r="15" spans="1:3" s="127" customFormat="1" x14ac:dyDescent="0.25">
      <c r="A15" s="129"/>
      <c r="B15" s="87"/>
      <c r="C15" s="65"/>
    </row>
    <row r="16" spans="1:3" x14ac:dyDescent="0.25">
      <c r="B16" s="131" t="s">
        <v>103</v>
      </c>
      <c r="C16" s="132">
        <f>C14-C13</f>
        <v>18797.267097480595</v>
      </c>
    </row>
  </sheetData>
  <mergeCells count="5">
    <mergeCell ref="A1:C1"/>
    <mergeCell ref="A5:C5"/>
    <mergeCell ref="A6:C6"/>
    <mergeCell ref="A2:C2"/>
    <mergeCell ref="A4:C4"/>
  </mergeCells>
  <pageMargins left="0.45" right="0.45" top="1" bottom="0.75" header="0.3" footer="0.3"/>
  <pageSetup orientation="landscape" r:id="rId1"/>
  <headerFooter scaleWithDoc="0">
    <oddHeader>&amp;RKPSC Case No. 2019-00389
Commission Staff's First Set of Data Request
Dated January 17, 2020
Item No. 5
Attachment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52"/>
  <sheetViews>
    <sheetView showWhiteSpace="0" view="pageLayout" topLeftCell="B1" zoomScale="70" zoomScaleNormal="85" zoomScalePageLayoutView="70" workbookViewId="0">
      <selection activeCell="A4" sqref="A4:C4"/>
    </sheetView>
  </sheetViews>
  <sheetFormatPr defaultRowHeight="15.75" x14ac:dyDescent="0.25"/>
  <cols>
    <col min="1" max="1" width="35.625" style="127" bestFit="1" customWidth="1"/>
    <col min="2" max="2" width="6.625" style="127" customWidth="1"/>
    <col min="3" max="4" width="11.875" style="127" bestFit="1" customWidth="1"/>
    <col min="5" max="5" width="10.875" style="127" bestFit="1" customWidth="1"/>
    <col min="6" max="6" width="12.375" style="127" customWidth="1"/>
    <col min="7" max="7" width="14.375" style="127" bestFit="1" customWidth="1"/>
    <col min="8" max="8" width="18.75" style="127" bestFit="1" customWidth="1"/>
    <col min="9" max="9" width="14.75" style="127" customWidth="1"/>
    <col min="10" max="10" width="16.5" style="127" bestFit="1" customWidth="1"/>
    <col min="11" max="11" width="16.5" style="127" customWidth="1"/>
    <col min="12" max="12" width="13.125" style="127" customWidth="1"/>
    <col min="13" max="13" width="12.125" style="127" customWidth="1"/>
    <col min="14" max="14" width="8.125" style="127" bestFit="1" customWidth="1"/>
    <col min="15" max="15" width="11.375" style="127" customWidth="1"/>
    <col min="16" max="16" width="8.25" style="127" customWidth="1"/>
    <col min="17" max="17" width="8.75" style="127" bestFit="1" customWidth="1"/>
    <col min="18" max="18" width="8.125" style="127" bestFit="1" customWidth="1"/>
    <col min="19" max="19" width="8.75" style="127" bestFit="1" customWidth="1"/>
    <col min="20" max="20" width="8.125" style="127" bestFit="1" customWidth="1"/>
    <col min="21" max="21" width="8.75" style="127" bestFit="1" customWidth="1"/>
    <col min="22" max="22" width="12.5" style="127" bestFit="1" customWidth="1"/>
    <col min="23" max="23" width="8.75" style="127" bestFit="1" customWidth="1"/>
    <col min="24" max="24" width="10.875" style="127" bestFit="1" customWidth="1"/>
    <col min="25" max="25" width="11.875" style="127" customWidth="1"/>
    <col min="26" max="26" width="13.375" style="127" bestFit="1" customWidth="1"/>
    <col min="27" max="27" width="13.875" style="127" customWidth="1"/>
    <col min="28" max="29" width="14.25" style="127" bestFit="1" customWidth="1"/>
    <col min="30" max="30" width="14.75" style="127" bestFit="1" customWidth="1"/>
    <col min="31" max="31" width="14.25" style="127" bestFit="1" customWidth="1"/>
    <col min="32" max="32" width="16.625" style="127" customWidth="1"/>
    <col min="33" max="33" width="8.875" style="127" bestFit="1" customWidth="1"/>
    <col min="34" max="34" width="11.5" style="127" bestFit="1" customWidth="1"/>
    <col min="35" max="35" width="21.5" style="127" bestFit="1" customWidth="1"/>
    <col min="36" max="36" width="13.375" style="127" bestFit="1" customWidth="1"/>
    <col min="37" max="37" width="16.375" style="127" bestFit="1" customWidth="1"/>
    <col min="38" max="38" width="13.375" style="127" bestFit="1" customWidth="1"/>
    <col min="39" max="39" width="15.5" style="127" bestFit="1" customWidth="1"/>
    <col min="40" max="40" width="17.25" style="127" bestFit="1" customWidth="1"/>
    <col min="41" max="41" width="5.125" style="127" bestFit="1" customWidth="1"/>
    <col min="42" max="42" width="5.5" style="127" bestFit="1" customWidth="1"/>
    <col min="43" max="16384" width="9" style="127"/>
  </cols>
  <sheetData>
    <row r="1" spans="2:44" x14ac:dyDescent="0.25">
      <c r="B1" s="150" t="s">
        <v>75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2:44" x14ac:dyDescent="0.25">
      <c r="B2" s="150" t="s">
        <v>96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2:44" x14ac:dyDescent="0.25">
      <c r="B3" s="151" t="s">
        <v>97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</row>
    <row r="4" spans="2:44" x14ac:dyDescent="0.25">
      <c r="B4" s="150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</row>
    <row r="5" spans="2:44" s="1" customFormat="1" ht="15.75" customHeight="1" x14ac:dyDescent="0.25">
      <c r="B5" s="123"/>
      <c r="C5" s="142" t="s">
        <v>1</v>
      </c>
      <c r="D5" s="143"/>
      <c r="E5" s="143"/>
      <c r="F5" s="143"/>
      <c r="G5" s="143"/>
      <c r="H5" s="143"/>
      <c r="I5" s="143"/>
      <c r="J5" s="143"/>
      <c r="K5" s="143"/>
      <c r="L5" s="144"/>
      <c r="M5" s="2"/>
      <c r="O5" s="145" t="s">
        <v>2</v>
      </c>
      <c r="P5" s="146"/>
      <c r="Q5" s="146"/>
      <c r="R5" s="146"/>
      <c r="S5" s="146"/>
      <c r="T5" s="146"/>
      <c r="U5" s="146"/>
      <c r="V5" s="146"/>
      <c r="W5" s="146"/>
      <c r="X5" s="146"/>
      <c r="Y5" s="147" t="s">
        <v>3</v>
      </c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  <c r="AK5" s="98" t="s">
        <v>4</v>
      </c>
      <c r="AL5" s="139" t="s">
        <v>5</v>
      </c>
      <c r="AM5" s="140"/>
      <c r="AN5" s="140"/>
      <c r="AO5" s="141"/>
      <c r="AP5" s="3"/>
    </row>
    <row r="6" spans="2:44" s="1" customFormat="1" ht="26.25" customHeight="1" x14ac:dyDescent="0.25"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5"/>
      <c r="L6" s="4" t="s">
        <v>14</v>
      </c>
      <c r="N6" s="6"/>
      <c r="O6" s="7" t="s">
        <v>15</v>
      </c>
      <c r="P6" s="7" t="s">
        <v>16</v>
      </c>
      <c r="Q6" s="7" t="s">
        <v>17</v>
      </c>
      <c r="R6" s="7" t="s">
        <v>18</v>
      </c>
      <c r="S6" s="7" t="s">
        <v>19</v>
      </c>
      <c r="T6" s="7" t="s">
        <v>20</v>
      </c>
      <c r="U6" s="7" t="s">
        <v>21</v>
      </c>
      <c r="V6" s="7" t="s">
        <v>22</v>
      </c>
      <c r="W6" s="7" t="s">
        <v>23</v>
      </c>
      <c r="X6" s="8" t="s">
        <v>24</v>
      </c>
      <c r="Y6" s="9" t="s">
        <v>25</v>
      </c>
      <c r="Z6" s="9" t="s">
        <v>26</v>
      </c>
      <c r="AA6" s="9" t="s">
        <v>27</v>
      </c>
      <c r="AB6" s="7" t="s">
        <v>28</v>
      </c>
      <c r="AC6" s="7" t="s">
        <v>29</v>
      </c>
      <c r="AD6" s="7" t="s">
        <v>30</v>
      </c>
      <c r="AE6" s="7" t="s">
        <v>31</v>
      </c>
      <c r="AF6" s="7" t="s">
        <v>32</v>
      </c>
      <c r="AG6" s="9" t="s">
        <v>33</v>
      </c>
      <c r="AH6" s="9" t="s">
        <v>34</v>
      </c>
      <c r="AI6" s="9" t="s">
        <v>35</v>
      </c>
      <c r="AJ6" s="9" t="s">
        <v>36</v>
      </c>
      <c r="AK6" s="10" t="s">
        <v>37</v>
      </c>
      <c r="AL6" s="11" t="s">
        <v>76</v>
      </c>
      <c r="AM6" s="11" t="s">
        <v>77</v>
      </c>
      <c r="AN6" s="11" t="s">
        <v>78</v>
      </c>
    </row>
    <row r="7" spans="2:44" s="12" customFormat="1" ht="78.75" x14ac:dyDescent="0.25">
      <c r="B7" s="13"/>
      <c r="C7" s="14" t="s">
        <v>38</v>
      </c>
      <c r="D7" s="15" t="s">
        <v>39</v>
      </c>
      <c r="E7" s="16" t="s">
        <v>40</v>
      </c>
      <c r="F7" s="17" t="s">
        <v>79</v>
      </c>
      <c r="G7" s="18" t="s">
        <v>80</v>
      </c>
      <c r="H7" s="18" t="s">
        <v>81</v>
      </c>
      <c r="I7" s="18" t="s">
        <v>41</v>
      </c>
      <c r="J7" s="16" t="s">
        <v>42</v>
      </c>
      <c r="K7" s="16" t="s">
        <v>69</v>
      </c>
      <c r="L7" s="19" t="s">
        <v>43</v>
      </c>
      <c r="M7" s="99" t="s">
        <v>82</v>
      </c>
      <c r="N7" s="15"/>
      <c r="O7" s="136" t="s">
        <v>44</v>
      </c>
      <c r="P7" s="137"/>
      <c r="Q7" s="136" t="s">
        <v>83</v>
      </c>
      <c r="R7" s="137"/>
      <c r="S7" s="136" t="s">
        <v>45</v>
      </c>
      <c r="T7" s="137"/>
      <c r="U7" s="136" t="s">
        <v>46</v>
      </c>
      <c r="V7" s="137"/>
      <c r="W7" s="136" t="s">
        <v>47</v>
      </c>
      <c r="X7" s="138"/>
      <c r="Y7" s="100" t="s">
        <v>84</v>
      </c>
      <c r="Z7" s="126" t="s">
        <v>85</v>
      </c>
      <c r="AA7" s="20" t="s">
        <v>48</v>
      </c>
      <c r="AB7" s="21" t="s">
        <v>49</v>
      </c>
      <c r="AC7" s="20" t="s">
        <v>50</v>
      </c>
      <c r="AD7" s="20" t="s">
        <v>51</v>
      </c>
      <c r="AE7" s="21" t="s">
        <v>86</v>
      </c>
      <c r="AF7" s="20" t="s">
        <v>52</v>
      </c>
      <c r="AG7" s="124" t="s">
        <v>53</v>
      </c>
      <c r="AH7" s="125" t="s">
        <v>54</v>
      </c>
      <c r="AI7" s="126" t="s">
        <v>55</v>
      </c>
      <c r="AJ7" s="126" t="s">
        <v>56</v>
      </c>
      <c r="AK7" s="90" t="s">
        <v>57</v>
      </c>
      <c r="AL7" s="22" t="s">
        <v>58</v>
      </c>
      <c r="AM7" s="22" t="s">
        <v>59</v>
      </c>
      <c r="AN7" s="23" t="s">
        <v>60</v>
      </c>
    </row>
    <row r="8" spans="2:44" s="55" customFormat="1" x14ac:dyDescent="0.25">
      <c r="C8" s="101" t="s">
        <v>61</v>
      </c>
      <c r="D8" s="102" t="s">
        <v>61</v>
      </c>
      <c r="E8" s="102" t="s">
        <v>61</v>
      </c>
      <c r="F8" s="102" t="s">
        <v>61</v>
      </c>
      <c r="G8" s="102" t="s">
        <v>61</v>
      </c>
      <c r="H8" s="102" t="s">
        <v>61</v>
      </c>
      <c r="I8" s="102" t="s">
        <v>61</v>
      </c>
      <c r="J8" s="102" t="s">
        <v>61</v>
      </c>
      <c r="K8" s="102" t="s">
        <v>61</v>
      </c>
      <c r="L8" s="103" t="s">
        <v>61</v>
      </c>
      <c r="M8" s="104"/>
      <c r="N8" s="105"/>
      <c r="O8" s="26" t="s">
        <v>62</v>
      </c>
      <c r="P8" s="27" t="s">
        <v>63</v>
      </c>
      <c r="Q8" s="26" t="s">
        <v>62</v>
      </c>
      <c r="R8" s="27" t="s">
        <v>63</v>
      </c>
      <c r="S8" s="106" t="s">
        <v>62</v>
      </c>
      <c r="T8" s="107" t="s">
        <v>63</v>
      </c>
      <c r="U8" s="106" t="s">
        <v>62</v>
      </c>
      <c r="V8" s="107" t="s">
        <v>63</v>
      </c>
      <c r="W8" s="106" t="s">
        <v>62</v>
      </c>
      <c r="X8" s="107" t="s">
        <v>63</v>
      </c>
      <c r="Y8" s="108" t="s">
        <v>64</v>
      </c>
      <c r="Z8" s="107" t="s">
        <v>64</v>
      </c>
      <c r="AA8" s="27" t="s">
        <v>64</v>
      </c>
      <c r="AB8" s="28" t="s">
        <v>64</v>
      </c>
      <c r="AC8" s="27" t="s">
        <v>64</v>
      </c>
      <c r="AD8" s="27" t="s">
        <v>64</v>
      </c>
      <c r="AE8" s="27" t="s">
        <v>64</v>
      </c>
      <c r="AF8" s="29" t="s">
        <v>64</v>
      </c>
      <c r="AG8" s="109" t="s">
        <v>65</v>
      </c>
      <c r="AH8" s="110" t="s">
        <v>65</v>
      </c>
      <c r="AI8" s="111" t="s">
        <v>65</v>
      </c>
      <c r="AJ8" s="111" t="s">
        <v>66</v>
      </c>
      <c r="AK8" s="112" t="s">
        <v>67</v>
      </c>
      <c r="AL8" s="113" t="s">
        <v>68</v>
      </c>
      <c r="AM8" s="113" t="s">
        <v>68</v>
      </c>
      <c r="AN8" s="113" t="s">
        <v>68</v>
      </c>
    </row>
    <row r="9" spans="2:44" x14ac:dyDescent="0.25">
      <c r="B9" s="24">
        <v>2020</v>
      </c>
      <c r="C9" s="31">
        <v>177345.71838309889</v>
      </c>
      <c r="D9" s="32">
        <v>131651.82961964802</v>
      </c>
      <c r="E9" s="32">
        <v>9320.7268837308093</v>
      </c>
      <c r="F9" s="32">
        <v>51764.782414099311</v>
      </c>
      <c r="G9" s="33">
        <v>119961.23273519556</v>
      </c>
      <c r="H9" s="32">
        <v>0</v>
      </c>
      <c r="I9" s="32">
        <v>-3268.7626831071402</v>
      </c>
      <c r="J9" s="32">
        <v>160443.50082254416</v>
      </c>
      <c r="K9" s="32">
        <v>1482.8317331747555</v>
      </c>
      <c r="L9" s="34">
        <v>324849.19479694648</v>
      </c>
      <c r="M9" s="114">
        <v>303228.9692867978</v>
      </c>
      <c r="N9" s="24">
        <v>2020</v>
      </c>
      <c r="O9" s="35">
        <v>0</v>
      </c>
      <c r="P9" s="36">
        <v>1112.5999999999999</v>
      </c>
      <c r="Q9" s="37">
        <v>0</v>
      </c>
      <c r="R9" s="115">
        <v>0</v>
      </c>
      <c r="S9" s="38">
        <v>0</v>
      </c>
      <c r="T9" s="39">
        <v>0</v>
      </c>
      <c r="U9" s="40">
        <v>0</v>
      </c>
      <c r="V9" s="41">
        <v>0</v>
      </c>
      <c r="W9" s="40">
        <v>0</v>
      </c>
      <c r="X9" s="41">
        <v>0</v>
      </c>
      <c r="Y9" s="42">
        <v>5359.9939466880332</v>
      </c>
      <c r="Z9" s="43">
        <v>111.84699999999999</v>
      </c>
      <c r="AA9" s="44">
        <v>0</v>
      </c>
      <c r="AB9" s="45">
        <v>5471.840946688033</v>
      </c>
      <c r="AC9" s="44">
        <v>6059.9189999999999</v>
      </c>
      <c r="AD9" s="44">
        <v>0</v>
      </c>
      <c r="AE9" s="45">
        <v>6059.9189999999999</v>
      </c>
      <c r="AF9" s="46">
        <v>-588.07805331196687</v>
      </c>
      <c r="AG9" s="47">
        <v>1112.5999999999999</v>
      </c>
      <c r="AH9" s="48">
        <v>1065.530229192</v>
      </c>
      <c r="AI9" s="49">
        <v>47.06977080799993</v>
      </c>
      <c r="AJ9" s="50">
        <v>13.710654733726518</v>
      </c>
      <c r="AK9" s="51">
        <v>5309484.0002928013</v>
      </c>
      <c r="AL9" s="52">
        <v>29.265361200883856</v>
      </c>
      <c r="AM9" s="53">
        <v>29.321667494676824</v>
      </c>
      <c r="AN9" s="54">
        <v>53.606194207702529</v>
      </c>
      <c r="AO9" s="116">
        <v>2020</v>
      </c>
      <c r="AQ9" s="55"/>
      <c r="AR9" s="55"/>
    </row>
    <row r="10" spans="2:44" x14ac:dyDescent="0.25">
      <c r="B10" s="24">
        <v>2021</v>
      </c>
      <c r="C10" s="31">
        <v>178062.81598860319</v>
      </c>
      <c r="D10" s="32">
        <v>112213.36331071144</v>
      </c>
      <c r="E10" s="32">
        <v>8515.940965542959</v>
      </c>
      <c r="F10" s="32">
        <v>67091.093889509153</v>
      </c>
      <c r="G10" s="33">
        <v>8158.4917580536039</v>
      </c>
      <c r="H10" s="32">
        <v>0</v>
      </c>
      <c r="I10" s="32">
        <v>-3279.6236629355299</v>
      </c>
      <c r="J10" s="32">
        <v>135784.87211230438</v>
      </c>
      <c r="K10" s="32">
        <v>1960.1421943658311</v>
      </c>
      <c r="L10" s="34">
        <v>233017.06794281464</v>
      </c>
      <c r="M10" s="114">
        <v>506261.45112228917</v>
      </c>
      <c r="N10" s="24">
        <v>2021</v>
      </c>
      <c r="O10" s="35">
        <v>0</v>
      </c>
      <c r="P10" s="36">
        <v>1112.5999999999999</v>
      </c>
      <c r="Q10" s="37">
        <v>0</v>
      </c>
      <c r="R10" s="115">
        <v>0</v>
      </c>
      <c r="S10" s="38">
        <v>0</v>
      </c>
      <c r="T10" s="39">
        <v>0</v>
      </c>
      <c r="U10" s="40">
        <v>0</v>
      </c>
      <c r="V10" s="41">
        <v>0</v>
      </c>
      <c r="W10" s="40">
        <v>0</v>
      </c>
      <c r="X10" s="41">
        <v>0</v>
      </c>
      <c r="Y10" s="42">
        <v>4456.9760657604975</v>
      </c>
      <c r="Z10" s="43">
        <v>111.38</v>
      </c>
      <c r="AA10" s="44">
        <v>0</v>
      </c>
      <c r="AB10" s="45">
        <v>4568.3560657604976</v>
      </c>
      <c r="AC10" s="44">
        <v>6037.1639999999998</v>
      </c>
      <c r="AD10" s="44">
        <v>0</v>
      </c>
      <c r="AE10" s="45">
        <v>6037.1639999999998</v>
      </c>
      <c r="AF10" s="46">
        <v>-1468.8079342395022</v>
      </c>
      <c r="AG10" s="47">
        <v>1112.5999999999999</v>
      </c>
      <c r="AH10" s="48">
        <v>1065.3075690400001</v>
      </c>
      <c r="AI10" s="49">
        <v>47.29243095999982</v>
      </c>
      <c r="AJ10" s="50">
        <v>13.212224811923301</v>
      </c>
      <c r="AK10" s="51">
        <v>4415089.1647777036</v>
      </c>
      <c r="AL10" s="52">
        <v>29.494447390960921</v>
      </c>
      <c r="AM10" s="53">
        <v>29.722917863167957</v>
      </c>
      <c r="AN10" s="54">
        <v>38.597107506573394</v>
      </c>
      <c r="AO10" s="116">
        <v>2021</v>
      </c>
      <c r="AQ10" s="55"/>
      <c r="AR10" s="55"/>
    </row>
    <row r="11" spans="2:44" x14ac:dyDescent="0.25">
      <c r="B11" s="24">
        <v>2022</v>
      </c>
      <c r="C11" s="31">
        <v>188271.809699484</v>
      </c>
      <c r="D11" s="32">
        <v>127359.0085999825</v>
      </c>
      <c r="E11" s="32">
        <v>11194.234407897686</v>
      </c>
      <c r="F11" s="32">
        <v>68982.093889509153</v>
      </c>
      <c r="G11" s="33">
        <v>14680.327459240872</v>
      </c>
      <c r="H11" s="32">
        <v>4259.2280538122386</v>
      </c>
      <c r="I11" s="32">
        <v>-4818.9774724833605</v>
      </c>
      <c r="J11" s="32">
        <v>167757.70827701857</v>
      </c>
      <c r="K11" s="32">
        <v>486.5431433595852</v>
      </c>
      <c r="L11" s="34">
        <v>241683.47321706492</v>
      </c>
      <c r="M11" s="114">
        <v>702829.8222096893</v>
      </c>
      <c r="N11" s="24">
        <v>2022</v>
      </c>
      <c r="O11" s="35">
        <v>-27.379999999999882</v>
      </c>
      <c r="P11" s="36">
        <v>1085.22</v>
      </c>
      <c r="Q11" s="37">
        <v>6.4442273099999996</v>
      </c>
      <c r="R11" s="115">
        <v>6.4442273099999996</v>
      </c>
      <c r="S11" s="38">
        <v>0</v>
      </c>
      <c r="T11" s="39">
        <v>0</v>
      </c>
      <c r="U11" s="40">
        <v>0</v>
      </c>
      <c r="V11" s="41">
        <v>0</v>
      </c>
      <c r="W11" s="40">
        <v>0</v>
      </c>
      <c r="X11" s="41">
        <v>0</v>
      </c>
      <c r="Y11" s="42">
        <v>5344.8984056065838</v>
      </c>
      <c r="Z11" s="43">
        <v>156.19426403671</v>
      </c>
      <c r="AA11" s="44">
        <v>0</v>
      </c>
      <c r="AB11" s="45">
        <v>5501.0926696432934</v>
      </c>
      <c r="AC11" s="44">
        <v>6155.08</v>
      </c>
      <c r="AD11" s="44">
        <v>40.000005678710004</v>
      </c>
      <c r="AE11" s="45">
        <v>6115.0799943212896</v>
      </c>
      <c r="AF11" s="46">
        <v>-613.98732467799618</v>
      </c>
      <c r="AG11" s="47">
        <v>1091.6642273100001</v>
      </c>
      <c r="AH11" s="48">
        <v>1076.4160585463999</v>
      </c>
      <c r="AI11" s="49">
        <v>15.248168763600233</v>
      </c>
      <c r="AJ11" s="50">
        <v>10.412217918538781</v>
      </c>
      <c r="AK11" s="51">
        <v>5353723.8794869483</v>
      </c>
      <c r="AL11" s="52">
        <v>30.588036174913082</v>
      </c>
      <c r="AM11" s="53">
        <v>30.275203485433465</v>
      </c>
      <c r="AN11" s="54">
        <v>39.265691626601914</v>
      </c>
      <c r="AO11" s="116">
        <v>2022</v>
      </c>
      <c r="AQ11" s="55"/>
      <c r="AR11" s="55"/>
    </row>
    <row r="12" spans="2:44" x14ac:dyDescent="0.25">
      <c r="B12" s="24">
        <v>2023</v>
      </c>
      <c r="C12" s="31">
        <v>197404.10689387011</v>
      </c>
      <c r="D12" s="32">
        <v>110707.47071589823</v>
      </c>
      <c r="E12" s="32">
        <v>7801.1914559731849</v>
      </c>
      <c r="F12" s="32">
        <v>66217.093889509153</v>
      </c>
      <c r="G12" s="33">
        <v>26023.917527402831</v>
      </c>
      <c r="H12" s="32">
        <v>19264.313280394061</v>
      </c>
      <c r="I12" s="32">
        <v>-5009.61439086065</v>
      </c>
      <c r="J12" s="32">
        <v>173999.34073146764</v>
      </c>
      <c r="K12" s="32">
        <v>26.760476423129305</v>
      </c>
      <c r="L12" s="34">
        <v>248382.37816429615</v>
      </c>
      <c r="M12" s="114">
        <v>891401.45491068484</v>
      </c>
      <c r="N12" s="24">
        <v>2023</v>
      </c>
      <c r="O12" s="35">
        <v>-50</v>
      </c>
      <c r="P12" s="36">
        <v>1035.22</v>
      </c>
      <c r="Q12" s="37">
        <v>10.263267419999998</v>
      </c>
      <c r="R12" s="115">
        <v>16.707494729999997</v>
      </c>
      <c r="S12" s="38">
        <v>1.022</v>
      </c>
      <c r="T12" s="39">
        <v>1.022</v>
      </c>
      <c r="U12" s="40">
        <v>24.6</v>
      </c>
      <c r="V12" s="41">
        <v>24.6</v>
      </c>
      <c r="W12" s="40">
        <v>0</v>
      </c>
      <c r="X12" s="41">
        <v>0</v>
      </c>
      <c r="Y12" s="42">
        <v>4755.9810713999996</v>
      </c>
      <c r="Z12" s="43">
        <v>155.69033771775</v>
      </c>
      <c r="AA12" s="44">
        <v>630.72000018179006</v>
      </c>
      <c r="AB12" s="45">
        <v>5542.3914092995392</v>
      </c>
      <c r="AC12" s="44">
        <v>6193.8770000000004</v>
      </c>
      <c r="AD12" s="44">
        <v>96.700148592110011</v>
      </c>
      <c r="AE12" s="45">
        <v>6097.1768514078904</v>
      </c>
      <c r="AF12" s="46">
        <v>-554.78544210835116</v>
      </c>
      <c r="AG12" s="47">
        <v>1077.5494947299999</v>
      </c>
      <c r="AH12" s="48">
        <v>1076.6534256299999</v>
      </c>
      <c r="AI12" s="49">
        <v>0.89606909999997697</v>
      </c>
      <c r="AJ12" s="50">
        <v>8.9606095133258936</v>
      </c>
      <c r="AK12" s="51">
        <v>4742434.368447734</v>
      </c>
      <c r="AL12" s="52">
        <v>31.870847111408587</v>
      </c>
      <c r="AM12" s="53">
        <v>30.855916940728434</v>
      </c>
      <c r="AN12" s="54">
        <v>40.101277142619416</v>
      </c>
      <c r="AO12" s="116">
        <v>2023</v>
      </c>
      <c r="AQ12" s="55"/>
      <c r="AR12" s="55"/>
    </row>
    <row r="13" spans="2:44" x14ac:dyDescent="0.25">
      <c r="B13" s="24">
        <v>2024</v>
      </c>
      <c r="C13" s="31">
        <v>205527.52840761931</v>
      </c>
      <c r="D13" s="32">
        <v>108913.42425611394</v>
      </c>
      <c r="E13" s="32">
        <v>7519.6011275244655</v>
      </c>
      <c r="F13" s="32">
        <v>57531.093889509146</v>
      </c>
      <c r="G13" s="33">
        <v>32606.005581236903</v>
      </c>
      <c r="H13" s="32">
        <v>41620.235200890769</v>
      </c>
      <c r="I13" s="32">
        <v>-5208.5340214971302</v>
      </c>
      <c r="J13" s="32">
        <v>193992.71766255383</v>
      </c>
      <c r="K13" s="32">
        <v>1.2533960216385287</v>
      </c>
      <c r="L13" s="34">
        <v>254515.38338282195</v>
      </c>
      <c r="M13" s="114">
        <v>1071769.0490726512</v>
      </c>
      <c r="N13" s="24">
        <v>2024</v>
      </c>
      <c r="O13" s="35">
        <v>-100</v>
      </c>
      <c r="P13" s="36">
        <v>935.22</v>
      </c>
      <c r="Q13" s="37">
        <v>5.8289414499999985</v>
      </c>
      <c r="R13" s="115">
        <v>22.536436179999995</v>
      </c>
      <c r="S13" s="38">
        <v>0.5109999999999999</v>
      </c>
      <c r="T13" s="39">
        <v>1.5329999999999999</v>
      </c>
      <c r="U13" s="40">
        <v>12.300000000000004</v>
      </c>
      <c r="V13" s="41">
        <v>36.900000000000006</v>
      </c>
      <c r="W13" s="40">
        <v>77.567999999999998</v>
      </c>
      <c r="X13" s="41">
        <v>77.567999999999998</v>
      </c>
      <c r="Y13" s="42">
        <v>4432.8192366777603</v>
      </c>
      <c r="Z13" s="43">
        <v>155.0559856431</v>
      </c>
      <c r="AA13" s="44">
        <v>1281.7362666154099</v>
      </c>
      <c r="AB13" s="45">
        <v>5869.6114889362707</v>
      </c>
      <c r="AC13" s="44">
        <v>6175.223</v>
      </c>
      <c r="AD13" s="44">
        <v>133.13783693888999</v>
      </c>
      <c r="AE13" s="45">
        <v>6042.0851630611096</v>
      </c>
      <c r="AF13" s="46">
        <v>-172.47367412483891</v>
      </c>
      <c r="AG13" s="47">
        <v>1073.75743618</v>
      </c>
      <c r="AH13" s="48">
        <v>1073.7127812813899</v>
      </c>
      <c r="AI13" s="49">
        <v>4.4654898610133387E-2</v>
      </c>
      <c r="AJ13" s="50">
        <v>8.8745278205647082</v>
      </c>
      <c r="AK13" s="51">
        <v>4400120.9001210174</v>
      </c>
      <c r="AL13" s="52">
        <v>33.282608321613537</v>
      </c>
      <c r="AM13" s="53">
        <v>32.317311140469947</v>
      </c>
      <c r="AN13" s="54">
        <v>41.215577701861449</v>
      </c>
      <c r="AO13" s="116">
        <v>2024</v>
      </c>
      <c r="AQ13" s="55"/>
      <c r="AR13" s="55"/>
    </row>
    <row r="14" spans="2:44" x14ac:dyDescent="0.25">
      <c r="B14" s="24">
        <v>2025</v>
      </c>
      <c r="C14" s="31">
        <v>211489.41592125679</v>
      </c>
      <c r="D14" s="32">
        <v>111920.36816134573</v>
      </c>
      <c r="E14" s="32">
        <v>7951.1268588837156</v>
      </c>
      <c r="F14" s="32">
        <v>52329.093889509146</v>
      </c>
      <c r="G14" s="33">
        <v>33246.543347506675</v>
      </c>
      <c r="H14" s="32">
        <v>37721.981479758149</v>
      </c>
      <c r="I14" s="32">
        <v>-5368.2964107076696</v>
      </c>
      <c r="J14" s="32">
        <v>199718.92938085494</v>
      </c>
      <c r="K14" s="32">
        <v>45.845309877962912</v>
      </c>
      <c r="L14" s="34">
        <v>249525.45855681962</v>
      </c>
      <c r="M14" s="114">
        <v>1236831.4785108084</v>
      </c>
      <c r="N14" s="24">
        <v>2025</v>
      </c>
      <c r="O14" s="35">
        <v>0</v>
      </c>
      <c r="P14" s="36">
        <v>935.22</v>
      </c>
      <c r="Q14" s="37">
        <v>-1.131915829999997</v>
      </c>
      <c r="R14" s="115">
        <v>21.404520349999999</v>
      </c>
      <c r="S14" s="38">
        <v>0</v>
      </c>
      <c r="T14" s="39">
        <v>1.5329999999999999</v>
      </c>
      <c r="U14" s="40">
        <v>0</v>
      </c>
      <c r="V14" s="41">
        <v>36.900000000000006</v>
      </c>
      <c r="W14" s="40">
        <v>0</v>
      </c>
      <c r="X14" s="41">
        <v>77.567999999999998</v>
      </c>
      <c r="Y14" s="42">
        <v>4422.7555000000002</v>
      </c>
      <c r="Z14" s="43">
        <v>154.6128683352799</v>
      </c>
      <c r="AA14" s="44">
        <v>1271.2787688639289</v>
      </c>
      <c r="AB14" s="45">
        <v>5848.6471371992093</v>
      </c>
      <c r="AC14" s="44">
        <v>6161.3240000000005</v>
      </c>
      <c r="AD14" s="44">
        <v>125.70845066516</v>
      </c>
      <c r="AE14" s="45">
        <v>6035.6155493348406</v>
      </c>
      <c r="AF14" s="46">
        <v>-186.9684121356313</v>
      </c>
      <c r="AG14" s="47">
        <v>1072.62552035</v>
      </c>
      <c r="AH14" s="48">
        <v>1070.8975854386401</v>
      </c>
      <c r="AI14" s="49">
        <v>1.7279349113598528</v>
      </c>
      <c r="AJ14" s="50">
        <v>9.0456659799757624</v>
      </c>
      <c r="AK14" s="51">
        <v>4419865.6617003568</v>
      </c>
      <c r="AL14" s="52">
        <v>34.325319675001147</v>
      </c>
      <c r="AM14" s="53">
        <v>33.42936764369054</v>
      </c>
      <c r="AN14" s="54">
        <v>40.498675050495578</v>
      </c>
      <c r="AO14" s="116">
        <v>2025</v>
      </c>
      <c r="AQ14" s="55"/>
      <c r="AR14" s="55"/>
    </row>
    <row r="15" spans="2:44" x14ac:dyDescent="0.25">
      <c r="B15" s="24">
        <v>2026</v>
      </c>
      <c r="C15" s="31">
        <v>217269.43703061063</v>
      </c>
      <c r="D15" s="32">
        <v>120731.5978740463</v>
      </c>
      <c r="E15" s="32">
        <v>8526.0862327229552</v>
      </c>
      <c r="F15" s="32">
        <v>45730.093889509146</v>
      </c>
      <c r="G15" s="33">
        <v>34251.876007404848</v>
      </c>
      <c r="H15" s="32">
        <v>36973.912530715454</v>
      </c>
      <c r="I15" s="32">
        <v>-5504.4940457483399</v>
      </c>
      <c r="J15" s="32">
        <v>211140.90164095792</v>
      </c>
      <c r="K15" s="32">
        <v>54.980163769494276</v>
      </c>
      <c r="L15" s="34">
        <v>246782.62771453359</v>
      </c>
      <c r="M15" s="114">
        <v>1389214.5944650797</v>
      </c>
      <c r="N15" s="24">
        <v>2026</v>
      </c>
      <c r="O15" s="35">
        <v>0</v>
      </c>
      <c r="P15" s="36">
        <v>935.22</v>
      </c>
      <c r="Q15" s="37">
        <v>-2.0528380299999966</v>
      </c>
      <c r="R15" s="115">
        <v>19.351682320000002</v>
      </c>
      <c r="S15" s="38">
        <v>0</v>
      </c>
      <c r="T15" s="39">
        <v>1.5329999999999999</v>
      </c>
      <c r="U15" s="40">
        <v>0</v>
      </c>
      <c r="V15" s="41">
        <v>36.900000000000006</v>
      </c>
      <c r="W15" s="40">
        <v>0</v>
      </c>
      <c r="X15" s="41">
        <v>77.567999999999998</v>
      </c>
      <c r="Y15" s="42">
        <v>4567.7765000000009</v>
      </c>
      <c r="Z15" s="43">
        <v>154.04731400258001</v>
      </c>
      <c r="AA15" s="44">
        <v>1271.2787688631402</v>
      </c>
      <c r="AB15" s="45">
        <v>5993.1025828657203</v>
      </c>
      <c r="AC15" s="44">
        <v>6145.0230000000001</v>
      </c>
      <c r="AD15" s="44">
        <v>114.10345380471999</v>
      </c>
      <c r="AE15" s="45">
        <v>6030.9195461952804</v>
      </c>
      <c r="AF15" s="46">
        <v>-37.816963329560167</v>
      </c>
      <c r="AG15" s="47">
        <v>1070.57268232</v>
      </c>
      <c r="AH15" s="48">
        <v>1068.39688301811</v>
      </c>
      <c r="AI15" s="49">
        <v>2.1757993018900379</v>
      </c>
      <c r="AJ15" s="50">
        <v>9.0917146771596755</v>
      </c>
      <c r="AK15" s="51">
        <v>4568059.2739040339</v>
      </c>
      <c r="AL15" s="52">
        <v>35.356977025246387</v>
      </c>
      <c r="AM15" s="53">
        <v>34.572421557938604</v>
      </c>
      <c r="AN15" s="54">
        <v>40.159756556571651</v>
      </c>
      <c r="AO15" s="116">
        <v>2026</v>
      </c>
      <c r="AQ15" s="55"/>
      <c r="AR15" s="55"/>
    </row>
    <row r="16" spans="2:44" x14ac:dyDescent="0.25">
      <c r="B16" s="24">
        <v>2027</v>
      </c>
      <c r="C16" s="31">
        <v>225225.40649163231</v>
      </c>
      <c r="D16" s="32">
        <v>118742.12835776761</v>
      </c>
      <c r="E16" s="32">
        <v>8349.6821655852309</v>
      </c>
      <c r="F16" s="32">
        <v>44142.093889509139</v>
      </c>
      <c r="G16" s="33">
        <v>34609.605726907321</v>
      </c>
      <c r="H16" s="32">
        <v>36962.0726205545</v>
      </c>
      <c r="I16" s="32">
        <v>-5700.7358772326597</v>
      </c>
      <c r="J16" s="32">
        <v>208354.73772850417</v>
      </c>
      <c r="K16" s="32">
        <v>48.988701114636953</v>
      </c>
      <c r="L16" s="34">
        <v>253926.52694510462</v>
      </c>
      <c r="M16" s="114">
        <v>1535573.52702685</v>
      </c>
      <c r="N16" s="24">
        <v>2027</v>
      </c>
      <c r="O16" s="35">
        <v>0</v>
      </c>
      <c r="P16" s="36">
        <v>935.22</v>
      </c>
      <c r="Q16" s="37">
        <v>-2.1037880599999994</v>
      </c>
      <c r="R16" s="115">
        <v>17.247894260000002</v>
      </c>
      <c r="S16" s="38">
        <v>0.51100000000000012</v>
      </c>
      <c r="T16" s="39">
        <v>2.044</v>
      </c>
      <c r="U16" s="40">
        <v>0</v>
      </c>
      <c r="V16" s="41">
        <v>36.900000000000006</v>
      </c>
      <c r="W16" s="40">
        <v>0</v>
      </c>
      <c r="X16" s="41">
        <v>77.567999999999998</v>
      </c>
      <c r="Y16" s="42">
        <v>4291.8422813659208</v>
      </c>
      <c r="Z16" s="43">
        <v>153.58587243741999</v>
      </c>
      <c r="AA16" s="44">
        <v>1271.2787688623698</v>
      </c>
      <c r="AB16" s="45">
        <v>5716.7069226657113</v>
      </c>
      <c r="AC16" s="44">
        <v>6132.3269999999993</v>
      </c>
      <c r="AD16" s="44">
        <v>103.74076068480001</v>
      </c>
      <c r="AE16" s="45">
        <v>6028.5862393151992</v>
      </c>
      <c r="AF16" s="46">
        <v>-311.87931664948792</v>
      </c>
      <c r="AG16" s="47">
        <v>1068.97989426</v>
      </c>
      <c r="AH16" s="48">
        <v>1066.96494726267</v>
      </c>
      <c r="AI16" s="49">
        <v>2.0149469973300711</v>
      </c>
      <c r="AJ16" s="50">
        <v>9.0755993312264955</v>
      </c>
      <c r="AK16" s="51">
        <v>4297963.7104233121</v>
      </c>
      <c r="AL16" s="52">
        <v>36.727559781406363</v>
      </c>
      <c r="AM16" s="53">
        <v>35.797029552298255</v>
      </c>
      <c r="AN16" s="54">
        <v>41.407858215177477</v>
      </c>
      <c r="AO16" s="116">
        <v>2027</v>
      </c>
      <c r="AQ16" s="55"/>
      <c r="AR16" s="55"/>
    </row>
    <row r="17" spans="2:44" x14ac:dyDescent="0.25">
      <c r="B17" s="24">
        <v>2028</v>
      </c>
      <c r="C17" s="31">
        <v>279834.37021347659</v>
      </c>
      <c r="D17" s="32">
        <v>86065.64871483625</v>
      </c>
      <c r="E17" s="32">
        <v>47721.228639476314</v>
      </c>
      <c r="F17" s="32">
        <v>44112.093889509146</v>
      </c>
      <c r="G17" s="33">
        <v>32548.164877736337</v>
      </c>
      <c r="H17" s="32">
        <v>37481.302657131608</v>
      </c>
      <c r="I17" s="32">
        <v>-7053.7330867887194</v>
      </c>
      <c r="J17" s="32">
        <v>208870.99185497093</v>
      </c>
      <c r="K17" s="32">
        <v>32.236094002905254</v>
      </c>
      <c r="L17" s="34">
        <v>311805.84795640362</v>
      </c>
      <c r="M17" s="114">
        <v>1703331.9411570425</v>
      </c>
      <c r="N17" s="24">
        <v>2028</v>
      </c>
      <c r="O17" s="35">
        <v>0</v>
      </c>
      <c r="P17" s="36">
        <v>935.22</v>
      </c>
      <c r="Q17" s="37">
        <v>-1.5864196400000008</v>
      </c>
      <c r="R17" s="115">
        <v>15.661474620000002</v>
      </c>
      <c r="S17" s="38">
        <v>0</v>
      </c>
      <c r="T17" s="39">
        <v>2.044</v>
      </c>
      <c r="U17" s="40">
        <v>0</v>
      </c>
      <c r="V17" s="41">
        <v>36.900000000000006</v>
      </c>
      <c r="W17" s="40">
        <v>0</v>
      </c>
      <c r="X17" s="41">
        <v>77.567999999999998</v>
      </c>
      <c r="Y17" s="42">
        <v>3081.4437737448252</v>
      </c>
      <c r="Z17" s="43">
        <v>153.11448507087999</v>
      </c>
      <c r="AA17" s="44">
        <v>1281.73626661959</v>
      </c>
      <c r="AB17" s="45">
        <v>4516.2945254352953</v>
      </c>
      <c r="AC17" s="44">
        <v>6120.5659999999998</v>
      </c>
      <c r="AD17" s="44">
        <v>93.587927130669996</v>
      </c>
      <c r="AE17" s="45">
        <v>6026.9780728693295</v>
      </c>
      <c r="AF17" s="46">
        <v>-1510.6835474340342</v>
      </c>
      <c r="AG17" s="47">
        <v>1067.39347462</v>
      </c>
      <c r="AH17" s="48">
        <v>1066.0315923414898</v>
      </c>
      <c r="AI17" s="49">
        <v>1.3618822785101656</v>
      </c>
      <c r="AJ17" s="50">
        <v>9.0090841741713543</v>
      </c>
      <c r="AK17" s="51">
        <v>3059632.9913011491</v>
      </c>
      <c r="AL17" s="52">
        <v>45.720341911757281</v>
      </c>
      <c r="AM17" s="53">
        <v>45.309396498539471</v>
      </c>
      <c r="AN17" s="54">
        <v>50.943956483175519</v>
      </c>
      <c r="AO17" s="116">
        <v>2028</v>
      </c>
      <c r="AQ17" s="55"/>
      <c r="AR17" s="55"/>
    </row>
    <row r="18" spans="2:44" x14ac:dyDescent="0.25">
      <c r="B18" s="24">
        <v>2029</v>
      </c>
      <c r="C18" s="31">
        <v>280872.82751056651</v>
      </c>
      <c r="D18" s="32">
        <v>88802.709706929658</v>
      </c>
      <c r="E18" s="32">
        <v>51548.277270261402</v>
      </c>
      <c r="F18" s="32">
        <v>42127</v>
      </c>
      <c r="G18" s="33">
        <v>33716.802947775243</v>
      </c>
      <c r="H18" s="32">
        <v>37810.792646355396</v>
      </c>
      <c r="I18" s="32">
        <v>-7082.6261477191892</v>
      </c>
      <c r="J18" s="32">
        <v>213880.43826233956</v>
      </c>
      <c r="K18" s="32">
        <v>2.8337034284587802E-2</v>
      </c>
      <c r="L18" s="34">
        <v>313915.31733479514</v>
      </c>
      <c r="M18" s="114">
        <v>1860984.6575946191</v>
      </c>
      <c r="N18" s="24">
        <v>2029</v>
      </c>
      <c r="O18" s="35">
        <v>0</v>
      </c>
      <c r="P18" s="36">
        <v>935.22</v>
      </c>
      <c r="Q18" s="37">
        <v>-1.7473786800000042</v>
      </c>
      <c r="R18" s="115">
        <v>13.914095939999997</v>
      </c>
      <c r="S18" s="38">
        <v>0.51100000000000012</v>
      </c>
      <c r="T18" s="39">
        <v>2.5550000000000002</v>
      </c>
      <c r="U18" s="40">
        <v>0</v>
      </c>
      <c r="V18" s="41">
        <v>36.900000000000006</v>
      </c>
      <c r="W18" s="40">
        <v>0</v>
      </c>
      <c r="X18" s="41">
        <v>77.567999999999998</v>
      </c>
      <c r="Y18" s="42">
        <v>3194.3838094085099</v>
      </c>
      <c r="Z18" s="43">
        <v>152.91130539568002</v>
      </c>
      <c r="AA18" s="44">
        <v>1271.278768858039</v>
      </c>
      <c r="AB18" s="45">
        <v>4618.5738836622286</v>
      </c>
      <c r="AC18" s="44">
        <v>6119.6439999999993</v>
      </c>
      <c r="AD18" s="44">
        <v>84.422233001350023</v>
      </c>
      <c r="AE18" s="45">
        <v>6035.2217669986494</v>
      </c>
      <c r="AF18" s="46">
        <v>-1416.6478833364208</v>
      </c>
      <c r="AG18" s="47">
        <v>1066.1570959400001</v>
      </c>
      <c r="AH18" s="48">
        <v>1066.1558834503801</v>
      </c>
      <c r="AI18" s="49">
        <v>1.2124896200020885E-3</v>
      </c>
      <c r="AJ18" s="50">
        <v>8.8701238127997843</v>
      </c>
      <c r="AK18" s="51">
        <v>3194417.9923881749</v>
      </c>
      <c r="AL18" s="52">
        <v>45.896922682196305</v>
      </c>
      <c r="AM18" s="53">
        <v>45.477485619118823</v>
      </c>
      <c r="AN18" s="54">
        <v>51.29633641022177</v>
      </c>
      <c r="AO18" s="116">
        <v>2029</v>
      </c>
      <c r="AQ18" s="55"/>
      <c r="AR18" s="55"/>
    </row>
    <row r="19" spans="2:44" x14ac:dyDescent="0.25">
      <c r="B19" s="24">
        <v>2030</v>
      </c>
      <c r="C19" s="31">
        <v>286106.02577618498</v>
      </c>
      <c r="D19" s="32">
        <v>87026.989043544207</v>
      </c>
      <c r="E19" s="32">
        <v>50895.238988989506</v>
      </c>
      <c r="F19" s="32">
        <v>34872.119999999995</v>
      </c>
      <c r="G19" s="33">
        <v>37855.511339593344</v>
      </c>
      <c r="H19" s="32">
        <v>50934.1759245391</v>
      </c>
      <c r="I19" s="32">
        <v>-7214.1870538983894</v>
      </c>
      <c r="J19" s="32">
        <v>227740.90102754493</v>
      </c>
      <c r="K19" s="32">
        <v>1808.2965777424911</v>
      </c>
      <c r="L19" s="34">
        <v>310926.67641366529</v>
      </c>
      <c r="M19" s="114">
        <v>2006743.8087726773</v>
      </c>
      <c r="N19" s="24">
        <v>2030</v>
      </c>
      <c r="O19" s="35">
        <v>0</v>
      </c>
      <c r="P19" s="36">
        <v>935.22</v>
      </c>
      <c r="Q19" s="37">
        <v>-1.8733259799999953</v>
      </c>
      <c r="R19" s="115">
        <v>12.040769960000002</v>
      </c>
      <c r="S19" s="38">
        <v>0.51099999999999968</v>
      </c>
      <c r="T19" s="39">
        <v>3.0659999999999998</v>
      </c>
      <c r="U19" s="40">
        <v>0</v>
      </c>
      <c r="V19" s="41">
        <v>36.900000000000006</v>
      </c>
      <c r="W19" s="40">
        <v>77.567999999999998</v>
      </c>
      <c r="X19" s="41">
        <v>155.136</v>
      </c>
      <c r="Y19" s="42">
        <v>3058.3462835105802</v>
      </c>
      <c r="Z19" s="43">
        <v>152.48116887360999</v>
      </c>
      <c r="AA19" s="44">
        <v>1587.717536917819</v>
      </c>
      <c r="AB19" s="45">
        <v>4798.5449893020086</v>
      </c>
      <c r="AC19" s="44">
        <v>6108.1409999999996</v>
      </c>
      <c r="AD19" s="44">
        <v>74.841368551790026</v>
      </c>
      <c r="AE19" s="45">
        <v>6033.2996314482098</v>
      </c>
      <c r="AF19" s="46">
        <v>-1234.7546421462011</v>
      </c>
      <c r="AG19" s="47">
        <v>1142.3627699600002</v>
      </c>
      <c r="AH19" s="48">
        <v>1065.1819442972101</v>
      </c>
      <c r="AI19" s="49">
        <v>77.180825662790085</v>
      </c>
      <c r="AJ19" s="50">
        <v>16.758489412437335</v>
      </c>
      <c r="AK19" s="51">
        <v>3052402.9875832065</v>
      </c>
      <c r="AL19" s="52">
        <v>46.840114819907562</v>
      </c>
      <c r="AM19" s="53">
        <v>46.731550569661842</v>
      </c>
      <c r="AN19" s="54">
        <v>50.903650785675268</v>
      </c>
      <c r="AO19" s="116">
        <v>2030</v>
      </c>
      <c r="AQ19" s="55"/>
      <c r="AR19" s="55"/>
    </row>
    <row r="20" spans="2:44" x14ac:dyDescent="0.25">
      <c r="B20" s="24">
        <v>2031</v>
      </c>
      <c r="C20" s="31">
        <v>289936.19105304894</v>
      </c>
      <c r="D20" s="32">
        <v>84705.514724500012</v>
      </c>
      <c r="E20" s="32">
        <v>54362.637899947287</v>
      </c>
      <c r="F20" s="32">
        <v>33865.584000000003</v>
      </c>
      <c r="G20" s="33">
        <v>48156.136415659465</v>
      </c>
      <c r="H20" s="32">
        <v>89909.117261998501</v>
      </c>
      <c r="I20" s="32">
        <v>-7321.1078296739597</v>
      </c>
      <c r="J20" s="32">
        <v>247493.63658238135</v>
      </c>
      <c r="K20" s="32">
        <v>319.52157548858247</v>
      </c>
      <c r="L20" s="34">
        <v>345800.91536761035</v>
      </c>
      <c r="M20" s="114">
        <v>2158062.6056541721</v>
      </c>
      <c r="N20" s="24">
        <v>2031</v>
      </c>
      <c r="O20" s="35">
        <v>-139.89999999999998</v>
      </c>
      <c r="P20" s="36">
        <v>795.32</v>
      </c>
      <c r="Q20" s="37">
        <v>-2.0011113800000029</v>
      </c>
      <c r="R20" s="115">
        <v>10.039658579999999</v>
      </c>
      <c r="S20" s="38">
        <v>0.51100000000000012</v>
      </c>
      <c r="T20" s="39">
        <v>3.577</v>
      </c>
      <c r="U20" s="40">
        <v>0</v>
      </c>
      <c r="V20" s="41">
        <v>36.900000000000006</v>
      </c>
      <c r="W20" s="40">
        <v>77.568000000000012</v>
      </c>
      <c r="X20" s="41">
        <v>232.70400000000001</v>
      </c>
      <c r="Y20" s="42">
        <v>3104.38993812226</v>
      </c>
      <c r="Z20" s="43">
        <v>152.17212302920001</v>
      </c>
      <c r="AA20" s="44">
        <v>1904.15630498276</v>
      </c>
      <c r="AB20" s="45">
        <v>5160.7183661342206</v>
      </c>
      <c r="AC20" s="44">
        <v>6100.982</v>
      </c>
      <c r="AD20" s="44">
        <v>64.671671027250028</v>
      </c>
      <c r="AE20" s="45">
        <v>6036.3103289727496</v>
      </c>
      <c r="AF20" s="46">
        <v>-875.59196283852907</v>
      </c>
      <c r="AG20" s="47">
        <v>1078.5406585800001</v>
      </c>
      <c r="AH20" s="48">
        <v>1065.14507209674</v>
      </c>
      <c r="AI20" s="49">
        <v>13.395586483260104</v>
      </c>
      <c r="AJ20" s="50">
        <v>10.239182037862422</v>
      </c>
      <c r="AK20" s="51">
        <v>3146839.9800220104</v>
      </c>
      <c r="AL20" s="52">
        <v>47.522872720006212</v>
      </c>
      <c r="AM20" s="53">
        <v>47.363667558264133</v>
      </c>
      <c r="AN20" s="54">
        <v>56.679550172023184</v>
      </c>
      <c r="AO20" s="116">
        <v>2031</v>
      </c>
      <c r="AQ20" s="55"/>
      <c r="AR20" s="55"/>
    </row>
    <row r="21" spans="2:44" x14ac:dyDescent="0.25">
      <c r="B21" s="24">
        <v>2032</v>
      </c>
      <c r="C21" s="31">
        <v>297163.67051511479</v>
      </c>
      <c r="D21" s="32">
        <v>88065.710311275587</v>
      </c>
      <c r="E21" s="32">
        <v>57831.948971196158</v>
      </c>
      <c r="F21" s="32">
        <v>33767.220799999996</v>
      </c>
      <c r="G21" s="33">
        <v>48816.230514097304</v>
      </c>
      <c r="H21" s="32">
        <v>89909.117262000364</v>
      </c>
      <c r="I21" s="32">
        <v>-7508.9184264065998</v>
      </c>
      <c r="J21" s="32">
        <v>260631.97474447323</v>
      </c>
      <c r="K21" s="32">
        <v>285.53812038507698</v>
      </c>
      <c r="L21" s="34">
        <v>347127.46708241926</v>
      </c>
      <c r="M21" s="114">
        <v>2299852.2834107792</v>
      </c>
      <c r="N21" s="24">
        <v>2032</v>
      </c>
      <c r="O21" s="35">
        <v>0</v>
      </c>
      <c r="P21" s="36">
        <v>795.32</v>
      </c>
      <c r="Q21" s="37">
        <v>-1.7865226999999972</v>
      </c>
      <c r="R21" s="115">
        <v>8.2531358800000021</v>
      </c>
      <c r="S21" s="38">
        <v>0</v>
      </c>
      <c r="T21" s="39">
        <v>3.577</v>
      </c>
      <c r="U21" s="40">
        <v>0</v>
      </c>
      <c r="V21" s="41">
        <v>36.900000000000006</v>
      </c>
      <c r="W21" s="40">
        <v>0</v>
      </c>
      <c r="X21" s="41">
        <v>232.70400000000001</v>
      </c>
      <c r="Y21" s="42">
        <v>3200.6234591514999</v>
      </c>
      <c r="Z21" s="43">
        <v>151.83264153258</v>
      </c>
      <c r="AA21" s="44">
        <v>1927.146752135211</v>
      </c>
      <c r="AB21" s="45">
        <v>5279.602852819291</v>
      </c>
      <c r="AC21" s="44">
        <v>6092.3810000000003</v>
      </c>
      <c r="AD21" s="44">
        <v>52.373224640460009</v>
      </c>
      <c r="AE21" s="45">
        <v>6040.0077753595406</v>
      </c>
      <c r="AF21" s="46">
        <v>-760.40492254024957</v>
      </c>
      <c r="AG21" s="47">
        <v>1076.7541358800001</v>
      </c>
      <c r="AH21" s="48">
        <v>1065.17999443551</v>
      </c>
      <c r="AI21" s="49">
        <v>11.574141444490124</v>
      </c>
      <c r="AJ21" s="50">
        <v>10.052970752027139</v>
      </c>
      <c r="AK21" s="51">
        <v>3240391.5671157152</v>
      </c>
      <c r="AL21" s="52">
        <v>48.776278193224421</v>
      </c>
      <c r="AM21" s="53">
        <v>48.880934752551063</v>
      </c>
      <c r="AN21" s="54">
        <v>56.977307736075474</v>
      </c>
      <c r="AO21" s="116">
        <v>2032</v>
      </c>
      <c r="AQ21" s="55"/>
      <c r="AR21" s="55"/>
    </row>
    <row r="22" spans="2:44" x14ac:dyDescent="0.25">
      <c r="B22" s="24">
        <v>2033</v>
      </c>
      <c r="C22" s="31">
        <v>302433.04227724817</v>
      </c>
      <c r="D22" s="32">
        <v>83925.516905857003</v>
      </c>
      <c r="E22" s="32">
        <v>57108.414803898064</v>
      </c>
      <c r="F22" s="32">
        <v>33693.624960000001</v>
      </c>
      <c r="G22" s="33">
        <v>49506.023019983411</v>
      </c>
      <c r="H22" s="32">
        <v>89909.117261998501</v>
      </c>
      <c r="I22" s="32">
        <v>-7630.89689741851</v>
      </c>
      <c r="J22" s="32">
        <v>256471.1381982491</v>
      </c>
      <c r="K22" s="32">
        <v>280.45476066178287</v>
      </c>
      <c r="L22" s="34">
        <v>352193.24937265576</v>
      </c>
      <c r="M22" s="114">
        <v>2434136.6820564042</v>
      </c>
      <c r="N22" s="24">
        <v>2033</v>
      </c>
      <c r="O22" s="35">
        <v>0</v>
      </c>
      <c r="P22" s="36">
        <v>795.32</v>
      </c>
      <c r="Q22" s="37">
        <v>-1.3988610300000035</v>
      </c>
      <c r="R22" s="115">
        <v>6.8542748499999986</v>
      </c>
      <c r="S22" s="38">
        <v>0.51100000000000012</v>
      </c>
      <c r="T22" s="39">
        <v>4.0880000000000001</v>
      </c>
      <c r="U22" s="40">
        <v>0</v>
      </c>
      <c r="V22" s="41">
        <v>36.900000000000006</v>
      </c>
      <c r="W22" s="40">
        <v>0</v>
      </c>
      <c r="X22" s="41">
        <v>232.70400000000001</v>
      </c>
      <c r="Y22" s="42">
        <v>3061.2172529981954</v>
      </c>
      <c r="Z22" s="43">
        <v>151.37528161054001</v>
      </c>
      <c r="AA22" s="44">
        <v>1904.1563049720112</v>
      </c>
      <c r="AB22" s="45">
        <v>5116.7488395807468</v>
      </c>
      <c r="AC22" s="44">
        <v>6088.7169999999996</v>
      </c>
      <c r="AD22" s="44">
        <v>45.152976418130002</v>
      </c>
      <c r="AE22" s="45">
        <v>6043.5640235818701</v>
      </c>
      <c r="AF22" s="46">
        <v>-926.81518400112327</v>
      </c>
      <c r="AG22" s="47">
        <v>1075.8662748500001</v>
      </c>
      <c r="AH22" s="48">
        <v>1065.0411240005699</v>
      </c>
      <c r="AI22" s="49">
        <v>10.825150849430202</v>
      </c>
      <c r="AJ22" s="50">
        <v>9.9765621283716985</v>
      </c>
      <c r="AK22" s="51">
        <v>3097617.0500892787</v>
      </c>
      <c r="AL22" s="52">
        <v>49.671062438482224</v>
      </c>
      <c r="AM22" s="53">
        <v>49.685396456658395</v>
      </c>
      <c r="AN22" s="54">
        <v>57.843589934079013</v>
      </c>
      <c r="AO22" s="116">
        <v>2033</v>
      </c>
      <c r="AQ22" s="55"/>
      <c r="AR22" s="55"/>
    </row>
    <row r="23" spans="2:44" x14ac:dyDescent="0.25">
      <c r="B23" s="24">
        <v>2034</v>
      </c>
      <c r="C23" s="31">
        <v>310022.79896779021</v>
      </c>
      <c r="D23" s="32">
        <v>86308.35924912573</v>
      </c>
      <c r="E23" s="32">
        <v>60005.539014600756</v>
      </c>
      <c r="F23" s="32">
        <v>33654.669951999997</v>
      </c>
      <c r="G23" s="33">
        <v>50231.588662371047</v>
      </c>
      <c r="H23" s="32">
        <v>89909.117261998501</v>
      </c>
      <c r="I23" s="32">
        <v>-7806.711442799171</v>
      </c>
      <c r="J23" s="32">
        <v>264730.68032919097</v>
      </c>
      <c r="K23" s="32">
        <v>262.796248906659</v>
      </c>
      <c r="L23" s="34">
        <v>357331.88508698932</v>
      </c>
      <c r="M23" s="114">
        <v>2561312.6924685608</v>
      </c>
      <c r="N23" s="24">
        <v>2034</v>
      </c>
      <c r="O23" s="35">
        <v>0</v>
      </c>
      <c r="P23" s="36">
        <v>795.32</v>
      </c>
      <c r="Q23" s="37">
        <v>-1.0749809899999994</v>
      </c>
      <c r="R23" s="115">
        <v>5.7792938599999992</v>
      </c>
      <c r="S23" s="38">
        <v>0.51100000000000012</v>
      </c>
      <c r="T23" s="39">
        <v>4.5990000000000002</v>
      </c>
      <c r="U23" s="40">
        <v>0</v>
      </c>
      <c r="V23" s="41">
        <v>36.900000000000006</v>
      </c>
      <c r="W23" s="40">
        <v>0</v>
      </c>
      <c r="X23" s="41">
        <v>232.70400000000001</v>
      </c>
      <c r="Y23" s="42">
        <v>3105.49999722027</v>
      </c>
      <c r="Z23" s="43">
        <v>151.14447521291999</v>
      </c>
      <c r="AA23" s="44">
        <v>1904.1563049762808</v>
      </c>
      <c r="AB23" s="45">
        <v>5160.8007774094713</v>
      </c>
      <c r="AC23" s="44">
        <v>6084.0739999999996</v>
      </c>
      <c r="AD23" s="44">
        <v>40.669281338870007</v>
      </c>
      <c r="AE23" s="45">
        <v>6043.4047186611297</v>
      </c>
      <c r="AF23" s="46">
        <v>-882.6039412516584</v>
      </c>
      <c r="AG23" s="47">
        <v>1075.3022938600002</v>
      </c>
      <c r="AH23" s="48">
        <v>1065.7748395390799</v>
      </c>
      <c r="AI23" s="49">
        <v>9.527454320920242</v>
      </c>
      <c r="AJ23" s="50">
        <v>9.8432392935520685</v>
      </c>
      <c r="AK23" s="51">
        <v>3148496.1398867141</v>
      </c>
      <c r="AL23" s="52">
        <v>50.956447763092662</v>
      </c>
      <c r="AM23" s="53">
        <v>50.895357915968589</v>
      </c>
      <c r="AN23" s="54">
        <v>58.73233709632548</v>
      </c>
      <c r="AO23" s="116">
        <v>2034</v>
      </c>
      <c r="AQ23" s="55"/>
      <c r="AR23" s="55"/>
    </row>
    <row r="24" spans="2:44" x14ac:dyDescent="0.25">
      <c r="B24" s="24">
        <v>2035</v>
      </c>
      <c r="C24" s="31">
        <v>320874.64190066222</v>
      </c>
      <c r="D24" s="32">
        <v>96095.010913497943</v>
      </c>
      <c r="E24" s="32">
        <v>69059.884940362899</v>
      </c>
      <c r="F24" s="32">
        <v>33970.643942399998</v>
      </c>
      <c r="G24" s="33">
        <v>52059.18691208688</v>
      </c>
      <c r="H24" s="32">
        <v>89909.117261998501</v>
      </c>
      <c r="I24" s="32">
        <v>-8090.2296682576498</v>
      </c>
      <c r="J24" s="32">
        <v>292936.23370305635</v>
      </c>
      <c r="K24" s="32">
        <v>249.86343017526465</v>
      </c>
      <c r="L24" s="34">
        <v>360692.15906951908</v>
      </c>
      <c r="M24" s="114">
        <v>2681140.8889570939</v>
      </c>
      <c r="N24" s="24">
        <v>2035</v>
      </c>
      <c r="O24" s="35">
        <v>0</v>
      </c>
      <c r="P24" s="36">
        <v>795.32</v>
      </c>
      <c r="Q24" s="37">
        <v>-0.71084187999999937</v>
      </c>
      <c r="R24" s="115">
        <v>5.0684519799999999</v>
      </c>
      <c r="S24" s="38">
        <v>0</v>
      </c>
      <c r="T24" s="39">
        <v>4.5990000000000002</v>
      </c>
      <c r="U24" s="40">
        <v>0</v>
      </c>
      <c r="V24" s="41">
        <v>36.900000000000006</v>
      </c>
      <c r="W24" s="40">
        <v>0</v>
      </c>
      <c r="X24" s="41">
        <v>232.70400000000001</v>
      </c>
      <c r="Y24" s="42">
        <v>3447.4740517477048</v>
      </c>
      <c r="Z24" s="43">
        <v>150.93273784012001</v>
      </c>
      <c r="AA24" s="44">
        <v>1904.156304970621</v>
      </c>
      <c r="AB24" s="45">
        <v>5502.5630945584453</v>
      </c>
      <c r="AC24" s="44">
        <v>6081.4500000000007</v>
      </c>
      <c r="AD24" s="44">
        <v>37.061281128760008</v>
      </c>
      <c r="AE24" s="45">
        <v>6044.3887188712406</v>
      </c>
      <c r="AF24" s="46">
        <v>-541.8256243127953</v>
      </c>
      <c r="AG24" s="47">
        <v>1074.5914519800001</v>
      </c>
      <c r="AH24" s="48">
        <v>1066.1847549034198</v>
      </c>
      <c r="AI24" s="49">
        <v>8.406697076580258</v>
      </c>
      <c r="AJ24" s="50">
        <v>9.7284226200178487</v>
      </c>
      <c r="AK24" s="51">
        <v>3506318.4931076281</v>
      </c>
      <c r="AL24" s="52">
        <v>52.762851277353619</v>
      </c>
      <c r="AM24" s="53">
        <v>52.880161873198638</v>
      </c>
      <c r="AN24" s="54">
        <v>59.310223560091593</v>
      </c>
      <c r="AO24" s="116">
        <v>2035</v>
      </c>
      <c r="AQ24" s="55"/>
      <c r="AR24" s="55"/>
    </row>
    <row r="25" spans="2:44" x14ac:dyDescent="0.25">
      <c r="B25" s="24">
        <v>2036</v>
      </c>
      <c r="C25" s="31">
        <v>322441.82586918323</v>
      </c>
      <c r="D25" s="32">
        <v>86720.454365648271</v>
      </c>
      <c r="E25" s="32">
        <v>62348.522010299297</v>
      </c>
      <c r="F25" s="32">
        <v>33790.348730879996</v>
      </c>
      <c r="G25" s="33">
        <v>51532.59700667108</v>
      </c>
      <c r="H25" s="32">
        <v>89909.117262000364</v>
      </c>
      <c r="I25" s="32">
        <v>-8122.8041274499592</v>
      </c>
      <c r="J25" s="32">
        <v>273128.62611438142</v>
      </c>
      <c r="K25" s="32">
        <v>237.75096635646341</v>
      </c>
      <c r="L25" s="34">
        <v>365253.68403649441</v>
      </c>
      <c r="M25" s="114">
        <v>2794408.5210545026</v>
      </c>
      <c r="N25" s="24">
        <v>2036</v>
      </c>
      <c r="O25" s="35">
        <v>0</v>
      </c>
      <c r="P25" s="36">
        <v>795.32</v>
      </c>
      <c r="Q25" s="37">
        <v>-0.44313391999999929</v>
      </c>
      <c r="R25" s="115">
        <v>4.6253180600000006</v>
      </c>
      <c r="S25" s="38">
        <v>0.51100000000000012</v>
      </c>
      <c r="T25" s="39">
        <v>5.1100000000000003</v>
      </c>
      <c r="U25" s="40">
        <v>0</v>
      </c>
      <c r="V25" s="41">
        <v>36.900000000000006</v>
      </c>
      <c r="W25" s="40">
        <v>0</v>
      </c>
      <c r="X25" s="41">
        <v>232.70400000000001</v>
      </c>
      <c r="Y25" s="42">
        <v>3023.1724094040046</v>
      </c>
      <c r="Z25" s="43">
        <v>150.75010451863</v>
      </c>
      <c r="AA25" s="44">
        <v>1927.1467521437198</v>
      </c>
      <c r="AB25" s="45">
        <v>5101.0692660663544</v>
      </c>
      <c r="AC25" s="44">
        <v>6076.741</v>
      </c>
      <c r="AD25" s="44">
        <v>36.630515816350005</v>
      </c>
      <c r="AE25" s="45">
        <v>6040.1104841836495</v>
      </c>
      <c r="AF25" s="46">
        <v>-939.0412181172951</v>
      </c>
      <c r="AG25" s="47">
        <v>1074.65931806</v>
      </c>
      <c r="AH25" s="48">
        <v>1067.3074838549701</v>
      </c>
      <c r="AI25" s="49">
        <v>7.3518342050299452</v>
      </c>
      <c r="AJ25" s="50">
        <v>9.6199190270930206</v>
      </c>
      <c r="AK25" s="51">
        <v>3064179.2853242671</v>
      </c>
      <c r="AL25" s="52">
        <v>53.061637129043881</v>
      </c>
      <c r="AM25" s="53">
        <v>53.161655548174849</v>
      </c>
      <c r="AN25" s="54">
        <v>60.106837536188294</v>
      </c>
      <c r="AO25" s="116">
        <v>2036</v>
      </c>
      <c r="AQ25" s="55"/>
      <c r="AR25" s="55"/>
    </row>
    <row r="26" spans="2:44" x14ac:dyDescent="0.25">
      <c r="B26" s="24">
        <v>2037</v>
      </c>
      <c r="C26" s="31">
        <v>331405.74433049501</v>
      </c>
      <c r="D26" s="32">
        <v>83008.684813144937</v>
      </c>
      <c r="E26" s="32">
        <v>57729.86973519023</v>
      </c>
      <c r="F26" s="32">
        <v>33775.301677055992</v>
      </c>
      <c r="G26" s="33">
        <v>51509.455299788387</v>
      </c>
      <c r="H26" s="32">
        <v>89909.117261998501</v>
      </c>
      <c r="I26" s="32">
        <v>-8331.5863605096201</v>
      </c>
      <c r="J26" s="32">
        <v>264010.98840287211</v>
      </c>
      <c r="K26" s="32">
        <v>263.92793341616397</v>
      </c>
      <c r="L26" s="34">
        <v>374731.67042087525</v>
      </c>
      <c r="M26" s="114">
        <v>2902881.2361028097</v>
      </c>
      <c r="N26" s="24">
        <v>2037</v>
      </c>
      <c r="O26" s="35">
        <v>0</v>
      </c>
      <c r="P26" s="36">
        <v>795.32</v>
      </c>
      <c r="Q26" s="37">
        <v>-0.20746367000000099</v>
      </c>
      <c r="R26" s="115">
        <v>4.4178543899999996</v>
      </c>
      <c r="S26" s="38">
        <v>0</v>
      </c>
      <c r="T26" s="39">
        <v>5.1100000000000003</v>
      </c>
      <c r="U26" s="40">
        <v>0</v>
      </c>
      <c r="V26" s="41">
        <v>36.900000000000006</v>
      </c>
      <c r="W26" s="40">
        <v>0</v>
      </c>
      <c r="X26" s="41">
        <v>232.70400000000001</v>
      </c>
      <c r="Y26" s="42">
        <v>2708.369841723395</v>
      </c>
      <c r="Z26" s="43">
        <v>150.52344883769001</v>
      </c>
      <c r="AA26" s="44">
        <v>1904.1563049762499</v>
      </c>
      <c r="AB26" s="45">
        <v>4763.0495955373353</v>
      </c>
      <c r="AC26" s="44">
        <v>6076.2380000000003</v>
      </c>
      <c r="AD26" s="44">
        <v>35.537585628759992</v>
      </c>
      <c r="AE26" s="45">
        <v>6040.7004143712402</v>
      </c>
      <c r="AF26" s="46">
        <v>-1277.6508188339049</v>
      </c>
      <c r="AG26" s="47">
        <v>1074.4518543900001</v>
      </c>
      <c r="AH26" s="48">
        <v>1067.0111234933399</v>
      </c>
      <c r="AI26" s="49">
        <v>7.4407308966601704</v>
      </c>
      <c r="AJ26" s="50">
        <v>9.6291976830262556</v>
      </c>
      <c r="AK26" s="51">
        <v>2745360.9241490047</v>
      </c>
      <c r="AL26" s="52">
        <v>54.541271150092378</v>
      </c>
      <c r="AM26" s="53">
        <v>55.018483240043025</v>
      </c>
      <c r="AN26" s="54">
        <v>61.671657762726745</v>
      </c>
      <c r="AO26" s="116">
        <v>2037</v>
      </c>
      <c r="AQ26" s="55"/>
      <c r="AR26" s="55"/>
    </row>
    <row r="27" spans="2:44" x14ac:dyDescent="0.25">
      <c r="B27" s="24">
        <v>2038</v>
      </c>
      <c r="C27" s="31">
        <v>342420.22389032511</v>
      </c>
      <c r="D27" s="32">
        <v>91549.399584497296</v>
      </c>
      <c r="E27" s="32">
        <v>66016.137841719712</v>
      </c>
      <c r="F27" s="32">
        <v>33776.917852467202</v>
      </c>
      <c r="G27" s="33">
        <v>52665.182853973281</v>
      </c>
      <c r="H27" s="32">
        <v>89240.655446230798</v>
      </c>
      <c r="I27" s="32">
        <v>-8602.9239634325604</v>
      </c>
      <c r="J27" s="32">
        <v>286610.56045175495</v>
      </c>
      <c r="K27" s="32">
        <v>118.89383147987236</v>
      </c>
      <c r="L27" s="34">
        <v>380336.13922254596</v>
      </c>
      <c r="M27" s="114">
        <v>3005648.9274557936</v>
      </c>
      <c r="N27" s="24">
        <v>2038</v>
      </c>
      <c r="O27" s="35">
        <v>0</v>
      </c>
      <c r="P27" s="36">
        <v>795.32</v>
      </c>
      <c r="Q27" s="37">
        <v>-4.3567152399999998</v>
      </c>
      <c r="R27" s="115">
        <v>6.1139150000000003E-2</v>
      </c>
      <c r="S27" s="38">
        <v>0.51100000000000012</v>
      </c>
      <c r="T27" s="39">
        <v>5.6210000000000004</v>
      </c>
      <c r="U27" s="40">
        <v>0</v>
      </c>
      <c r="V27" s="41">
        <v>36.900000000000006</v>
      </c>
      <c r="W27" s="40">
        <v>0</v>
      </c>
      <c r="X27" s="41">
        <v>232.70400000000001</v>
      </c>
      <c r="Y27" s="42">
        <v>2993.8238751129352</v>
      </c>
      <c r="Z27" s="43">
        <v>150.20788659753998</v>
      </c>
      <c r="AA27" s="44">
        <v>1904.1563049753299</v>
      </c>
      <c r="AB27" s="45">
        <v>5048.1880666858051</v>
      </c>
      <c r="AC27" s="44">
        <v>6074.4740000000002</v>
      </c>
      <c r="AD27" s="44">
        <v>20.432350097490001</v>
      </c>
      <c r="AE27" s="45">
        <v>6054.0416499025105</v>
      </c>
      <c r="AF27" s="46">
        <v>-1005.8535832167054</v>
      </c>
      <c r="AG27" s="47">
        <v>1070.60613915</v>
      </c>
      <c r="AH27" s="48">
        <v>1067.56811896158</v>
      </c>
      <c r="AI27" s="49">
        <v>3.0380201884199778</v>
      </c>
      <c r="AJ27" s="50">
        <v>9.1798156005585838</v>
      </c>
      <c r="AK27" s="51">
        <v>3037873.5445526275</v>
      </c>
      <c r="AL27" s="52">
        <v>56.370349743916115</v>
      </c>
      <c r="AM27" s="53">
        <v>56.546069124199086</v>
      </c>
      <c r="AN27" s="54">
        <v>62.612193125288861</v>
      </c>
      <c r="AO27" s="116">
        <v>2038</v>
      </c>
      <c r="AQ27" s="55"/>
      <c r="AR27" s="55"/>
    </row>
    <row r="28" spans="2:44" x14ac:dyDescent="0.25">
      <c r="B28" s="24">
        <v>2039</v>
      </c>
      <c r="C28" s="31">
        <v>350464.87564447429</v>
      </c>
      <c r="D28" s="32">
        <v>94575.689957635943</v>
      </c>
      <c r="E28" s="32">
        <v>70437.712261842447</v>
      </c>
      <c r="F28" s="32">
        <v>33793.576430960631</v>
      </c>
      <c r="G28" s="33">
        <v>53894.508950849602</v>
      </c>
      <c r="H28" s="32">
        <v>89240.655446230798</v>
      </c>
      <c r="I28" s="32">
        <v>-8789.7600222566398</v>
      </c>
      <c r="J28" s="32">
        <v>298637.65678596898</v>
      </c>
      <c r="K28" s="32">
        <v>108.58628724074217</v>
      </c>
      <c r="L28" s="34">
        <v>384871.01559652743</v>
      </c>
      <c r="M28" s="114">
        <v>3102720.7330016019</v>
      </c>
      <c r="N28" s="24">
        <v>2039</v>
      </c>
      <c r="O28" s="35">
        <v>0</v>
      </c>
      <c r="P28" s="36">
        <v>795.32</v>
      </c>
      <c r="Q28" s="37">
        <v>-4.8120770000000007E-2</v>
      </c>
      <c r="R28" s="115">
        <v>1.301838E-2</v>
      </c>
      <c r="S28" s="38">
        <v>0</v>
      </c>
      <c r="T28" s="39">
        <v>5.6210000000000004</v>
      </c>
      <c r="U28" s="40">
        <v>0</v>
      </c>
      <c r="V28" s="41">
        <v>36.900000000000006</v>
      </c>
      <c r="W28" s="40">
        <v>0</v>
      </c>
      <c r="X28" s="41">
        <v>232.70400000000001</v>
      </c>
      <c r="Y28" s="42">
        <v>3096.1349964441401</v>
      </c>
      <c r="Z28" s="43">
        <v>149.88937217295</v>
      </c>
      <c r="AA28" s="44">
        <v>1904.1563049738511</v>
      </c>
      <c r="AB28" s="45">
        <v>5150.1806735909413</v>
      </c>
      <c r="AC28" s="44">
        <v>6072.7820000000002</v>
      </c>
      <c r="AD28" s="44">
        <v>20.193350104670003</v>
      </c>
      <c r="AE28" s="45">
        <v>6052.5886498953305</v>
      </c>
      <c r="AF28" s="46">
        <v>-902.40797630438919</v>
      </c>
      <c r="AG28" s="47">
        <v>1070.55801838</v>
      </c>
      <c r="AH28" s="48">
        <v>1068.0529941515401</v>
      </c>
      <c r="AI28" s="49">
        <v>2.505024228459888</v>
      </c>
      <c r="AJ28" s="50">
        <v>9.1253449962181783</v>
      </c>
      <c r="AK28" s="51">
        <v>3136865.8913821145</v>
      </c>
      <c r="AL28" s="52">
        <v>57.710761829499937</v>
      </c>
      <c r="AM28" s="53">
        <v>57.759391374265171</v>
      </c>
      <c r="AN28" s="54">
        <v>63.376392499603547</v>
      </c>
      <c r="AO28" s="116">
        <v>2039</v>
      </c>
      <c r="AQ28" s="55"/>
      <c r="AR28" s="55"/>
    </row>
    <row r="29" spans="2:44" x14ac:dyDescent="0.25">
      <c r="B29" s="24">
        <v>2040</v>
      </c>
      <c r="C29" s="31">
        <v>356453.8901835116</v>
      </c>
      <c r="D29" s="32">
        <v>92791.797491504651</v>
      </c>
      <c r="E29" s="32">
        <v>70181.339121195095</v>
      </c>
      <c r="F29" s="32">
        <v>33821.357726752758</v>
      </c>
      <c r="G29" s="33">
        <v>54312.57153085871</v>
      </c>
      <c r="H29" s="32">
        <v>89240.655446231525</v>
      </c>
      <c r="I29" s="32">
        <v>-8922.8472006675602</v>
      </c>
      <c r="J29" s="32">
        <v>299121.80313981557</v>
      </c>
      <c r="K29" s="32">
        <v>56.959877558576395</v>
      </c>
      <c r="L29" s="34">
        <v>388700.0012820125</v>
      </c>
      <c r="M29" s="114">
        <v>3194233.4266577903</v>
      </c>
      <c r="N29" s="24">
        <v>2040</v>
      </c>
      <c r="O29" s="35">
        <v>0</v>
      </c>
      <c r="P29" s="36">
        <v>795.32</v>
      </c>
      <c r="Q29" s="37">
        <v>-1.301838E-2</v>
      </c>
      <c r="R29" s="115">
        <v>0</v>
      </c>
      <c r="S29" s="38">
        <v>0.51099999999999923</v>
      </c>
      <c r="T29" s="39">
        <v>6.1319999999999997</v>
      </c>
      <c r="U29" s="40">
        <v>0</v>
      </c>
      <c r="V29" s="41">
        <v>36.900000000000006</v>
      </c>
      <c r="W29" s="40">
        <v>0</v>
      </c>
      <c r="X29" s="41">
        <v>232.70400000000001</v>
      </c>
      <c r="Y29" s="42">
        <v>2978.1072175383447</v>
      </c>
      <c r="Z29" s="43">
        <v>149.77953049292</v>
      </c>
      <c r="AA29" s="44">
        <v>1927.14675214357</v>
      </c>
      <c r="AB29" s="45">
        <v>5055.0335001748344</v>
      </c>
      <c r="AC29" s="44">
        <v>6069.889000000001</v>
      </c>
      <c r="AD29" s="44">
        <v>21.973171237919999</v>
      </c>
      <c r="AE29" s="45">
        <v>6047.9158287620812</v>
      </c>
      <c r="AF29" s="46">
        <v>-992.88232858724677</v>
      </c>
      <c r="AG29" s="47">
        <v>1071.056</v>
      </c>
      <c r="AH29" s="48">
        <v>1069.8726037835399</v>
      </c>
      <c r="AI29" s="49">
        <v>1.1833962164600962</v>
      </c>
      <c r="AJ29" s="50">
        <v>8.9904221377670464</v>
      </c>
      <c r="AK29" s="51">
        <v>3023461.2692865441</v>
      </c>
      <c r="AL29" s="52">
        <v>58.724943764789032</v>
      </c>
      <c r="AM29" s="53">
        <v>58.916960819470496</v>
      </c>
      <c r="AN29" s="54">
        <v>64.037415063440605</v>
      </c>
      <c r="AO29" s="116">
        <v>2040</v>
      </c>
      <c r="AQ29" s="55"/>
      <c r="AR29" s="55"/>
    </row>
    <row r="30" spans="2:44" x14ac:dyDescent="0.25">
      <c r="B30" s="24">
        <v>2041</v>
      </c>
      <c r="C30" s="31">
        <v>361129.54348562169</v>
      </c>
      <c r="D30" s="32">
        <v>98071.926017912439</v>
      </c>
      <c r="E30" s="32">
        <v>75455.178715589092</v>
      </c>
      <c r="F30" s="32">
        <v>33791.500483623313</v>
      </c>
      <c r="G30" s="33">
        <v>55517.813045347037</v>
      </c>
      <c r="H30" s="32">
        <v>89240.655446230798</v>
      </c>
      <c r="I30" s="32">
        <v>-9008.0208127351107</v>
      </c>
      <c r="J30" s="32">
        <v>307086.89737049944</v>
      </c>
      <c r="K30" s="32">
        <v>53.330126857116909</v>
      </c>
      <c r="L30" s="34">
        <v>397058.36888423277</v>
      </c>
      <c r="M30" s="114">
        <v>3281492.3893852849</v>
      </c>
      <c r="N30" s="24">
        <v>2041</v>
      </c>
      <c r="O30" s="35">
        <v>0</v>
      </c>
      <c r="P30" s="36">
        <v>795.32</v>
      </c>
      <c r="Q30" s="37">
        <v>0</v>
      </c>
      <c r="R30" s="115">
        <v>0</v>
      </c>
      <c r="S30" s="38">
        <v>0</v>
      </c>
      <c r="T30" s="39">
        <v>6.1319999999999997</v>
      </c>
      <c r="U30" s="40">
        <v>0</v>
      </c>
      <c r="V30" s="41">
        <v>36.900000000000006</v>
      </c>
      <c r="W30" s="40">
        <v>0</v>
      </c>
      <c r="X30" s="41">
        <v>232.70400000000001</v>
      </c>
      <c r="Y30" s="42">
        <v>3098.9635219024153</v>
      </c>
      <c r="Z30" s="43">
        <v>149.49746581432001</v>
      </c>
      <c r="AA30" s="44">
        <v>1904.1563049754709</v>
      </c>
      <c r="AB30" s="45">
        <v>5152.6172926922063</v>
      </c>
      <c r="AC30" s="44">
        <v>6069.4470000000001</v>
      </c>
      <c r="AD30" s="44">
        <v>21.963654231</v>
      </c>
      <c r="AE30" s="45">
        <v>6047.4833457690002</v>
      </c>
      <c r="AF30" s="46">
        <v>-894.86605307679383</v>
      </c>
      <c r="AG30" s="47">
        <v>1071.056</v>
      </c>
      <c r="AH30" s="48">
        <v>1070.0594788119299</v>
      </c>
      <c r="AI30" s="49">
        <v>0.99652118807011902</v>
      </c>
      <c r="AJ30" s="50">
        <v>8.9713880666387311</v>
      </c>
      <c r="AK30" s="51">
        <v>3145012.8960576686</v>
      </c>
      <c r="AL30" s="52">
        <v>59.499579366229192</v>
      </c>
      <c r="AM30" s="53">
        <v>59.345268828598108</v>
      </c>
      <c r="AN30" s="54">
        <v>65.419200280393383</v>
      </c>
      <c r="AO30" s="116">
        <v>2041</v>
      </c>
      <c r="AQ30" s="55"/>
      <c r="AR30" s="55"/>
    </row>
    <row r="31" spans="2:44" x14ac:dyDescent="0.25">
      <c r="B31" s="24">
        <v>2042</v>
      </c>
      <c r="C31" s="31">
        <v>370212.16436927323</v>
      </c>
      <c r="D31" s="32">
        <v>88857.752097643533</v>
      </c>
      <c r="E31" s="32">
        <v>68977.234980748748</v>
      </c>
      <c r="F31" s="32">
        <v>33791.730834171976</v>
      </c>
      <c r="G31" s="33">
        <v>55092.637645271367</v>
      </c>
      <c r="H31" s="32">
        <v>89240.655446230798</v>
      </c>
      <c r="I31" s="32">
        <v>-9223.3685125180709</v>
      </c>
      <c r="J31" s="32">
        <v>295194.72020578082</v>
      </c>
      <c r="K31" s="32">
        <v>60.342757089519445</v>
      </c>
      <c r="L31" s="34">
        <v>401693.74389795121</v>
      </c>
      <c r="M31" s="114">
        <v>3363894.7503172555</v>
      </c>
      <c r="N31" s="24">
        <v>2042</v>
      </c>
      <c r="O31" s="35">
        <v>0</v>
      </c>
      <c r="P31" s="36">
        <v>795.32</v>
      </c>
      <c r="Q31" s="37">
        <v>0</v>
      </c>
      <c r="R31" s="115">
        <v>0</v>
      </c>
      <c r="S31" s="38">
        <v>0.51100000000000012</v>
      </c>
      <c r="T31" s="39">
        <v>6.6429999999999998</v>
      </c>
      <c r="U31" s="40">
        <v>0</v>
      </c>
      <c r="V31" s="41">
        <v>36.900000000000006</v>
      </c>
      <c r="W31" s="40">
        <v>0</v>
      </c>
      <c r="X31" s="41">
        <v>232.70400000000001</v>
      </c>
      <c r="Y31" s="42">
        <v>2742.03135337916</v>
      </c>
      <c r="Z31" s="43">
        <v>149.20806349174001</v>
      </c>
      <c r="AA31" s="44">
        <v>1904.1563049781898</v>
      </c>
      <c r="AB31" s="45">
        <v>4795.3957218490905</v>
      </c>
      <c r="AC31" s="44">
        <v>6066.2050000000008</v>
      </c>
      <c r="AD31" s="44">
        <v>23.793958735690001</v>
      </c>
      <c r="AE31" s="45">
        <v>6042.4110412643113</v>
      </c>
      <c r="AF31" s="46">
        <v>-1247.0153194152208</v>
      </c>
      <c r="AG31" s="47">
        <v>1071.567</v>
      </c>
      <c r="AH31" s="48">
        <v>1070.55293742156</v>
      </c>
      <c r="AI31" s="49">
        <v>1.0140625784399617</v>
      </c>
      <c r="AJ31" s="50">
        <v>8.9731252066625178</v>
      </c>
      <c r="AK31" s="51">
        <v>2782513.7749108793</v>
      </c>
      <c r="AL31" s="52">
        <v>61.028627349269136</v>
      </c>
      <c r="AM31" s="53">
        <v>61.2540156688667</v>
      </c>
      <c r="AN31" s="54">
        <v>66.218293628051001</v>
      </c>
      <c r="AO31" s="116">
        <v>2042</v>
      </c>
      <c r="AQ31" s="55"/>
      <c r="AR31" s="55"/>
    </row>
    <row r="32" spans="2:44" x14ac:dyDescent="0.25">
      <c r="B32" s="24">
        <v>2043</v>
      </c>
      <c r="C32" s="31">
        <v>375483.3938617378</v>
      </c>
      <c r="D32" s="32">
        <v>94383.240340383956</v>
      </c>
      <c r="E32" s="32">
        <v>75441.80006257497</v>
      </c>
      <c r="F32" s="32">
        <v>33795.016665595176</v>
      </c>
      <c r="G32" s="33">
        <v>56923.571017151029</v>
      </c>
      <c r="H32" s="32">
        <v>89240.655446230798</v>
      </c>
      <c r="I32" s="32">
        <v>-9318.3414264838702</v>
      </c>
      <c r="J32" s="32">
        <v>307885.78112297168</v>
      </c>
      <c r="K32" s="32">
        <v>86.605746063371754</v>
      </c>
      <c r="L32" s="34">
        <v>407976.94909815473</v>
      </c>
      <c r="M32" s="114">
        <v>3442015.9867024529</v>
      </c>
      <c r="N32" s="24">
        <v>2043</v>
      </c>
      <c r="O32" s="35">
        <v>0</v>
      </c>
      <c r="P32" s="36">
        <v>795.32</v>
      </c>
      <c r="Q32" s="37">
        <v>0</v>
      </c>
      <c r="R32" s="115">
        <v>0</v>
      </c>
      <c r="S32" s="38">
        <v>0.51100000000000012</v>
      </c>
      <c r="T32" s="39">
        <v>7.1539999999999999</v>
      </c>
      <c r="U32" s="40">
        <v>0</v>
      </c>
      <c r="V32" s="41">
        <v>36.900000000000006</v>
      </c>
      <c r="W32" s="40">
        <v>0</v>
      </c>
      <c r="X32" s="41">
        <v>232.70400000000001</v>
      </c>
      <c r="Y32" s="42">
        <v>2887.6431778583001</v>
      </c>
      <c r="Z32" s="43">
        <v>148.99568818085001</v>
      </c>
      <c r="AA32" s="44">
        <v>1904.1563049794411</v>
      </c>
      <c r="AB32" s="45">
        <v>4940.7951710185907</v>
      </c>
      <c r="AC32" s="44">
        <v>6062.9499999999989</v>
      </c>
      <c r="AD32" s="44">
        <v>25.624263272299999</v>
      </c>
      <c r="AE32" s="45">
        <v>6037.3257367276992</v>
      </c>
      <c r="AF32" s="46">
        <v>-1096.5305657091085</v>
      </c>
      <c r="AG32" s="47">
        <v>1072.078</v>
      </c>
      <c r="AH32" s="48">
        <v>1070.76831287403</v>
      </c>
      <c r="AI32" s="49">
        <v>1.3096871259699583</v>
      </c>
      <c r="AJ32" s="50">
        <v>9.0031619881630931</v>
      </c>
      <c r="AK32" s="51">
        <v>2942341.6579624275</v>
      </c>
      <c r="AL32" s="52">
        <v>61.930808247097183</v>
      </c>
      <c r="AM32" s="53">
        <v>61.993511662981774</v>
      </c>
      <c r="AN32" s="54">
        <v>67.290172127125373</v>
      </c>
      <c r="AO32" s="116">
        <v>2043</v>
      </c>
      <c r="AQ32" s="55"/>
      <c r="AR32" s="55"/>
    </row>
    <row r="33" spans="1:44" x14ac:dyDescent="0.25">
      <c r="B33" s="24">
        <v>2044</v>
      </c>
      <c r="C33" s="31">
        <v>388977.2327351438</v>
      </c>
      <c r="D33" s="32">
        <v>101003.6537251283</v>
      </c>
      <c r="E33" s="32">
        <v>81711.104461120412</v>
      </c>
      <c r="F33" s="32">
        <v>33798.636428220772</v>
      </c>
      <c r="G33" s="33">
        <v>57840.417953989672</v>
      </c>
      <c r="H33" s="32">
        <v>89240.655446231525</v>
      </c>
      <c r="I33" s="32">
        <v>-9629.8897744677306</v>
      </c>
      <c r="J33" s="32">
        <v>327958.22032341559</v>
      </c>
      <c r="K33" s="32">
        <v>59.296122471447937</v>
      </c>
      <c r="L33" s="34">
        <v>414924.29452947981</v>
      </c>
      <c r="M33" s="114">
        <v>3516179.661595935</v>
      </c>
      <c r="N33" s="24">
        <v>2044</v>
      </c>
      <c r="O33" s="35">
        <v>0</v>
      </c>
      <c r="P33" s="36">
        <v>795.32</v>
      </c>
      <c r="Q33" s="37">
        <v>0</v>
      </c>
      <c r="R33" s="115">
        <v>0</v>
      </c>
      <c r="S33" s="38">
        <v>0</v>
      </c>
      <c r="T33" s="39">
        <v>7.1539999999999999</v>
      </c>
      <c r="U33" s="40">
        <v>0</v>
      </c>
      <c r="V33" s="41">
        <v>36.900000000000006</v>
      </c>
      <c r="W33" s="40">
        <v>0</v>
      </c>
      <c r="X33" s="41">
        <v>232.70400000000001</v>
      </c>
      <c r="Y33" s="42">
        <v>3029.855468268845</v>
      </c>
      <c r="Z33" s="43">
        <v>148.61558273047001</v>
      </c>
      <c r="AA33" s="44">
        <v>1927.1467521424511</v>
      </c>
      <c r="AB33" s="45">
        <v>5105.6178031417658</v>
      </c>
      <c r="AC33" s="44">
        <v>6057.4809999999998</v>
      </c>
      <c r="AD33" s="44">
        <v>25.635366403639999</v>
      </c>
      <c r="AE33" s="45">
        <v>6031.8456335963601</v>
      </c>
      <c r="AF33" s="46">
        <v>-926.22783045459437</v>
      </c>
      <c r="AG33" s="47">
        <v>1072.078</v>
      </c>
      <c r="AH33" s="48">
        <v>1071.2701272561601</v>
      </c>
      <c r="AI33" s="49">
        <v>0.80787274383988006</v>
      </c>
      <c r="AJ33" s="50">
        <v>8.9521017065482145</v>
      </c>
      <c r="AK33" s="51">
        <v>3084196.2087889761</v>
      </c>
      <c r="AL33" s="52">
        <v>64.214354570017434</v>
      </c>
      <c r="AM33" s="53">
        <v>63.913864603268152</v>
      </c>
      <c r="AN33" s="54">
        <v>68.497828475149959</v>
      </c>
      <c r="AO33" s="116">
        <v>2044</v>
      </c>
      <c r="AQ33" s="55"/>
      <c r="AR33" s="55"/>
    </row>
    <row r="34" spans="1:44" x14ac:dyDescent="0.25">
      <c r="B34" s="24">
        <v>2045</v>
      </c>
      <c r="C34" s="31">
        <v>395757.51380044065</v>
      </c>
      <c r="D34" s="32">
        <v>94150.929464165703</v>
      </c>
      <c r="E34" s="32">
        <v>77449.05052362007</v>
      </c>
      <c r="F34" s="32">
        <v>33799.648427672801</v>
      </c>
      <c r="G34" s="33">
        <v>58338.679791144394</v>
      </c>
      <c r="H34" s="32">
        <v>89240.655446230798</v>
      </c>
      <c r="I34" s="32">
        <v>-9764.8318852394605</v>
      </c>
      <c r="J34" s="32">
        <v>317075.09531908412</v>
      </c>
      <c r="K34" s="32">
        <v>49.917898186947738</v>
      </c>
      <c r="L34" s="34">
        <v>421846.63235076389</v>
      </c>
      <c r="M34" s="114">
        <v>3586562.3511621249</v>
      </c>
      <c r="N34" s="24">
        <v>2045</v>
      </c>
      <c r="O34" s="35">
        <v>0</v>
      </c>
      <c r="P34" s="36">
        <v>795.32</v>
      </c>
      <c r="Q34" s="37">
        <v>0</v>
      </c>
      <c r="R34" s="115">
        <v>0</v>
      </c>
      <c r="S34" s="38">
        <v>0.51100000000000012</v>
      </c>
      <c r="T34" s="39">
        <v>7.665</v>
      </c>
      <c r="U34" s="40">
        <v>0</v>
      </c>
      <c r="V34" s="41">
        <v>36.900000000000006</v>
      </c>
      <c r="W34" s="40">
        <v>0</v>
      </c>
      <c r="X34" s="41">
        <v>232.70400000000001</v>
      </c>
      <c r="Y34" s="42">
        <v>2777.3997809928801</v>
      </c>
      <c r="Z34" s="43">
        <v>148.42799807217</v>
      </c>
      <c r="AA34" s="44">
        <v>1904.1563049711201</v>
      </c>
      <c r="AB34" s="45">
        <v>4829.9840840361703</v>
      </c>
      <c r="AC34" s="44">
        <v>6057.2730000000001</v>
      </c>
      <c r="AD34" s="44">
        <v>27.454568257350001</v>
      </c>
      <c r="AE34" s="45">
        <v>6029.8184317426503</v>
      </c>
      <c r="AF34" s="46">
        <v>-1199.83434770648</v>
      </c>
      <c r="AG34" s="47">
        <v>1072.5889999999999</v>
      </c>
      <c r="AH34" s="48">
        <v>1071.9753350763001</v>
      </c>
      <c r="AI34" s="49">
        <v>0.61366492369984371</v>
      </c>
      <c r="AJ34" s="50">
        <v>8.9323239155390191</v>
      </c>
      <c r="AK34" s="51">
        <v>2828328.7048133276</v>
      </c>
      <c r="AL34" s="52">
        <v>65.335921593832836</v>
      </c>
      <c r="AM34" s="53">
        <v>65.27619142845414</v>
      </c>
      <c r="AN34" s="54">
        <v>69.642994851109378</v>
      </c>
      <c r="AO34" s="116">
        <v>2045</v>
      </c>
      <c r="AQ34" s="55"/>
      <c r="AR34" s="55"/>
    </row>
    <row r="35" spans="1:44" x14ac:dyDescent="0.25">
      <c r="B35" s="24">
        <v>2046</v>
      </c>
      <c r="C35" s="31">
        <v>406519.60673165182</v>
      </c>
      <c r="D35" s="32">
        <v>99256.353449992966</v>
      </c>
      <c r="E35" s="32">
        <v>83038.533876478992</v>
      </c>
      <c r="F35" s="32">
        <v>33795.306567856809</v>
      </c>
      <c r="G35" s="33">
        <v>59456.069039111717</v>
      </c>
      <c r="H35" s="32">
        <v>89240.655446230798</v>
      </c>
      <c r="I35" s="32">
        <v>-10009.17926248205</v>
      </c>
      <c r="J35" s="32">
        <v>330488.86492911947</v>
      </c>
      <c r="K35" s="32">
        <v>106.85652616080367</v>
      </c>
      <c r="L35" s="34">
        <v>430701.62439356075</v>
      </c>
      <c r="M35" s="114">
        <v>3653639.8216824215</v>
      </c>
      <c r="N35" s="24">
        <v>2046</v>
      </c>
      <c r="O35" s="35">
        <v>0</v>
      </c>
      <c r="P35" s="36">
        <v>795.32</v>
      </c>
      <c r="Q35" s="37">
        <v>0</v>
      </c>
      <c r="R35" s="115">
        <v>0</v>
      </c>
      <c r="S35" s="38">
        <v>0.51100000000000012</v>
      </c>
      <c r="T35" s="39">
        <v>8.1760000000000002</v>
      </c>
      <c r="U35" s="40">
        <v>0</v>
      </c>
      <c r="V35" s="41">
        <v>36.900000000000006</v>
      </c>
      <c r="W35" s="40">
        <v>0</v>
      </c>
      <c r="X35" s="41">
        <v>232.70400000000001</v>
      </c>
      <c r="Y35" s="42">
        <v>2873.16211964587</v>
      </c>
      <c r="Z35" s="43">
        <v>148.15067309161</v>
      </c>
      <c r="AA35" s="44">
        <v>1904.1563049728311</v>
      </c>
      <c r="AB35" s="45">
        <v>4925.469097710311</v>
      </c>
      <c r="AC35" s="44">
        <v>6052.8860000000004</v>
      </c>
      <c r="AD35" s="44">
        <v>29.284872824480001</v>
      </c>
      <c r="AE35" s="45">
        <v>6023.6011271755206</v>
      </c>
      <c r="AF35" s="46">
        <v>-1098.1320294652096</v>
      </c>
      <c r="AG35" s="47">
        <v>1073.1000000000001</v>
      </c>
      <c r="AH35" s="48">
        <v>1071.9122460000001</v>
      </c>
      <c r="AI35" s="49">
        <v>1.1877540000000408</v>
      </c>
      <c r="AJ35" s="50">
        <v>8.9906356009669182</v>
      </c>
      <c r="AK35" s="51">
        <v>2932987.495656793</v>
      </c>
      <c r="AL35" s="52">
        <v>67.161285828223399</v>
      </c>
      <c r="AM35" s="53">
        <v>66.701367392707937</v>
      </c>
      <c r="AN35" s="54">
        <v>71.156407768717386</v>
      </c>
      <c r="AO35" s="116">
        <v>2046</v>
      </c>
      <c r="AQ35" s="55"/>
      <c r="AR35" s="55"/>
    </row>
    <row r="36" spans="1:44" x14ac:dyDescent="0.25">
      <c r="B36" s="24">
        <v>2047</v>
      </c>
      <c r="C36" s="31">
        <v>416353.60962867009</v>
      </c>
      <c r="D36" s="32">
        <v>108564.08120940975</v>
      </c>
      <c r="E36" s="32">
        <v>91925.448185255285</v>
      </c>
      <c r="F36" s="32">
        <v>33796.067784703511</v>
      </c>
      <c r="G36" s="33">
        <v>61699.756126097316</v>
      </c>
      <c r="H36" s="32">
        <v>89240.655446230798</v>
      </c>
      <c r="I36" s="32">
        <v>-10235.058830774349</v>
      </c>
      <c r="J36" s="32">
        <v>354456.63937457156</v>
      </c>
      <c r="K36" s="32">
        <v>210.86789189239673</v>
      </c>
      <c r="L36" s="34">
        <v>436677.05228312849</v>
      </c>
      <c r="M36" s="114">
        <v>3717121.650911767</v>
      </c>
      <c r="N36" s="24">
        <v>2047</v>
      </c>
      <c r="O36" s="35">
        <v>0</v>
      </c>
      <c r="P36" s="36">
        <v>795.32</v>
      </c>
      <c r="Q36" s="37">
        <v>0</v>
      </c>
      <c r="R36" s="115">
        <v>0</v>
      </c>
      <c r="S36" s="38">
        <v>0.51099999999999923</v>
      </c>
      <c r="T36" s="39">
        <v>8.6869999999999994</v>
      </c>
      <c r="U36" s="40">
        <v>0</v>
      </c>
      <c r="V36" s="41">
        <v>36.900000000000006</v>
      </c>
      <c r="W36" s="40">
        <v>0</v>
      </c>
      <c r="X36" s="41">
        <v>232.70400000000001</v>
      </c>
      <c r="Y36" s="42">
        <v>3080.7527504334198</v>
      </c>
      <c r="Z36" s="43">
        <v>147.75435472491</v>
      </c>
      <c r="AA36" s="44">
        <v>1904.156304975661</v>
      </c>
      <c r="AB36" s="45">
        <v>5132.6634101339914</v>
      </c>
      <c r="AC36" s="44">
        <v>6046.2060000000001</v>
      </c>
      <c r="AD36" s="44">
        <v>31.115177367169998</v>
      </c>
      <c r="AE36" s="45">
        <v>6015.0908226328302</v>
      </c>
      <c r="AF36" s="46">
        <v>-882.42741249883875</v>
      </c>
      <c r="AG36" s="47">
        <v>1073.6110000000001</v>
      </c>
      <c r="AH36" s="48">
        <v>1071.4876530000001</v>
      </c>
      <c r="AI36" s="49">
        <v>2.123346999999967</v>
      </c>
      <c r="AJ36" s="50">
        <v>9.0857456385454078</v>
      </c>
      <c r="AK36" s="51">
        <v>3141548.0649666432</v>
      </c>
      <c r="AL36" s="52">
        <v>68.861962299774447</v>
      </c>
      <c r="AM36" s="53">
        <v>68.642881054685006</v>
      </c>
      <c r="AN36" s="54">
        <v>72.223316950022621</v>
      </c>
      <c r="AO36" s="116">
        <v>2047</v>
      </c>
      <c r="AQ36" s="55"/>
      <c r="AR36" s="55"/>
    </row>
    <row r="37" spans="1:44" x14ac:dyDescent="0.25">
      <c r="B37" s="24">
        <v>2048</v>
      </c>
      <c r="C37" s="31">
        <v>425538.4681831387</v>
      </c>
      <c r="D37" s="32">
        <v>102847.76992571907</v>
      </c>
      <c r="E37" s="32">
        <v>88349.765990655345</v>
      </c>
      <c r="F37" s="32">
        <v>33796.935174809812</v>
      </c>
      <c r="G37" s="33">
        <v>61919.683283133476</v>
      </c>
      <c r="H37" s="32">
        <v>89240.655446231525</v>
      </c>
      <c r="I37" s="32">
        <v>-10469.121358331649</v>
      </c>
      <c r="J37" s="32">
        <v>348814.76052006503</v>
      </c>
      <c r="K37" s="32">
        <v>306.06718539542169</v>
      </c>
      <c r="L37" s="34">
        <v>442103.32893989579</v>
      </c>
      <c r="M37" s="114">
        <v>3777114.8115482945</v>
      </c>
      <c r="N37" s="24">
        <v>2048</v>
      </c>
      <c r="O37" s="35">
        <v>0</v>
      </c>
      <c r="P37" s="36">
        <v>795.32</v>
      </c>
      <c r="Q37" s="37">
        <v>0</v>
      </c>
      <c r="R37" s="115">
        <v>0</v>
      </c>
      <c r="S37" s="38">
        <v>0.51100000000000101</v>
      </c>
      <c r="T37" s="39">
        <v>9.1980000000000004</v>
      </c>
      <c r="U37" s="40">
        <v>0</v>
      </c>
      <c r="V37" s="41">
        <v>36.900000000000006</v>
      </c>
      <c r="W37" s="40">
        <v>0</v>
      </c>
      <c r="X37" s="41">
        <v>232.70400000000001</v>
      </c>
      <c r="Y37" s="42">
        <v>2868.7922523339253</v>
      </c>
      <c r="Z37" s="43">
        <v>147.65893118888999</v>
      </c>
      <c r="AA37" s="44">
        <v>1927.1467521409309</v>
      </c>
      <c r="AB37" s="45">
        <v>4943.5979356637463</v>
      </c>
      <c r="AC37" s="44">
        <v>6038.241</v>
      </c>
      <c r="AD37" s="44">
        <v>32.95975679208</v>
      </c>
      <c r="AE37" s="45">
        <v>6005.2812432079199</v>
      </c>
      <c r="AF37" s="46">
        <v>-1061.6833075441737</v>
      </c>
      <c r="AG37" s="47">
        <v>1074.1220000000001</v>
      </c>
      <c r="AH37" s="48">
        <v>1071.3243479999999</v>
      </c>
      <c r="AI37" s="49">
        <v>2.7976520000001983</v>
      </c>
      <c r="AJ37" s="50">
        <v>9.1543026706231565</v>
      </c>
      <c r="AK37" s="51">
        <v>2921892.4286526977</v>
      </c>
      <c r="AL37" s="52">
        <v>70.473912548892756</v>
      </c>
      <c r="AM37" s="53">
        <v>70.091573749631806</v>
      </c>
      <c r="AN37" s="54">
        <v>73.217238089684699</v>
      </c>
      <c r="AO37" s="116">
        <v>2048</v>
      </c>
      <c r="AQ37" s="55"/>
      <c r="AR37" s="55"/>
    </row>
    <row r="38" spans="1:44" s="56" customFormat="1" x14ac:dyDescent="0.25">
      <c r="B38" s="24">
        <v>2049</v>
      </c>
      <c r="C38" s="31">
        <v>423471.4860832704</v>
      </c>
      <c r="D38" s="32">
        <v>93725.385981850326</v>
      </c>
      <c r="E38" s="32">
        <v>81351.004851379781</v>
      </c>
      <c r="F38" s="32">
        <v>33797.318876652738</v>
      </c>
      <c r="G38" s="33">
        <v>61030.175150096315</v>
      </c>
      <c r="H38" s="32">
        <v>89240.655446230798</v>
      </c>
      <c r="I38" s="32">
        <v>-10393.16539732433</v>
      </c>
      <c r="J38" s="32">
        <v>328907.9789945638</v>
      </c>
      <c r="K38" s="32">
        <v>436.04354203800801</v>
      </c>
      <c r="L38" s="34">
        <v>442878.83845555416</v>
      </c>
      <c r="M38" s="114">
        <v>3833213.3804083676</v>
      </c>
      <c r="N38" s="24">
        <v>2049</v>
      </c>
      <c r="O38" s="35">
        <v>0</v>
      </c>
      <c r="P38" s="36">
        <v>795.32</v>
      </c>
      <c r="Q38" s="37">
        <v>0</v>
      </c>
      <c r="R38" s="115">
        <v>0</v>
      </c>
      <c r="S38" s="38">
        <v>0</v>
      </c>
      <c r="T38" s="39">
        <v>9.1980000000000004</v>
      </c>
      <c r="U38" s="40">
        <v>0</v>
      </c>
      <c r="V38" s="41">
        <v>36.900000000000006</v>
      </c>
      <c r="W38" s="40">
        <v>0</v>
      </c>
      <c r="X38" s="41">
        <v>232.70400000000001</v>
      </c>
      <c r="Y38" s="42">
        <v>2547.6039979460747</v>
      </c>
      <c r="Z38" s="43">
        <v>145.59594759802002</v>
      </c>
      <c r="AA38" s="44">
        <v>1904.1563049753809</v>
      </c>
      <c r="AB38" s="45">
        <v>4597.356250519475</v>
      </c>
      <c r="AC38" s="44">
        <v>5960.1769999999997</v>
      </c>
      <c r="AD38" s="44">
        <v>32.945481901619999</v>
      </c>
      <c r="AE38" s="45">
        <v>5927.2315180983796</v>
      </c>
      <c r="AF38" s="46">
        <v>-1329.8752675789046</v>
      </c>
      <c r="AG38" s="47">
        <v>1074.1220000000001</v>
      </c>
      <c r="AH38" s="48">
        <v>1070.496936</v>
      </c>
      <c r="AI38" s="49">
        <v>3.6250640000000658</v>
      </c>
      <c r="AJ38" s="50">
        <v>9.2386705719632349</v>
      </c>
      <c r="AK38" s="51">
        <v>2602226.9345100904</v>
      </c>
      <c r="AL38" s="52">
        <v>71.050152719167642</v>
      </c>
      <c r="AM38" s="53">
        <v>71.0338111859039</v>
      </c>
      <c r="AN38" s="54">
        <v>74.306323194018262</v>
      </c>
      <c r="AO38" s="116">
        <v>2049</v>
      </c>
    </row>
    <row r="39" spans="1:44" x14ac:dyDescent="0.25">
      <c r="A39" s="58" t="s">
        <v>87</v>
      </c>
      <c r="C39" s="59"/>
      <c r="D39" s="59"/>
      <c r="E39" s="60"/>
      <c r="F39" s="59"/>
      <c r="G39" s="61"/>
      <c r="H39" s="59"/>
      <c r="I39" s="59"/>
      <c r="J39" s="61"/>
      <c r="K39" s="32"/>
      <c r="L39" s="61"/>
      <c r="N39" s="6"/>
      <c r="P39" s="57"/>
      <c r="R39" s="6"/>
      <c r="S39" s="63"/>
      <c r="T39" s="6"/>
      <c r="U39" s="6"/>
      <c r="V39" s="6"/>
      <c r="W39" s="6"/>
      <c r="X39" s="6"/>
      <c r="Y39" s="64"/>
      <c r="Z39" s="6"/>
      <c r="AA39" s="6"/>
      <c r="AB39" s="64"/>
      <c r="AC39" s="6"/>
      <c r="AD39" s="57"/>
      <c r="AE39" s="64"/>
      <c r="AF39" s="64"/>
      <c r="AG39" s="64"/>
      <c r="AH39" s="64"/>
      <c r="AI39" s="117"/>
      <c r="AJ39" s="118"/>
    </row>
    <row r="40" spans="1:44" x14ac:dyDescent="0.25">
      <c r="A40" s="119" t="s">
        <v>88</v>
      </c>
      <c r="B40" s="119"/>
      <c r="C40" s="65">
        <v>2072859.8012720789</v>
      </c>
      <c r="D40" s="65">
        <v>969962.56075907429</v>
      </c>
      <c r="E40" s="65">
        <v>217777.63052833723</v>
      </c>
      <c r="F40" s="65">
        <v>456895.54233146267</v>
      </c>
      <c r="G40" s="65">
        <v>366937.72975258983</v>
      </c>
      <c r="H40" s="65">
        <v>322052.86245610088</v>
      </c>
      <c r="I40" s="65">
        <v>-50251.258789137995</v>
      </c>
      <c r="J40" s="65">
        <v>1789998.7024592778</v>
      </c>
      <c r="K40" s="65">
        <v>4923.473382668918</v>
      </c>
      <c r="L40" s="65">
        <v>2561312.6924685603</v>
      </c>
      <c r="N40" s="6"/>
      <c r="P40" s="57"/>
      <c r="R40" s="6"/>
      <c r="S40" s="63"/>
      <c r="T40" s="6"/>
      <c r="U40" s="6"/>
      <c r="V40" s="6"/>
      <c r="W40" s="6"/>
      <c r="X40" s="6"/>
      <c r="Y40" s="64"/>
      <c r="Z40" s="6"/>
      <c r="AA40" s="6"/>
      <c r="AB40" s="64"/>
      <c r="AC40" s="6"/>
      <c r="AD40" s="57"/>
      <c r="AE40" s="64"/>
      <c r="AF40" s="64"/>
      <c r="AG40" s="64"/>
      <c r="AH40" s="64"/>
      <c r="AI40" s="117"/>
      <c r="AJ40" s="118"/>
    </row>
    <row r="41" spans="1:44" s="71" customFormat="1" ht="16.5" customHeight="1" x14ac:dyDescent="0.25">
      <c r="A41" s="119" t="s">
        <v>89</v>
      </c>
      <c r="B41" s="119"/>
      <c r="C41" s="65">
        <v>3238206.8143707491</v>
      </c>
      <c r="D41" s="65">
        <v>1271929.4016984541</v>
      </c>
      <c r="E41" s="65">
        <v>450187.24691362993</v>
      </c>
      <c r="F41" s="65">
        <v>565602.68954677251</v>
      </c>
      <c r="G41" s="65">
        <v>544570.57475636713</v>
      </c>
      <c r="H41" s="65">
        <v>609593.16626244085</v>
      </c>
      <c r="I41" s="65">
        <v>-79302.18758049325</v>
      </c>
      <c r="J41" s="65">
        <v>2762141.1213441645</v>
      </c>
      <c r="K41" s="65">
        <v>5433.2042153906059</v>
      </c>
      <c r="L41" s="65">
        <v>3833213.3804083671</v>
      </c>
      <c r="M41" s="66"/>
      <c r="N41" s="67"/>
      <c r="P41" s="70"/>
      <c r="Q41" s="120"/>
      <c r="R41" s="67"/>
      <c r="S41" s="67"/>
      <c r="T41" s="67"/>
      <c r="U41" s="67"/>
      <c r="V41" s="67"/>
      <c r="W41" s="68"/>
      <c r="X41" s="69"/>
      <c r="Y41" s="64"/>
      <c r="Z41" s="67"/>
      <c r="AA41" s="67"/>
      <c r="AB41" s="64"/>
      <c r="AC41" s="67"/>
      <c r="AD41" s="70"/>
      <c r="AE41" s="64"/>
      <c r="AF41" s="64"/>
      <c r="AG41" s="64"/>
      <c r="AH41" s="64"/>
      <c r="AI41" s="117"/>
      <c r="AJ41" s="118"/>
    </row>
    <row r="42" spans="1:44" s="25" customFormat="1" ht="15" customHeight="1" x14ac:dyDescent="0.25">
      <c r="A42" s="127" t="s">
        <v>90</v>
      </c>
      <c r="B42" s="127"/>
      <c r="C42" s="72"/>
      <c r="D42" s="72"/>
      <c r="E42" s="72"/>
      <c r="F42" s="72"/>
      <c r="G42" s="72"/>
      <c r="H42" s="72"/>
      <c r="I42" s="72"/>
      <c r="J42" s="72"/>
      <c r="K42" s="72"/>
      <c r="L42" s="73">
        <v>786796.19719597523</v>
      </c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56"/>
      <c r="X42" s="76"/>
      <c r="Y42" s="62"/>
      <c r="Z42" s="75"/>
      <c r="AA42" s="75"/>
      <c r="AB42" s="62"/>
      <c r="AC42" s="75"/>
      <c r="AD42" s="62"/>
      <c r="AE42" s="62"/>
      <c r="AF42" s="62"/>
      <c r="AG42" s="64"/>
      <c r="AH42" s="64"/>
      <c r="AI42" s="117"/>
      <c r="AJ42" s="118"/>
    </row>
    <row r="43" spans="1:44" x14ac:dyDescent="0.25">
      <c r="A43" s="127" t="s">
        <v>91</v>
      </c>
      <c r="C43" s="77"/>
      <c r="D43" s="78"/>
      <c r="E43" s="78"/>
      <c r="F43" s="79"/>
      <c r="G43" s="79"/>
      <c r="H43" s="59"/>
      <c r="I43" s="59"/>
      <c r="J43" s="59"/>
      <c r="K43" s="59"/>
      <c r="L43" s="80">
        <v>4620009.5776043423</v>
      </c>
      <c r="M43" s="81"/>
      <c r="Y43" s="62"/>
      <c r="AB43" s="62"/>
      <c r="AC43" s="75"/>
      <c r="AD43" s="62"/>
      <c r="AE43" s="62"/>
      <c r="AF43" s="62"/>
      <c r="AG43" s="64"/>
      <c r="AH43" s="64"/>
      <c r="AI43" s="117"/>
      <c r="AJ43" s="118"/>
    </row>
    <row r="44" spans="1:44" x14ac:dyDescent="0.25">
      <c r="B44" s="6"/>
      <c r="C44" s="82"/>
      <c r="D44" s="83"/>
      <c r="E44" s="78"/>
      <c r="F44" s="16"/>
      <c r="G44" s="79"/>
      <c r="X44" s="62"/>
      <c r="AA44" s="62"/>
      <c r="AB44" s="75"/>
      <c r="AC44" s="62"/>
      <c r="AD44" s="62"/>
      <c r="AE44" s="62"/>
      <c r="AF44" s="62"/>
      <c r="AG44" s="64"/>
      <c r="AH44" s="64"/>
      <c r="AI44" s="117"/>
      <c r="AJ44" s="118"/>
    </row>
    <row r="45" spans="1:44" x14ac:dyDescent="0.25">
      <c r="B45" s="6"/>
      <c r="C45" s="82"/>
      <c r="D45" s="83"/>
      <c r="E45" s="121"/>
      <c r="F45" s="16"/>
      <c r="G45" s="79"/>
      <c r="S45" s="24"/>
      <c r="T45" s="24"/>
      <c r="U45" s="24"/>
      <c r="V45" s="30"/>
      <c r="W45" s="24"/>
      <c r="X45" s="24"/>
      <c r="Y45" s="30"/>
      <c r="Z45" s="30"/>
      <c r="AA45" s="30"/>
      <c r="AB45" s="75"/>
      <c r="AC45" s="62"/>
      <c r="AD45" s="62"/>
      <c r="AE45" s="62"/>
      <c r="AF45" s="62"/>
      <c r="AG45" s="64"/>
      <c r="AH45" s="64"/>
      <c r="AI45" s="117"/>
      <c r="AJ45" s="118"/>
    </row>
    <row r="46" spans="1:44" x14ac:dyDescent="0.25">
      <c r="B46" s="6"/>
      <c r="C46" s="82"/>
      <c r="D46" s="83"/>
      <c r="E46" s="121"/>
      <c r="F46" s="16"/>
      <c r="G46" s="79"/>
      <c r="S46" s="24"/>
      <c r="T46" s="24"/>
      <c r="U46" s="24"/>
      <c r="V46" s="30"/>
      <c r="W46" s="24"/>
      <c r="X46" s="24"/>
      <c r="Y46" s="30"/>
      <c r="Z46" s="30"/>
      <c r="AA46" s="30"/>
      <c r="AB46" s="75"/>
      <c r="AC46" s="62"/>
      <c r="AD46" s="62"/>
      <c r="AE46" s="62"/>
      <c r="AF46" s="62"/>
      <c r="AG46" s="64"/>
      <c r="AH46" s="64"/>
      <c r="AI46" s="117"/>
      <c r="AJ46" s="118"/>
    </row>
    <row r="47" spans="1:44" x14ac:dyDescent="0.25">
      <c r="B47" s="6"/>
      <c r="C47" s="82"/>
      <c r="D47" s="83"/>
      <c r="E47" s="78"/>
      <c r="F47" s="16"/>
      <c r="G47" s="79"/>
      <c r="S47" s="24"/>
      <c r="T47" s="24"/>
      <c r="U47" s="24"/>
      <c r="V47" s="30"/>
      <c r="W47" s="24"/>
      <c r="X47" s="24"/>
      <c r="Y47" s="30"/>
      <c r="Z47" s="30"/>
      <c r="AA47" s="30"/>
      <c r="AB47" s="75"/>
      <c r="AC47" s="62"/>
      <c r="AD47" s="62"/>
      <c r="AE47" s="62"/>
      <c r="AF47" s="62"/>
      <c r="AG47" s="64"/>
      <c r="AH47" s="64"/>
      <c r="AI47" s="117"/>
      <c r="AJ47" s="118"/>
    </row>
    <row r="48" spans="1:44" x14ac:dyDescent="0.25">
      <c r="B48" s="6"/>
      <c r="C48" s="82"/>
      <c r="D48" s="83"/>
      <c r="E48" s="78"/>
      <c r="F48" s="16"/>
      <c r="G48" s="79"/>
      <c r="S48" s="24"/>
      <c r="T48" s="24"/>
      <c r="U48" s="24"/>
      <c r="V48" s="30"/>
      <c r="W48" s="24"/>
      <c r="X48" s="24"/>
      <c r="Y48" s="30"/>
      <c r="Z48" s="30"/>
      <c r="AA48" s="30"/>
      <c r="AB48" s="75"/>
      <c r="AC48" s="62"/>
      <c r="AD48" s="62"/>
      <c r="AE48" s="62"/>
      <c r="AF48" s="62"/>
      <c r="AG48" s="64"/>
      <c r="AH48" s="64"/>
      <c r="AI48" s="117"/>
      <c r="AJ48" s="118"/>
    </row>
    <row r="49" spans="2:36" x14ac:dyDescent="0.25">
      <c r="B49" s="6"/>
      <c r="C49" s="82"/>
      <c r="D49" s="83"/>
      <c r="E49" s="78"/>
      <c r="F49" s="16"/>
      <c r="G49" s="79"/>
      <c r="S49" s="24"/>
      <c r="T49" s="24"/>
      <c r="U49" s="24"/>
      <c r="V49" s="30"/>
      <c r="W49" s="24"/>
      <c r="X49" s="24"/>
      <c r="Y49" s="30"/>
      <c r="Z49" s="30"/>
      <c r="AA49" s="30"/>
      <c r="AB49" s="75"/>
      <c r="AC49" s="62"/>
      <c r="AD49" s="62"/>
      <c r="AE49" s="62"/>
      <c r="AF49" s="62"/>
      <c r="AG49" s="64"/>
      <c r="AH49" s="64"/>
      <c r="AI49" s="117"/>
      <c r="AJ49" s="118"/>
    </row>
    <row r="50" spans="2:36" x14ac:dyDescent="0.25">
      <c r="B50" s="6"/>
      <c r="C50" s="82"/>
      <c r="D50" s="83"/>
      <c r="E50" s="78"/>
      <c r="F50" s="16"/>
      <c r="G50" s="79"/>
      <c r="S50" s="24"/>
      <c r="T50" s="24"/>
      <c r="U50" s="24"/>
      <c r="V50" s="30"/>
      <c r="W50" s="24"/>
      <c r="X50" s="24"/>
      <c r="Y50" s="30"/>
      <c r="Z50" s="30"/>
      <c r="AA50" s="30"/>
      <c r="AB50" s="75"/>
      <c r="AC50" s="62"/>
      <c r="AD50" s="62"/>
      <c r="AE50" s="62"/>
      <c r="AF50" s="62"/>
      <c r="AG50" s="64"/>
      <c r="AH50" s="64"/>
      <c r="AI50" s="117"/>
      <c r="AJ50" s="118"/>
    </row>
    <row r="51" spans="2:36" x14ac:dyDescent="0.25">
      <c r="B51" s="6"/>
      <c r="C51" s="82"/>
      <c r="D51" s="83"/>
      <c r="E51" s="78"/>
      <c r="F51" s="16"/>
      <c r="G51" s="79"/>
      <c r="S51" s="24"/>
      <c r="T51" s="24"/>
      <c r="U51" s="24"/>
      <c r="V51" s="30"/>
      <c r="W51" s="24"/>
      <c r="X51" s="24"/>
      <c r="Y51" s="30"/>
      <c r="Z51" s="30"/>
      <c r="AA51" s="30"/>
      <c r="AB51" s="75"/>
      <c r="AC51" s="62"/>
      <c r="AD51" s="62"/>
      <c r="AE51" s="62"/>
      <c r="AF51" s="62"/>
      <c r="AG51" s="64"/>
      <c r="AH51" s="64"/>
      <c r="AI51" s="117"/>
      <c r="AJ51" s="118"/>
    </row>
    <row r="52" spans="2:36" x14ac:dyDescent="0.25">
      <c r="B52" s="6"/>
      <c r="C52" s="82"/>
      <c r="D52" s="83"/>
      <c r="E52" s="78"/>
      <c r="F52" s="16"/>
      <c r="G52" s="79"/>
      <c r="S52" s="24"/>
      <c r="T52" s="24"/>
      <c r="U52" s="24"/>
      <c r="V52" s="30"/>
      <c r="W52" s="24"/>
      <c r="X52" s="24"/>
      <c r="Y52" s="30"/>
      <c r="Z52" s="30"/>
      <c r="AA52" s="30"/>
      <c r="AB52" s="75"/>
      <c r="AC52" s="62"/>
      <c r="AD52" s="62"/>
      <c r="AE52" s="62"/>
      <c r="AF52" s="62"/>
      <c r="AG52" s="64"/>
      <c r="AH52" s="64"/>
      <c r="AI52" s="117"/>
      <c r="AJ52" s="118"/>
    </row>
    <row r="53" spans="2:36" x14ac:dyDescent="0.25">
      <c r="B53" s="6"/>
      <c r="C53" s="82"/>
      <c r="D53" s="83"/>
      <c r="E53" s="78"/>
      <c r="F53" s="16"/>
      <c r="G53" s="79"/>
      <c r="S53" s="24"/>
      <c r="T53" s="24"/>
      <c r="U53" s="24"/>
      <c r="V53" s="30"/>
      <c r="W53" s="24"/>
      <c r="X53" s="24"/>
      <c r="Y53" s="30"/>
      <c r="Z53" s="30"/>
      <c r="AA53" s="30"/>
      <c r="AB53" s="75"/>
      <c r="AC53" s="62"/>
      <c r="AD53" s="62"/>
      <c r="AE53" s="62"/>
      <c r="AF53" s="62"/>
      <c r="AG53" s="64"/>
      <c r="AH53" s="64"/>
      <c r="AI53" s="117"/>
      <c r="AJ53" s="118"/>
    </row>
    <row r="54" spans="2:36" x14ac:dyDescent="0.25">
      <c r="B54" s="6"/>
      <c r="C54" s="82"/>
      <c r="D54" s="83"/>
      <c r="E54" s="78"/>
      <c r="F54" s="16"/>
      <c r="G54" s="79"/>
      <c r="S54" s="24"/>
      <c r="T54" s="24"/>
      <c r="U54" s="24"/>
      <c r="V54" s="30"/>
      <c r="W54" s="24"/>
      <c r="X54" s="24"/>
      <c r="Y54" s="30"/>
      <c r="Z54" s="30"/>
      <c r="AA54" s="30"/>
      <c r="AB54" s="75"/>
      <c r="AC54" s="62"/>
      <c r="AD54" s="62"/>
      <c r="AE54" s="62"/>
      <c r="AF54" s="62"/>
      <c r="AG54" s="64"/>
      <c r="AH54" s="64"/>
      <c r="AI54" s="117"/>
      <c r="AJ54" s="118"/>
    </row>
    <row r="55" spans="2:36" x14ac:dyDescent="0.25">
      <c r="B55" s="6"/>
      <c r="C55" s="82"/>
      <c r="D55" s="83"/>
      <c r="E55" s="78"/>
      <c r="F55" s="16"/>
      <c r="G55" s="79"/>
      <c r="S55" s="24"/>
      <c r="T55" s="24"/>
      <c r="U55" s="24"/>
      <c r="V55" s="30"/>
      <c r="W55" s="24"/>
      <c r="X55" s="24"/>
      <c r="Y55" s="30"/>
      <c r="Z55" s="30"/>
      <c r="AA55" s="30"/>
      <c r="AB55" s="75"/>
      <c r="AC55" s="62"/>
      <c r="AD55" s="62"/>
      <c r="AE55" s="62"/>
      <c r="AF55" s="62"/>
      <c r="AG55" s="64"/>
      <c r="AH55" s="64"/>
      <c r="AI55" s="117"/>
      <c r="AJ55" s="118"/>
    </row>
    <row r="56" spans="2:36" x14ac:dyDescent="0.25">
      <c r="B56" s="6"/>
      <c r="C56" s="82"/>
      <c r="D56" s="83"/>
      <c r="E56" s="78"/>
      <c r="F56" s="16"/>
      <c r="G56" s="79"/>
      <c r="S56" s="24"/>
      <c r="T56" s="24"/>
      <c r="U56" s="24"/>
      <c r="V56" s="30"/>
      <c r="W56" s="24"/>
      <c r="X56" s="24"/>
      <c r="Y56" s="30"/>
      <c r="Z56" s="30"/>
      <c r="AA56" s="30"/>
      <c r="AB56" s="75"/>
      <c r="AC56" s="62"/>
      <c r="AD56" s="62"/>
      <c r="AE56" s="62"/>
      <c r="AF56" s="62"/>
      <c r="AG56" s="64"/>
      <c r="AH56" s="64"/>
      <c r="AI56" s="117"/>
      <c r="AJ56" s="118"/>
    </row>
    <row r="57" spans="2:36" x14ac:dyDescent="0.25">
      <c r="B57" s="6"/>
      <c r="C57" s="82"/>
      <c r="D57" s="83"/>
      <c r="E57" s="78"/>
      <c r="F57" s="16"/>
      <c r="G57" s="79"/>
      <c r="S57" s="24"/>
      <c r="T57" s="24"/>
      <c r="U57" s="24"/>
      <c r="V57" s="30"/>
      <c r="W57" s="24"/>
      <c r="X57" s="24"/>
      <c r="Y57" s="30"/>
      <c r="Z57" s="30"/>
      <c r="AA57" s="30"/>
      <c r="AB57" s="75"/>
      <c r="AC57" s="62"/>
      <c r="AD57" s="62"/>
      <c r="AE57" s="62"/>
      <c r="AF57" s="62"/>
      <c r="AG57" s="64"/>
      <c r="AH57" s="64"/>
      <c r="AI57" s="117"/>
      <c r="AJ57" s="118"/>
    </row>
    <row r="58" spans="2:36" x14ac:dyDescent="0.25">
      <c r="B58" s="6"/>
      <c r="C58" s="82"/>
      <c r="D58" s="83"/>
      <c r="E58" s="78"/>
      <c r="F58" s="16"/>
      <c r="G58" s="79"/>
      <c r="S58" s="24"/>
      <c r="T58" s="24"/>
      <c r="U58" s="24"/>
      <c r="V58" s="30"/>
      <c r="W58" s="24"/>
      <c r="X58" s="24"/>
      <c r="Y58" s="30"/>
      <c r="Z58" s="30"/>
      <c r="AA58" s="30"/>
      <c r="AB58" s="75"/>
      <c r="AC58" s="62"/>
      <c r="AD58" s="62"/>
      <c r="AE58" s="62"/>
      <c r="AF58" s="62"/>
      <c r="AG58" s="64"/>
      <c r="AH58" s="64"/>
      <c r="AI58" s="117"/>
      <c r="AJ58" s="118"/>
    </row>
    <row r="59" spans="2:36" x14ac:dyDescent="0.25">
      <c r="B59" s="6"/>
      <c r="C59" s="82"/>
      <c r="D59" s="83"/>
      <c r="E59" s="78"/>
      <c r="F59" s="16"/>
      <c r="G59" s="79"/>
      <c r="S59" s="24"/>
      <c r="T59" s="24"/>
      <c r="U59" s="24"/>
      <c r="V59" s="30"/>
      <c r="W59" s="24"/>
      <c r="X59" s="24"/>
      <c r="Y59" s="30"/>
      <c r="Z59" s="30"/>
      <c r="AA59" s="30"/>
      <c r="AB59" s="75"/>
      <c r="AC59" s="62"/>
      <c r="AD59" s="62"/>
      <c r="AE59" s="62"/>
      <c r="AF59" s="62"/>
      <c r="AG59" s="64"/>
      <c r="AH59" s="64"/>
      <c r="AJ59" s="122"/>
    </row>
    <row r="60" spans="2:36" x14ac:dyDescent="0.25">
      <c r="B60" s="6"/>
      <c r="C60" s="82"/>
      <c r="D60" s="83"/>
      <c r="E60" s="78"/>
      <c r="F60" s="16"/>
      <c r="G60" s="79"/>
      <c r="S60" s="24"/>
      <c r="T60" s="24"/>
      <c r="U60" s="24"/>
      <c r="V60" s="30"/>
      <c r="W60" s="24"/>
      <c r="X60" s="24"/>
      <c r="Y60" s="30"/>
      <c r="Z60" s="30"/>
      <c r="AA60" s="30"/>
      <c r="AB60" s="75"/>
      <c r="AC60" s="62"/>
      <c r="AD60" s="62"/>
      <c r="AE60" s="62"/>
      <c r="AF60" s="62"/>
      <c r="AG60" s="64"/>
      <c r="AJ60" s="122"/>
    </row>
    <row r="61" spans="2:36" x14ac:dyDescent="0.25">
      <c r="B61" s="6"/>
      <c r="C61" s="82"/>
      <c r="D61" s="83"/>
      <c r="E61" s="78"/>
      <c r="F61" s="16"/>
      <c r="G61" s="79"/>
      <c r="S61" s="24"/>
      <c r="T61" s="24"/>
      <c r="U61" s="24"/>
      <c r="V61" s="30"/>
      <c r="W61" s="24"/>
      <c r="X61" s="24"/>
      <c r="Y61" s="30"/>
      <c r="Z61" s="30"/>
      <c r="AA61" s="30"/>
      <c r="AB61" s="75"/>
      <c r="AC61" s="62"/>
      <c r="AD61" s="62"/>
      <c r="AE61" s="62"/>
      <c r="AF61" s="62"/>
      <c r="AG61" s="64"/>
      <c r="AJ61" s="122"/>
    </row>
    <row r="62" spans="2:36" x14ac:dyDescent="0.25">
      <c r="B62" s="6"/>
      <c r="C62" s="82"/>
      <c r="D62" s="83"/>
      <c r="E62" s="78"/>
      <c r="F62" s="16"/>
      <c r="G62" s="79"/>
      <c r="S62" s="24"/>
      <c r="T62" s="24"/>
      <c r="U62" s="24"/>
      <c r="V62" s="30"/>
      <c r="W62" s="24"/>
      <c r="X62" s="24"/>
      <c r="Y62" s="30"/>
      <c r="Z62" s="30"/>
      <c r="AA62" s="30"/>
      <c r="AB62" s="75"/>
      <c r="AC62" s="62"/>
      <c r="AD62" s="62"/>
      <c r="AE62" s="62"/>
      <c r="AF62" s="62"/>
      <c r="AG62" s="64"/>
      <c r="AJ62" s="122"/>
    </row>
    <row r="63" spans="2:36" x14ac:dyDescent="0.25">
      <c r="B63" s="6"/>
      <c r="C63" s="82"/>
      <c r="D63" s="82"/>
      <c r="E63" s="84"/>
      <c r="F63" s="16"/>
      <c r="G63" s="79"/>
      <c r="S63" s="24"/>
      <c r="T63" s="24"/>
      <c r="U63" s="24"/>
      <c r="V63" s="30"/>
      <c r="W63" s="24"/>
      <c r="X63" s="24"/>
      <c r="Y63" s="30"/>
      <c r="Z63" s="30"/>
      <c r="AA63" s="30"/>
      <c r="AB63" s="75"/>
      <c r="AC63" s="62"/>
      <c r="AD63" s="62"/>
      <c r="AE63" s="62"/>
      <c r="AF63" s="62"/>
    </row>
    <row r="64" spans="2:36" x14ac:dyDescent="0.25">
      <c r="B64" s="6"/>
      <c r="C64" s="82"/>
      <c r="D64" s="82"/>
      <c r="E64" s="84"/>
      <c r="F64" s="16"/>
      <c r="G64" s="79"/>
      <c r="S64" s="24"/>
      <c r="T64" s="24"/>
      <c r="U64" s="24"/>
      <c r="V64" s="30"/>
      <c r="W64" s="24"/>
      <c r="X64" s="24"/>
      <c r="Y64" s="30"/>
      <c r="Z64" s="30"/>
      <c r="AA64" s="30"/>
      <c r="AB64" s="75"/>
      <c r="AC64" s="62"/>
      <c r="AD64" s="62"/>
      <c r="AE64" s="62"/>
      <c r="AF64" s="62"/>
    </row>
    <row r="65" spans="2:32" x14ac:dyDescent="0.25">
      <c r="B65" s="6"/>
      <c r="C65" s="82"/>
      <c r="D65" s="82"/>
      <c r="E65" s="84"/>
      <c r="F65" s="16"/>
      <c r="G65" s="79"/>
      <c r="S65" s="24"/>
      <c r="T65" s="24"/>
      <c r="U65" s="24"/>
      <c r="V65" s="30"/>
      <c r="W65" s="24"/>
      <c r="X65" s="24"/>
      <c r="Y65" s="30"/>
      <c r="Z65" s="30"/>
      <c r="AA65" s="30"/>
      <c r="AB65" s="75"/>
      <c r="AC65" s="62"/>
      <c r="AD65" s="62"/>
      <c r="AE65" s="62"/>
      <c r="AF65" s="62"/>
    </row>
    <row r="66" spans="2:32" x14ac:dyDescent="0.25">
      <c r="B66" s="6"/>
      <c r="C66" s="82"/>
      <c r="D66" s="82"/>
      <c r="E66" s="84"/>
      <c r="F66" s="16"/>
      <c r="G66" s="79"/>
      <c r="S66" s="24"/>
      <c r="T66" s="24"/>
      <c r="U66" s="24"/>
      <c r="V66" s="30"/>
      <c r="W66" s="24"/>
      <c r="X66" s="24"/>
      <c r="Y66" s="30"/>
      <c r="Z66" s="30"/>
      <c r="AA66" s="30"/>
      <c r="AB66" s="75"/>
      <c r="AC66" s="62"/>
      <c r="AD66" s="62"/>
      <c r="AE66" s="62"/>
      <c r="AF66" s="62"/>
    </row>
    <row r="67" spans="2:32" x14ac:dyDescent="0.25">
      <c r="B67" s="6"/>
      <c r="C67" s="82"/>
      <c r="D67" s="82"/>
      <c r="E67" s="84"/>
      <c r="F67" s="16"/>
      <c r="G67" s="79"/>
      <c r="S67" s="24"/>
      <c r="T67" s="24"/>
      <c r="U67" s="24"/>
      <c r="V67" s="30"/>
      <c r="W67" s="24"/>
      <c r="X67" s="24"/>
      <c r="Y67" s="30"/>
      <c r="Z67" s="30"/>
      <c r="AA67" s="30"/>
      <c r="AB67" s="75"/>
      <c r="AC67" s="62"/>
      <c r="AD67" s="62"/>
      <c r="AE67" s="62"/>
      <c r="AF67" s="62"/>
    </row>
    <row r="68" spans="2:32" x14ac:dyDescent="0.25">
      <c r="B68" s="6"/>
      <c r="C68" s="82"/>
      <c r="D68" s="82"/>
      <c r="E68" s="84"/>
      <c r="F68" s="84"/>
      <c r="G68" s="85"/>
      <c r="S68" s="24"/>
      <c r="T68" s="24"/>
      <c r="U68" s="24"/>
      <c r="V68" s="30"/>
      <c r="W68" s="24"/>
      <c r="X68" s="24"/>
      <c r="Y68" s="30"/>
      <c r="Z68" s="30"/>
      <c r="AA68" s="30"/>
      <c r="AB68" s="75"/>
      <c r="AC68" s="62"/>
      <c r="AD68" s="62"/>
      <c r="AE68" s="62"/>
      <c r="AF68" s="62"/>
    </row>
    <row r="69" spans="2:32" x14ac:dyDescent="0.25">
      <c r="B69" s="6"/>
      <c r="C69" s="82"/>
      <c r="D69" s="82"/>
      <c r="E69" s="84"/>
      <c r="F69" s="84"/>
      <c r="G69" s="85"/>
      <c r="S69" s="24"/>
      <c r="T69" s="24"/>
      <c r="U69" s="24"/>
      <c r="V69" s="30"/>
      <c r="W69" s="24"/>
      <c r="X69" s="24"/>
      <c r="Y69" s="30"/>
      <c r="Z69" s="30"/>
      <c r="AA69" s="30"/>
      <c r="AB69" s="75"/>
      <c r="AC69" s="62"/>
      <c r="AD69" s="62"/>
      <c r="AE69" s="62"/>
      <c r="AF69" s="62"/>
    </row>
    <row r="70" spans="2:32" x14ac:dyDescent="0.25">
      <c r="B70" s="6"/>
      <c r="C70" s="82"/>
      <c r="D70" s="82"/>
      <c r="E70" s="84"/>
      <c r="F70" s="84"/>
      <c r="G70" s="85"/>
      <c r="S70" s="24"/>
      <c r="T70" s="24"/>
      <c r="U70" s="24"/>
      <c r="V70" s="30"/>
      <c r="W70" s="24"/>
      <c r="X70" s="24"/>
      <c r="Y70" s="30"/>
      <c r="Z70" s="30"/>
      <c r="AA70" s="30"/>
      <c r="AB70" s="75"/>
      <c r="AC70" s="62"/>
      <c r="AD70" s="62"/>
      <c r="AE70" s="62"/>
      <c r="AF70" s="62"/>
    </row>
    <row r="71" spans="2:32" x14ac:dyDescent="0.25">
      <c r="B71" s="6"/>
      <c r="C71" s="82"/>
      <c r="D71" s="82"/>
      <c r="E71" s="84"/>
      <c r="F71" s="84"/>
      <c r="G71" s="85"/>
      <c r="S71" s="24"/>
      <c r="T71" s="24"/>
      <c r="U71" s="24"/>
      <c r="V71" s="30"/>
      <c r="W71" s="24"/>
      <c r="X71" s="24"/>
      <c r="Y71" s="30"/>
      <c r="Z71" s="30"/>
      <c r="AA71" s="30"/>
      <c r="AB71" s="75"/>
      <c r="AC71" s="62"/>
      <c r="AD71" s="62"/>
      <c r="AE71" s="62"/>
      <c r="AF71" s="62"/>
    </row>
    <row r="72" spans="2:32" x14ac:dyDescent="0.25">
      <c r="B72" s="6"/>
      <c r="C72" s="82"/>
      <c r="D72" s="82"/>
      <c r="E72" s="84"/>
      <c r="F72" s="84"/>
      <c r="G72" s="85"/>
      <c r="S72" s="24"/>
      <c r="T72" s="24"/>
      <c r="U72" s="24"/>
      <c r="V72" s="30"/>
      <c r="W72" s="24"/>
      <c r="X72" s="24"/>
      <c r="Y72" s="30"/>
      <c r="Z72" s="30"/>
      <c r="AA72" s="30"/>
      <c r="AB72" s="75"/>
      <c r="AC72" s="62"/>
      <c r="AD72" s="62"/>
      <c r="AE72" s="62"/>
      <c r="AF72" s="62"/>
    </row>
    <row r="73" spans="2:32" x14ac:dyDescent="0.25">
      <c r="B73" s="6"/>
      <c r="C73" s="82"/>
      <c r="D73" s="82"/>
      <c r="E73" s="84"/>
      <c r="F73" s="84"/>
      <c r="G73" s="85"/>
      <c r="S73" s="24"/>
      <c r="T73" s="24"/>
      <c r="U73" s="24"/>
      <c r="V73" s="30"/>
      <c r="W73" s="24"/>
      <c r="X73" s="24"/>
      <c r="Y73" s="30"/>
      <c r="Z73" s="30"/>
      <c r="AA73" s="30"/>
      <c r="AB73" s="75"/>
      <c r="AC73" s="62"/>
      <c r="AD73" s="62"/>
      <c r="AE73" s="62"/>
      <c r="AF73" s="62"/>
    </row>
    <row r="74" spans="2:32" x14ac:dyDescent="0.25">
      <c r="B74" s="6"/>
      <c r="C74" s="82"/>
      <c r="D74" s="82"/>
      <c r="E74" s="84"/>
      <c r="F74" s="84"/>
      <c r="G74" s="85"/>
      <c r="S74" s="24"/>
      <c r="T74" s="24"/>
      <c r="U74" s="24"/>
      <c r="V74" s="30"/>
      <c r="W74" s="24"/>
      <c r="X74" s="24"/>
      <c r="Y74" s="30"/>
      <c r="Z74" s="30"/>
      <c r="AA74" s="30"/>
      <c r="AB74" s="75"/>
      <c r="AC74" s="62"/>
      <c r="AD74" s="62"/>
      <c r="AE74" s="62"/>
      <c r="AF74" s="62"/>
    </row>
    <row r="75" spans="2:32" x14ac:dyDescent="0.25">
      <c r="B75" s="6"/>
      <c r="C75" s="82"/>
      <c r="D75" s="82"/>
      <c r="E75" s="84"/>
      <c r="F75" s="84"/>
      <c r="G75" s="85"/>
      <c r="X75" s="62"/>
      <c r="AA75" s="62"/>
      <c r="AB75" s="75"/>
      <c r="AC75" s="62"/>
      <c r="AD75" s="62"/>
      <c r="AE75" s="62"/>
      <c r="AF75" s="62"/>
    </row>
    <row r="76" spans="2:32" x14ac:dyDescent="0.25">
      <c r="B76" s="6"/>
      <c r="C76" s="82"/>
      <c r="D76" s="82"/>
      <c r="E76" s="84"/>
      <c r="F76" s="84"/>
      <c r="G76" s="85"/>
      <c r="X76" s="62"/>
      <c r="AA76" s="62"/>
      <c r="AB76" s="75"/>
      <c r="AC76" s="62"/>
      <c r="AD76" s="62"/>
      <c r="AE76" s="62"/>
      <c r="AF76" s="62"/>
    </row>
    <row r="77" spans="2:32" x14ac:dyDescent="0.25">
      <c r="B77" s="6"/>
      <c r="C77" s="82"/>
      <c r="D77" s="82"/>
      <c r="E77" s="84"/>
      <c r="F77" s="84"/>
      <c r="G77" s="85"/>
      <c r="X77" s="62"/>
      <c r="AA77" s="62"/>
      <c r="AB77" s="75"/>
      <c r="AC77" s="62"/>
      <c r="AD77" s="62"/>
      <c r="AE77" s="62"/>
      <c r="AF77" s="62"/>
    </row>
    <row r="78" spans="2:32" x14ac:dyDescent="0.25">
      <c r="B78" s="6"/>
      <c r="C78" s="82"/>
      <c r="D78" s="82"/>
      <c r="E78" s="84"/>
      <c r="F78" s="84"/>
      <c r="G78" s="85"/>
      <c r="X78" s="62"/>
      <c r="AA78" s="62"/>
      <c r="AB78" s="75"/>
      <c r="AC78" s="62"/>
      <c r="AD78" s="62"/>
      <c r="AE78" s="62"/>
      <c r="AF78" s="62"/>
    </row>
    <row r="79" spans="2:32" x14ac:dyDescent="0.25">
      <c r="B79" s="6"/>
      <c r="C79" s="82"/>
      <c r="D79" s="82"/>
      <c r="E79" s="84"/>
      <c r="F79" s="84"/>
      <c r="G79" s="85"/>
      <c r="X79" s="62"/>
      <c r="AA79" s="62"/>
      <c r="AB79" s="75"/>
      <c r="AC79" s="62"/>
      <c r="AD79" s="62"/>
      <c r="AE79" s="62"/>
      <c r="AF79" s="62"/>
    </row>
    <row r="80" spans="2:32" x14ac:dyDescent="0.25">
      <c r="B80" s="6"/>
      <c r="C80" s="82"/>
      <c r="D80" s="82"/>
      <c r="E80" s="84"/>
      <c r="F80" s="84"/>
      <c r="G80" s="85"/>
      <c r="X80" s="62"/>
      <c r="AA80" s="62"/>
      <c r="AB80" s="75"/>
      <c r="AC80" s="62"/>
      <c r="AD80" s="62"/>
      <c r="AE80" s="62"/>
      <c r="AF80" s="62"/>
    </row>
    <row r="81" spans="2:32" x14ac:dyDescent="0.25">
      <c r="B81" s="6"/>
      <c r="C81" s="82"/>
      <c r="D81" s="82"/>
      <c r="E81" s="84"/>
      <c r="F81" s="84"/>
      <c r="G81" s="85"/>
      <c r="X81" s="62"/>
      <c r="AA81" s="62"/>
      <c r="AB81" s="75"/>
      <c r="AC81" s="62"/>
      <c r="AD81" s="62"/>
      <c r="AE81" s="62"/>
      <c r="AF81" s="62"/>
    </row>
    <row r="82" spans="2:32" x14ac:dyDescent="0.25">
      <c r="B82" s="6"/>
      <c r="C82" s="82"/>
      <c r="D82" s="82"/>
      <c r="E82" s="84"/>
      <c r="F82" s="84"/>
      <c r="G82" s="85"/>
      <c r="X82" s="62"/>
      <c r="AA82" s="62"/>
      <c r="AB82" s="75"/>
      <c r="AC82" s="62"/>
      <c r="AD82" s="62"/>
      <c r="AE82" s="62"/>
      <c r="AF82" s="62"/>
    </row>
    <row r="83" spans="2:32" x14ac:dyDescent="0.25">
      <c r="B83" s="6"/>
      <c r="C83" s="82"/>
      <c r="D83" s="82"/>
      <c r="E83" s="84"/>
      <c r="F83" s="84"/>
      <c r="G83" s="85"/>
      <c r="X83" s="62"/>
      <c r="AA83" s="62"/>
      <c r="AB83" s="75"/>
      <c r="AC83" s="62"/>
      <c r="AD83" s="62"/>
      <c r="AE83" s="62"/>
      <c r="AF83" s="62"/>
    </row>
    <row r="84" spans="2:32" x14ac:dyDescent="0.25">
      <c r="B84" s="6"/>
      <c r="C84" s="82"/>
      <c r="D84" s="82"/>
      <c r="E84" s="84"/>
      <c r="F84" s="84"/>
      <c r="G84" s="85"/>
      <c r="X84" s="62"/>
      <c r="AA84" s="62"/>
      <c r="AB84" s="75"/>
      <c r="AC84" s="62"/>
      <c r="AD84" s="62"/>
      <c r="AE84" s="62"/>
      <c r="AF84" s="62"/>
    </row>
    <row r="85" spans="2:32" x14ac:dyDescent="0.25">
      <c r="B85" s="6"/>
      <c r="C85" s="82"/>
      <c r="D85" s="82"/>
      <c r="E85" s="84"/>
      <c r="F85" s="84"/>
      <c r="G85" s="85"/>
      <c r="X85" s="62"/>
      <c r="AA85" s="62"/>
      <c r="AB85" s="75"/>
      <c r="AC85" s="62"/>
      <c r="AD85" s="62"/>
      <c r="AE85" s="62"/>
      <c r="AF85" s="62"/>
    </row>
    <row r="86" spans="2:32" x14ac:dyDescent="0.25">
      <c r="B86" s="6"/>
      <c r="C86" s="82"/>
      <c r="D86" s="82"/>
      <c r="E86" s="84"/>
      <c r="F86" s="84"/>
      <c r="G86" s="85"/>
      <c r="X86" s="62"/>
      <c r="AA86" s="62"/>
      <c r="AB86" s="75"/>
      <c r="AC86" s="62"/>
      <c r="AD86" s="62"/>
      <c r="AE86" s="62"/>
      <c r="AF86" s="62"/>
    </row>
    <row r="87" spans="2:32" x14ac:dyDescent="0.25">
      <c r="B87" s="6"/>
      <c r="C87" s="82"/>
      <c r="D87" s="82"/>
      <c r="E87" s="84"/>
      <c r="F87" s="84"/>
      <c r="G87" s="85"/>
      <c r="X87" s="62"/>
      <c r="AA87" s="62"/>
      <c r="AB87" s="75"/>
      <c r="AC87" s="62"/>
      <c r="AD87" s="62"/>
      <c r="AE87" s="62"/>
      <c r="AF87" s="62"/>
    </row>
    <row r="88" spans="2:32" x14ac:dyDescent="0.25">
      <c r="D88" s="82"/>
      <c r="X88" s="62"/>
      <c r="AA88" s="62"/>
      <c r="AB88" s="75"/>
      <c r="AC88" s="62"/>
      <c r="AD88" s="62"/>
      <c r="AE88" s="62"/>
      <c r="AF88" s="62"/>
    </row>
    <row r="89" spans="2:32" x14ac:dyDescent="0.25">
      <c r="D89" s="82"/>
      <c r="X89" s="62"/>
      <c r="AA89" s="62"/>
      <c r="AB89" s="75"/>
      <c r="AC89" s="62"/>
      <c r="AD89" s="62"/>
      <c r="AE89" s="62"/>
      <c r="AF89" s="62"/>
    </row>
    <row r="90" spans="2:32" x14ac:dyDescent="0.25">
      <c r="D90" s="82"/>
      <c r="X90" s="62"/>
      <c r="AA90" s="62"/>
      <c r="AB90" s="75"/>
      <c r="AC90" s="62"/>
      <c r="AD90" s="62"/>
      <c r="AE90" s="62"/>
      <c r="AF90" s="62"/>
    </row>
    <row r="91" spans="2:32" x14ac:dyDescent="0.25">
      <c r="D91" s="82"/>
      <c r="X91" s="62"/>
      <c r="AA91" s="62"/>
      <c r="AB91" s="75"/>
      <c r="AC91" s="62"/>
      <c r="AD91" s="62"/>
      <c r="AE91" s="62"/>
      <c r="AF91" s="62"/>
    </row>
    <row r="92" spans="2:32" x14ac:dyDescent="0.25">
      <c r="D92" s="82"/>
      <c r="X92" s="62"/>
      <c r="AA92" s="62"/>
      <c r="AB92" s="75"/>
      <c r="AC92" s="62"/>
      <c r="AD92" s="62"/>
      <c r="AE92" s="62"/>
      <c r="AF92" s="62"/>
    </row>
    <row r="93" spans="2:32" x14ac:dyDescent="0.25">
      <c r="D93" s="82"/>
      <c r="X93" s="62"/>
      <c r="AA93" s="62"/>
      <c r="AB93" s="75"/>
      <c r="AC93" s="62"/>
      <c r="AD93" s="62"/>
      <c r="AE93" s="62"/>
      <c r="AF93" s="62"/>
    </row>
    <row r="94" spans="2:32" x14ac:dyDescent="0.25">
      <c r="D94" s="82"/>
      <c r="X94" s="62"/>
      <c r="AA94" s="62"/>
      <c r="AB94" s="75"/>
      <c r="AC94" s="62"/>
      <c r="AD94" s="62"/>
      <c r="AE94" s="62"/>
      <c r="AF94" s="62"/>
    </row>
    <row r="95" spans="2:32" x14ac:dyDescent="0.25">
      <c r="D95" s="82"/>
      <c r="X95" s="62"/>
      <c r="AA95" s="62"/>
      <c r="AB95" s="75"/>
      <c r="AC95" s="62"/>
      <c r="AD95" s="62"/>
      <c r="AE95" s="62"/>
      <c r="AF95" s="62"/>
    </row>
    <row r="96" spans="2:32" x14ac:dyDescent="0.25">
      <c r="D96" s="82"/>
      <c r="X96" s="62"/>
      <c r="AA96" s="62"/>
      <c r="AB96" s="75"/>
      <c r="AC96" s="62"/>
      <c r="AD96" s="62"/>
      <c r="AE96" s="62"/>
      <c r="AF96" s="62"/>
    </row>
    <row r="97" spans="4:32" x14ac:dyDescent="0.25">
      <c r="D97" s="82"/>
      <c r="X97" s="62"/>
      <c r="AA97" s="62"/>
      <c r="AB97" s="75"/>
      <c r="AC97" s="62"/>
      <c r="AD97" s="62"/>
      <c r="AE97" s="62"/>
      <c r="AF97" s="62"/>
    </row>
    <row r="98" spans="4:32" x14ac:dyDescent="0.25">
      <c r="D98" s="82"/>
      <c r="X98" s="62"/>
      <c r="AA98" s="62"/>
      <c r="AB98" s="75"/>
      <c r="AC98" s="62"/>
      <c r="AD98" s="62"/>
      <c r="AE98" s="62"/>
      <c r="AF98" s="62"/>
    </row>
    <row r="99" spans="4:32" x14ac:dyDescent="0.25">
      <c r="D99" s="82"/>
      <c r="X99" s="62"/>
      <c r="AA99" s="62"/>
      <c r="AB99" s="75"/>
      <c r="AC99" s="62"/>
      <c r="AD99" s="62"/>
      <c r="AE99" s="62"/>
      <c r="AF99" s="62"/>
    </row>
    <row r="100" spans="4:32" x14ac:dyDescent="0.25">
      <c r="D100" s="82"/>
      <c r="X100" s="62"/>
      <c r="AA100" s="62"/>
      <c r="AB100" s="75"/>
      <c r="AC100" s="62"/>
      <c r="AD100" s="62"/>
      <c r="AE100" s="62"/>
      <c r="AF100" s="62"/>
    </row>
    <row r="101" spans="4:32" x14ac:dyDescent="0.25">
      <c r="D101" s="82"/>
      <c r="X101" s="62"/>
      <c r="AA101" s="62"/>
      <c r="AB101" s="75"/>
      <c r="AC101" s="62"/>
      <c r="AD101" s="62"/>
      <c r="AE101" s="62"/>
      <c r="AF101" s="62"/>
    </row>
    <row r="102" spans="4:32" x14ac:dyDescent="0.25">
      <c r="D102" s="82"/>
      <c r="X102" s="62"/>
      <c r="AA102" s="62"/>
      <c r="AB102" s="75"/>
      <c r="AC102" s="62"/>
      <c r="AD102" s="62"/>
      <c r="AE102" s="62"/>
      <c r="AF102" s="62"/>
    </row>
    <row r="103" spans="4:32" x14ac:dyDescent="0.25">
      <c r="D103" s="82"/>
      <c r="X103" s="62"/>
      <c r="AA103" s="62"/>
      <c r="AB103" s="75"/>
      <c r="AC103" s="62"/>
      <c r="AD103" s="62"/>
      <c r="AE103" s="62"/>
      <c r="AF103" s="62"/>
    </row>
    <row r="104" spans="4:32" x14ac:dyDescent="0.25">
      <c r="D104" s="82"/>
      <c r="X104" s="62"/>
      <c r="AA104" s="62"/>
      <c r="AB104" s="75"/>
      <c r="AC104" s="62"/>
      <c r="AD104" s="62"/>
      <c r="AE104" s="62"/>
      <c r="AF104" s="62"/>
    </row>
    <row r="105" spans="4:32" x14ac:dyDescent="0.25">
      <c r="D105" s="82"/>
      <c r="X105" s="62"/>
      <c r="AA105" s="62"/>
      <c r="AB105" s="75"/>
      <c r="AC105" s="62"/>
      <c r="AD105" s="62"/>
      <c r="AE105" s="62"/>
      <c r="AF105" s="62"/>
    </row>
    <row r="106" spans="4:32" x14ac:dyDescent="0.25">
      <c r="D106" s="82"/>
      <c r="X106" s="62"/>
      <c r="AA106" s="62"/>
      <c r="AB106" s="75"/>
      <c r="AC106" s="62"/>
      <c r="AD106" s="62"/>
      <c r="AE106" s="62"/>
      <c r="AF106" s="62"/>
    </row>
    <row r="107" spans="4:32" x14ac:dyDescent="0.25">
      <c r="D107" s="82"/>
      <c r="X107" s="62"/>
      <c r="AA107" s="62"/>
      <c r="AB107" s="75"/>
      <c r="AC107" s="62"/>
      <c r="AD107" s="62"/>
      <c r="AE107" s="62"/>
      <c r="AF107" s="62"/>
    </row>
    <row r="108" spans="4:32" x14ac:dyDescent="0.25">
      <c r="D108" s="82"/>
      <c r="X108" s="62"/>
      <c r="AA108" s="62"/>
      <c r="AB108" s="75"/>
      <c r="AC108" s="62"/>
      <c r="AD108" s="62"/>
      <c r="AE108" s="62"/>
      <c r="AF108" s="62"/>
    </row>
    <row r="109" spans="4:32" x14ac:dyDescent="0.25">
      <c r="D109" s="82"/>
      <c r="X109" s="62"/>
      <c r="AA109" s="62"/>
      <c r="AB109" s="75"/>
      <c r="AC109" s="62"/>
      <c r="AD109" s="62"/>
      <c r="AE109" s="62"/>
      <c r="AF109" s="62"/>
    </row>
    <row r="110" spans="4:32" x14ac:dyDescent="0.25">
      <c r="D110" s="82"/>
      <c r="X110" s="62"/>
      <c r="AA110" s="62"/>
      <c r="AB110" s="75"/>
      <c r="AC110" s="62"/>
      <c r="AD110" s="62"/>
      <c r="AE110" s="62"/>
      <c r="AF110" s="62"/>
    </row>
    <row r="111" spans="4:32" x14ac:dyDescent="0.25">
      <c r="D111" s="82"/>
      <c r="X111" s="62"/>
      <c r="AA111" s="62"/>
      <c r="AB111" s="75"/>
      <c r="AC111" s="62"/>
      <c r="AD111" s="62"/>
      <c r="AE111" s="62"/>
      <c r="AF111" s="62"/>
    </row>
    <row r="112" spans="4:32" x14ac:dyDescent="0.25">
      <c r="D112" s="82"/>
      <c r="X112" s="62"/>
      <c r="AA112" s="62"/>
      <c r="AB112" s="75"/>
      <c r="AC112" s="62"/>
      <c r="AD112" s="62"/>
      <c r="AE112" s="62"/>
      <c r="AF112" s="62"/>
    </row>
    <row r="113" spans="4:32" x14ac:dyDescent="0.25">
      <c r="D113" s="82"/>
      <c r="X113" s="62"/>
      <c r="AA113" s="62"/>
      <c r="AB113" s="75"/>
      <c r="AC113" s="62"/>
      <c r="AD113" s="62"/>
      <c r="AE113" s="62"/>
      <c r="AF113" s="62"/>
    </row>
    <row r="114" spans="4:32" x14ac:dyDescent="0.25">
      <c r="D114" s="82"/>
      <c r="X114" s="62"/>
      <c r="AA114" s="62"/>
      <c r="AB114" s="75"/>
      <c r="AC114" s="62"/>
      <c r="AD114" s="62"/>
      <c r="AE114" s="62"/>
      <c r="AF114" s="62"/>
    </row>
    <row r="115" spans="4:32" x14ac:dyDescent="0.25">
      <c r="D115" s="82"/>
      <c r="X115" s="62"/>
      <c r="AA115" s="62"/>
      <c r="AB115" s="75"/>
      <c r="AC115" s="62"/>
      <c r="AD115" s="62"/>
      <c r="AE115" s="62"/>
      <c r="AF115" s="62"/>
    </row>
    <row r="116" spans="4:32" x14ac:dyDescent="0.25">
      <c r="D116" s="82"/>
      <c r="X116" s="62"/>
      <c r="AA116" s="62"/>
      <c r="AB116" s="75"/>
      <c r="AC116" s="62"/>
      <c r="AD116" s="62"/>
      <c r="AE116" s="62"/>
      <c r="AF116" s="62"/>
    </row>
    <row r="117" spans="4:32" x14ac:dyDescent="0.25">
      <c r="D117" s="82"/>
      <c r="X117" s="62"/>
      <c r="AA117" s="62"/>
      <c r="AB117" s="75"/>
      <c r="AC117" s="62"/>
      <c r="AD117" s="62"/>
      <c r="AE117" s="62"/>
      <c r="AF117" s="62"/>
    </row>
    <row r="118" spans="4:32" x14ac:dyDescent="0.25">
      <c r="D118" s="82"/>
      <c r="X118" s="62"/>
      <c r="AA118" s="62"/>
      <c r="AB118" s="75"/>
      <c r="AC118" s="62"/>
      <c r="AD118" s="62"/>
      <c r="AE118" s="62"/>
      <c r="AF118" s="62"/>
    </row>
    <row r="119" spans="4:32" x14ac:dyDescent="0.25">
      <c r="D119" s="82"/>
      <c r="X119" s="62"/>
      <c r="AA119" s="62"/>
      <c r="AB119" s="75"/>
      <c r="AC119" s="62"/>
      <c r="AD119" s="62"/>
      <c r="AE119" s="62"/>
      <c r="AF119" s="62"/>
    </row>
    <row r="120" spans="4:32" x14ac:dyDescent="0.25">
      <c r="D120" s="82"/>
      <c r="X120" s="62"/>
      <c r="AA120" s="62"/>
      <c r="AB120" s="75"/>
      <c r="AC120" s="62"/>
      <c r="AD120" s="62"/>
      <c r="AE120" s="62"/>
      <c r="AF120" s="62"/>
    </row>
    <row r="121" spans="4:32" x14ac:dyDescent="0.25">
      <c r="D121" s="82"/>
      <c r="X121" s="62"/>
      <c r="AA121" s="62"/>
      <c r="AB121" s="75"/>
      <c r="AC121" s="62"/>
      <c r="AD121" s="62"/>
      <c r="AE121" s="62"/>
      <c r="AF121" s="62"/>
    </row>
    <row r="122" spans="4:32" x14ac:dyDescent="0.25">
      <c r="D122" s="82"/>
      <c r="X122" s="62"/>
      <c r="AA122" s="62"/>
      <c r="AB122" s="75"/>
      <c r="AC122" s="62"/>
      <c r="AD122" s="62"/>
      <c r="AE122" s="62"/>
      <c r="AF122" s="62"/>
    </row>
    <row r="123" spans="4:32" x14ac:dyDescent="0.25">
      <c r="V123" s="30"/>
      <c r="X123" s="62"/>
      <c r="AA123" s="62"/>
      <c r="AB123" s="75"/>
      <c r="AC123" s="62"/>
      <c r="AD123" s="62"/>
      <c r="AE123" s="62"/>
      <c r="AF123" s="62"/>
    </row>
    <row r="124" spans="4:32" x14ac:dyDescent="0.25">
      <c r="V124" s="30"/>
      <c r="X124" s="62"/>
      <c r="AA124" s="62"/>
      <c r="AB124" s="75"/>
      <c r="AC124" s="62"/>
      <c r="AD124" s="62"/>
      <c r="AE124" s="62"/>
      <c r="AF124" s="62"/>
    </row>
    <row r="125" spans="4:32" x14ac:dyDescent="0.25">
      <c r="V125" s="30"/>
      <c r="X125" s="62"/>
      <c r="AA125" s="62"/>
      <c r="AB125" s="75"/>
      <c r="AC125" s="62"/>
      <c r="AD125" s="62"/>
      <c r="AE125" s="62"/>
      <c r="AF125" s="62"/>
    </row>
    <row r="126" spans="4:32" x14ac:dyDescent="0.25">
      <c r="V126" s="30"/>
      <c r="X126" s="62"/>
      <c r="AA126" s="62"/>
      <c r="AB126" s="75"/>
      <c r="AC126" s="62"/>
      <c r="AD126" s="62"/>
      <c r="AE126" s="62"/>
      <c r="AF126" s="62"/>
    </row>
    <row r="127" spans="4:32" x14ac:dyDescent="0.25">
      <c r="V127" s="30"/>
      <c r="X127" s="62"/>
      <c r="AA127" s="62"/>
      <c r="AB127" s="75"/>
      <c r="AC127" s="62"/>
      <c r="AD127" s="62"/>
      <c r="AE127" s="62"/>
      <c r="AF127" s="62"/>
    </row>
    <row r="128" spans="4:32" x14ac:dyDescent="0.25">
      <c r="V128" s="30"/>
      <c r="X128" s="62"/>
      <c r="AA128" s="62"/>
      <c r="AB128" s="75"/>
      <c r="AC128" s="62"/>
      <c r="AD128" s="62"/>
      <c r="AE128" s="62"/>
      <c r="AF128" s="62"/>
    </row>
    <row r="129" spans="22:32" x14ac:dyDescent="0.25">
      <c r="V129" s="30"/>
      <c r="X129" s="62"/>
      <c r="AA129" s="62"/>
      <c r="AB129" s="75"/>
      <c r="AC129" s="62"/>
      <c r="AD129" s="62"/>
      <c r="AE129" s="62"/>
      <c r="AF129" s="62"/>
    </row>
    <row r="130" spans="22:32" x14ac:dyDescent="0.25">
      <c r="V130" s="30"/>
      <c r="X130" s="62"/>
      <c r="AA130" s="62"/>
      <c r="AB130" s="75"/>
      <c r="AC130" s="62"/>
      <c r="AD130" s="62"/>
      <c r="AE130" s="62"/>
      <c r="AF130" s="62"/>
    </row>
    <row r="131" spans="22:32" x14ac:dyDescent="0.25">
      <c r="V131" s="30"/>
      <c r="X131" s="62"/>
      <c r="AA131" s="62"/>
      <c r="AB131" s="75"/>
      <c r="AC131" s="62"/>
      <c r="AD131" s="62"/>
      <c r="AE131" s="62"/>
      <c r="AF131" s="62"/>
    </row>
    <row r="132" spans="22:32" x14ac:dyDescent="0.25">
      <c r="V132" s="30"/>
      <c r="X132" s="62"/>
      <c r="AA132" s="62"/>
      <c r="AB132" s="75"/>
      <c r="AC132" s="62"/>
      <c r="AD132" s="62"/>
      <c r="AE132" s="62"/>
      <c r="AF132" s="62"/>
    </row>
    <row r="133" spans="22:32" x14ac:dyDescent="0.25">
      <c r="V133" s="30"/>
      <c r="X133" s="62"/>
      <c r="AA133" s="62"/>
      <c r="AB133" s="75"/>
      <c r="AC133" s="62"/>
      <c r="AD133" s="62"/>
      <c r="AE133" s="62"/>
      <c r="AF133" s="62"/>
    </row>
    <row r="134" spans="22:32" x14ac:dyDescent="0.25">
      <c r="V134" s="30"/>
      <c r="X134" s="62"/>
      <c r="AA134" s="62"/>
      <c r="AB134" s="75"/>
      <c r="AC134" s="62"/>
      <c r="AD134" s="62"/>
      <c r="AE134" s="62"/>
      <c r="AF134" s="62"/>
    </row>
    <row r="135" spans="22:32" x14ac:dyDescent="0.25">
      <c r="V135" s="30"/>
      <c r="X135" s="62"/>
      <c r="AA135" s="62"/>
      <c r="AB135" s="75"/>
      <c r="AC135" s="62"/>
      <c r="AD135" s="62"/>
      <c r="AE135" s="62"/>
      <c r="AF135" s="62"/>
    </row>
    <row r="136" spans="22:32" x14ac:dyDescent="0.25">
      <c r="V136" s="30"/>
      <c r="X136" s="62"/>
      <c r="AA136" s="62"/>
      <c r="AB136" s="75"/>
      <c r="AC136" s="62"/>
      <c r="AD136" s="62"/>
      <c r="AE136" s="62"/>
      <c r="AF136" s="62"/>
    </row>
    <row r="137" spans="22:32" x14ac:dyDescent="0.25">
      <c r="V137" s="30"/>
      <c r="X137" s="62"/>
      <c r="AA137" s="62"/>
      <c r="AB137" s="75"/>
      <c r="AC137" s="62"/>
      <c r="AD137" s="62"/>
      <c r="AE137" s="62"/>
      <c r="AF137" s="62"/>
    </row>
    <row r="138" spans="22:32" x14ac:dyDescent="0.25">
      <c r="V138" s="30"/>
      <c r="X138" s="62"/>
      <c r="AA138" s="62"/>
      <c r="AB138" s="75"/>
      <c r="AC138" s="62"/>
      <c r="AD138" s="62"/>
      <c r="AE138" s="62"/>
      <c r="AF138" s="62"/>
    </row>
    <row r="139" spans="22:32" x14ac:dyDescent="0.25">
      <c r="V139" s="30"/>
      <c r="X139" s="62"/>
      <c r="AA139" s="62"/>
      <c r="AB139" s="75"/>
      <c r="AC139" s="62"/>
      <c r="AD139" s="62"/>
      <c r="AE139" s="62"/>
      <c r="AF139" s="62"/>
    </row>
    <row r="140" spans="22:32" x14ac:dyDescent="0.25">
      <c r="V140" s="30"/>
      <c r="X140" s="62"/>
      <c r="AA140" s="62"/>
      <c r="AB140" s="75"/>
      <c r="AC140" s="62"/>
      <c r="AD140" s="62"/>
      <c r="AE140" s="62"/>
      <c r="AF140" s="62"/>
    </row>
    <row r="141" spans="22:32" x14ac:dyDescent="0.25">
      <c r="V141" s="30"/>
      <c r="X141" s="62"/>
      <c r="AA141" s="62"/>
      <c r="AB141" s="75"/>
      <c r="AC141" s="62"/>
      <c r="AD141" s="62"/>
      <c r="AE141" s="62"/>
      <c r="AF141" s="62"/>
    </row>
    <row r="142" spans="22:32" x14ac:dyDescent="0.25">
      <c r="V142" s="30"/>
      <c r="X142" s="62"/>
      <c r="AA142" s="62"/>
      <c r="AB142" s="75"/>
      <c r="AC142" s="62"/>
      <c r="AD142" s="62"/>
      <c r="AE142" s="62"/>
      <c r="AF142" s="62"/>
    </row>
    <row r="143" spans="22:32" x14ac:dyDescent="0.25">
      <c r="V143" s="30"/>
      <c r="X143" s="62"/>
      <c r="AA143" s="62"/>
      <c r="AB143" s="75"/>
      <c r="AC143" s="62"/>
      <c r="AD143" s="62"/>
      <c r="AE143" s="62"/>
      <c r="AF143" s="62"/>
    </row>
    <row r="144" spans="22:32" x14ac:dyDescent="0.25">
      <c r="V144" s="30"/>
      <c r="X144" s="30"/>
      <c r="AB144" s="75"/>
      <c r="AC144" s="62"/>
      <c r="AD144" s="62"/>
      <c r="AE144" s="62"/>
      <c r="AF144" s="62"/>
    </row>
    <row r="145" spans="22:32" x14ac:dyDescent="0.25">
      <c r="V145" s="30"/>
      <c r="X145" s="30"/>
      <c r="AF145" s="62"/>
    </row>
    <row r="146" spans="22:32" x14ac:dyDescent="0.25">
      <c r="V146" s="30"/>
      <c r="X146" s="30"/>
      <c r="AF146" s="62"/>
    </row>
    <row r="147" spans="22:32" x14ac:dyDescent="0.25">
      <c r="V147" s="30"/>
      <c r="X147" s="30"/>
      <c r="AF147" s="62"/>
    </row>
    <row r="148" spans="22:32" x14ac:dyDescent="0.25">
      <c r="V148" s="30"/>
      <c r="X148" s="30"/>
      <c r="AF148" s="62"/>
    </row>
    <row r="149" spans="22:32" x14ac:dyDescent="0.25">
      <c r="AF149" s="62"/>
    </row>
    <row r="150" spans="22:32" x14ac:dyDescent="0.25">
      <c r="AF150" s="62"/>
    </row>
    <row r="151" spans="22:32" x14ac:dyDescent="0.25">
      <c r="AF151" s="62"/>
    </row>
    <row r="152" spans="22:32" x14ac:dyDescent="0.25">
      <c r="AF152" s="62"/>
    </row>
  </sheetData>
  <mergeCells count="13">
    <mergeCell ref="AL5:AO5"/>
    <mergeCell ref="C5:L5"/>
    <mergeCell ref="O5:X5"/>
    <mergeCell ref="Y5:AJ5"/>
    <mergeCell ref="B1:AK1"/>
    <mergeCell ref="B2:AK2"/>
    <mergeCell ref="B3:AK3"/>
    <mergeCell ref="B4:AK4"/>
    <mergeCell ref="O7:P7"/>
    <mergeCell ref="Q7:R7"/>
    <mergeCell ref="S7:T7"/>
    <mergeCell ref="U7:V7"/>
    <mergeCell ref="W7:X7"/>
  </mergeCells>
  <pageMargins left="0.45" right="0.45" top="1" bottom="0.75" header="0.3" footer="0.3"/>
  <pageSetup orientation="landscape" r:id="rId1"/>
  <headerFooter scaleWithDoc="0">
    <oddHeader>&amp;RKPSC Case No. 2019-00389
Commission Staff's First Set of Data Request
Dated January 17, 2020
Item No. 5
Attachment 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52"/>
  <sheetViews>
    <sheetView view="pageLayout" zoomScale="70" zoomScaleNormal="85" zoomScalePageLayoutView="70" workbookViewId="0">
      <selection activeCell="A4" sqref="A4:AK4"/>
    </sheetView>
  </sheetViews>
  <sheetFormatPr defaultRowHeight="15.75" x14ac:dyDescent="0.25"/>
  <cols>
    <col min="1" max="1" width="35.625" style="93" bestFit="1" customWidth="1"/>
    <col min="2" max="2" width="6.625" style="93" customWidth="1"/>
    <col min="3" max="4" width="11.875" style="93" bestFit="1" customWidth="1"/>
    <col min="5" max="5" width="10.875" style="93" bestFit="1" customWidth="1"/>
    <col min="6" max="6" width="12.375" style="93" customWidth="1"/>
    <col min="7" max="7" width="14.375" style="93" bestFit="1" customWidth="1"/>
    <col min="8" max="8" width="18.75" style="93" bestFit="1" customWidth="1"/>
    <col min="9" max="9" width="14.75" style="93" customWidth="1"/>
    <col min="10" max="10" width="16.5" style="93" bestFit="1" customWidth="1"/>
    <col min="11" max="11" width="16.5" style="93" customWidth="1"/>
    <col min="12" max="12" width="13.125" style="93" customWidth="1"/>
    <col min="13" max="13" width="12.125" style="93" customWidth="1"/>
    <col min="14" max="14" width="8.125" style="93" bestFit="1" customWidth="1"/>
    <col min="15" max="15" width="11.375" style="93" customWidth="1"/>
    <col min="16" max="16" width="8.25" style="93" customWidth="1"/>
    <col min="17" max="17" width="8.75" style="93" bestFit="1" customWidth="1"/>
    <col min="18" max="18" width="8.125" style="93" bestFit="1" customWidth="1"/>
    <col min="19" max="19" width="8.75" style="93" bestFit="1" customWidth="1"/>
    <col min="20" max="20" width="8.125" style="93" bestFit="1" customWidth="1"/>
    <col min="21" max="21" width="8.75" style="93" bestFit="1" customWidth="1"/>
    <col min="22" max="22" width="12.5" style="93" bestFit="1" customWidth="1"/>
    <col min="23" max="23" width="8.75" style="93" bestFit="1" customWidth="1"/>
    <col min="24" max="24" width="10.875" style="93" bestFit="1" customWidth="1"/>
    <col min="25" max="25" width="11.875" style="93" customWidth="1"/>
    <col min="26" max="26" width="13.375" style="93" bestFit="1" customWidth="1"/>
    <col min="27" max="27" width="13.875" style="93" customWidth="1"/>
    <col min="28" max="29" width="14.25" style="93" bestFit="1" customWidth="1"/>
    <col min="30" max="30" width="14.75" style="93" bestFit="1" customWidth="1"/>
    <col min="31" max="31" width="14.25" style="93" bestFit="1" customWidth="1"/>
    <col min="32" max="32" width="16.625" style="93" customWidth="1"/>
    <col min="33" max="33" width="8.875" style="93" bestFit="1" customWidth="1"/>
    <col min="34" max="34" width="11.5" style="93" bestFit="1" customWidth="1"/>
    <col min="35" max="35" width="21.5" style="93" bestFit="1" customWidth="1"/>
    <col min="36" max="36" width="13.375" style="93" bestFit="1" customWidth="1"/>
    <col min="37" max="37" width="16.375" style="93" bestFit="1" customWidth="1"/>
    <col min="38" max="38" width="13.375" style="93" bestFit="1" customWidth="1"/>
    <col min="39" max="39" width="15.5" style="93" bestFit="1" customWidth="1"/>
    <col min="40" max="40" width="17.25" style="93" bestFit="1" customWidth="1"/>
    <col min="41" max="41" width="5.125" style="93" bestFit="1" customWidth="1"/>
    <col min="42" max="42" width="5.5" style="93" bestFit="1" customWidth="1"/>
    <col min="43" max="16384" width="9" style="93"/>
  </cols>
  <sheetData>
    <row r="1" spans="2:44" x14ac:dyDescent="0.25">
      <c r="B1" s="150" t="s">
        <v>75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2:44" x14ac:dyDescent="0.25">
      <c r="B2" s="150" t="s">
        <v>96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2:44" x14ac:dyDescent="0.25">
      <c r="B3" s="151" t="s">
        <v>98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</row>
    <row r="4" spans="2:44" x14ac:dyDescent="0.25">
      <c r="B4" s="150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</row>
    <row r="5" spans="2:44" s="1" customFormat="1" ht="15.75" customHeight="1" x14ac:dyDescent="0.25">
      <c r="B5" s="94"/>
      <c r="C5" s="142" t="s">
        <v>1</v>
      </c>
      <c r="D5" s="143"/>
      <c r="E5" s="143"/>
      <c r="F5" s="143"/>
      <c r="G5" s="143"/>
      <c r="H5" s="143"/>
      <c r="I5" s="143"/>
      <c r="J5" s="143"/>
      <c r="K5" s="143"/>
      <c r="L5" s="144"/>
      <c r="M5" s="2"/>
      <c r="O5" s="145" t="s">
        <v>2</v>
      </c>
      <c r="P5" s="146"/>
      <c r="Q5" s="146"/>
      <c r="R5" s="146"/>
      <c r="S5" s="146"/>
      <c r="T5" s="146"/>
      <c r="U5" s="146"/>
      <c r="V5" s="146"/>
      <c r="W5" s="146"/>
      <c r="X5" s="146"/>
      <c r="Y5" s="147" t="s">
        <v>3</v>
      </c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9"/>
      <c r="AK5" s="98" t="s">
        <v>4</v>
      </c>
      <c r="AL5" s="139" t="s">
        <v>5</v>
      </c>
      <c r="AM5" s="140"/>
      <c r="AN5" s="140"/>
      <c r="AO5" s="141"/>
      <c r="AP5" s="3"/>
    </row>
    <row r="6" spans="2:44" s="1" customFormat="1" ht="26.25" customHeight="1" x14ac:dyDescent="0.25"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  <c r="K6" s="5"/>
      <c r="L6" s="4" t="s">
        <v>14</v>
      </c>
      <c r="N6" s="6"/>
      <c r="O6" s="7" t="s">
        <v>15</v>
      </c>
      <c r="P6" s="7" t="s">
        <v>16</v>
      </c>
      <c r="Q6" s="7" t="s">
        <v>17</v>
      </c>
      <c r="R6" s="7" t="s">
        <v>18</v>
      </c>
      <c r="S6" s="7" t="s">
        <v>19</v>
      </c>
      <c r="T6" s="7" t="s">
        <v>20</v>
      </c>
      <c r="U6" s="7" t="s">
        <v>21</v>
      </c>
      <c r="V6" s="7" t="s">
        <v>22</v>
      </c>
      <c r="W6" s="7" t="s">
        <v>23</v>
      </c>
      <c r="X6" s="8" t="s">
        <v>24</v>
      </c>
      <c r="Y6" s="9" t="s">
        <v>25</v>
      </c>
      <c r="Z6" s="9" t="s">
        <v>26</v>
      </c>
      <c r="AA6" s="9" t="s">
        <v>27</v>
      </c>
      <c r="AB6" s="7" t="s">
        <v>28</v>
      </c>
      <c r="AC6" s="7" t="s">
        <v>29</v>
      </c>
      <c r="AD6" s="7" t="s">
        <v>30</v>
      </c>
      <c r="AE6" s="7" t="s">
        <v>31</v>
      </c>
      <c r="AF6" s="7" t="s">
        <v>32</v>
      </c>
      <c r="AG6" s="9" t="s">
        <v>33</v>
      </c>
      <c r="AH6" s="9" t="s">
        <v>34</v>
      </c>
      <c r="AI6" s="9" t="s">
        <v>35</v>
      </c>
      <c r="AJ6" s="9" t="s">
        <v>36</v>
      </c>
      <c r="AK6" s="10" t="s">
        <v>37</v>
      </c>
      <c r="AL6" s="11" t="s">
        <v>76</v>
      </c>
      <c r="AM6" s="11" t="s">
        <v>77</v>
      </c>
      <c r="AN6" s="11" t="s">
        <v>78</v>
      </c>
    </row>
    <row r="7" spans="2:44" s="12" customFormat="1" ht="78.75" x14ac:dyDescent="0.25">
      <c r="B7" s="13"/>
      <c r="C7" s="14" t="s">
        <v>38</v>
      </c>
      <c r="D7" s="15" t="s">
        <v>39</v>
      </c>
      <c r="E7" s="16" t="s">
        <v>40</v>
      </c>
      <c r="F7" s="17" t="s">
        <v>79</v>
      </c>
      <c r="G7" s="18" t="s">
        <v>80</v>
      </c>
      <c r="H7" s="18" t="s">
        <v>81</v>
      </c>
      <c r="I7" s="18" t="s">
        <v>41</v>
      </c>
      <c r="J7" s="16" t="s">
        <v>42</v>
      </c>
      <c r="K7" s="16" t="s">
        <v>69</v>
      </c>
      <c r="L7" s="19" t="s">
        <v>43</v>
      </c>
      <c r="M7" s="99" t="s">
        <v>82</v>
      </c>
      <c r="N7" s="15"/>
      <c r="O7" s="136" t="s">
        <v>44</v>
      </c>
      <c r="P7" s="137"/>
      <c r="Q7" s="136" t="s">
        <v>83</v>
      </c>
      <c r="R7" s="137"/>
      <c r="S7" s="136" t="s">
        <v>45</v>
      </c>
      <c r="T7" s="137"/>
      <c r="U7" s="136" t="s">
        <v>46</v>
      </c>
      <c r="V7" s="137"/>
      <c r="W7" s="136" t="s">
        <v>47</v>
      </c>
      <c r="X7" s="138"/>
      <c r="Y7" s="100" t="s">
        <v>84</v>
      </c>
      <c r="Z7" s="97" t="s">
        <v>85</v>
      </c>
      <c r="AA7" s="20" t="s">
        <v>48</v>
      </c>
      <c r="AB7" s="21" t="s">
        <v>49</v>
      </c>
      <c r="AC7" s="20" t="s">
        <v>50</v>
      </c>
      <c r="AD7" s="20" t="s">
        <v>51</v>
      </c>
      <c r="AE7" s="21" t="s">
        <v>86</v>
      </c>
      <c r="AF7" s="20" t="s">
        <v>52</v>
      </c>
      <c r="AG7" s="95" t="s">
        <v>53</v>
      </c>
      <c r="AH7" s="96" t="s">
        <v>54</v>
      </c>
      <c r="AI7" s="97" t="s">
        <v>55</v>
      </c>
      <c r="AJ7" s="97" t="s">
        <v>56</v>
      </c>
      <c r="AK7" s="90" t="s">
        <v>57</v>
      </c>
      <c r="AL7" s="22" t="s">
        <v>58</v>
      </c>
      <c r="AM7" s="22" t="s">
        <v>59</v>
      </c>
      <c r="AN7" s="23" t="s">
        <v>60</v>
      </c>
    </row>
    <row r="8" spans="2:44" s="55" customFormat="1" x14ac:dyDescent="0.25">
      <c r="C8" s="101" t="s">
        <v>61</v>
      </c>
      <c r="D8" s="102" t="s">
        <v>61</v>
      </c>
      <c r="E8" s="102" t="s">
        <v>61</v>
      </c>
      <c r="F8" s="102" t="s">
        <v>61</v>
      </c>
      <c r="G8" s="102" t="s">
        <v>61</v>
      </c>
      <c r="H8" s="102" t="s">
        <v>61</v>
      </c>
      <c r="I8" s="102" t="s">
        <v>61</v>
      </c>
      <c r="J8" s="102" t="s">
        <v>61</v>
      </c>
      <c r="K8" s="102" t="s">
        <v>61</v>
      </c>
      <c r="L8" s="103" t="s">
        <v>61</v>
      </c>
      <c r="M8" s="104"/>
      <c r="N8" s="105"/>
      <c r="O8" s="26" t="s">
        <v>62</v>
      </c>
      <c r="P8" s="27" t="s">
        <v>63</v>
      </c>
      <c r="Q8" s="26" t="s">
        <v>62</v>
      </c>
      <c r="R8" s="27" t="s">
        <v>63</v>
      </c>
      <c r="S8" s="106" t="s">
        <v>62</v>
      </c>
      <c r="T8" s="107" t="s">
        <v>63</v>
      </c>
      <c r="U8" s="106" t="s">
        <v>62</v>
      </c>
      <c r="V8" s="107" t="s">
        <v>63</v>
      </c>
      <c r="W8" s="106" t="s">
        <v>62</v>
      </c>
      <c r="X8" s="107" t="s">
        <v>63</v>
      </c>
      <c r="Y8" s="108" t="s">
        <v>64</v>
      </c>
      <c r="Z8" s="107" t="s">
        <v>64</v>
      </c>
      <c r="AA8" s="27" t="s">
        <v>64</v>
      </c>
      <c r="AB8" s="28" t="s">
        <v>64</v>
      </c>
      <c r="AC8" s="27" t="s">
        <v>64</v>
      </c>
      <c r="AD8" s="27" t="s">
        <v>64</v>
      </c>
      <c r="AE8" s="27" t="s">
        <v>64</v>
      </c>
      <c r="AF8" s="29" t="s">
        <v>64</v>
      </c>
      <c r="AG8" s="109" t="s">
        <v>65</v>
      </c>
      <c r="AH8" s="110" t="s">
        <v>65</v>
      </c>
      <c r="AI8" s="111" t="s">
        <v>65</v>
      </c>
      <c r="AJ8" s="111" t="s">
        <v>66</v>
      </c>
      <c r="AK8" s="112" t="s">
        <v>67</v>
      </c>
      <c r="AL8" s="113" t="s">
        <v>68</v>
      </c>
      <c r="AM8" s="113" t="s">
        <v>68</v>
      </c>
      <c r="AN8" s="113" t="s">
        <v>68</v>
      </c>
    </row>
    <row r="9" spans="2:44" x14ac:dyDescent="0.25">
      <c r="B9" s="24">
        <v>2020</v>
      </c>
      <c r="C9" s="31">
        <v>177345.71838309889</v>
      </c>
      <c r="D9" s="32">
        <v>142839.7098198825</v>
      </c>
      <c r="E9" s="32">
        <v>10825.903189663921</v>
      </c>
      <c r="F9" s="32">
        <v>56448.872233609261</v>
      </c>
      <c r="G9" s="33">
        <v>30413.731455064692</v>
      </c>
      <c r="H9" s="32">
        <v>1314.0265537997914</v>
      </c>
      <c r="I9" s="32">
        <v>-3268.7626831071402</v>
      </c>
      <c r="J9" s="32">
        <v>173953.54391650565</v>
      </c>
      <c r="K9" s="32">
        <v>7449.4707340080913</v>
      </c>
      <c r="L9" s="34">
        <v>234516.18430149808</v>
      </c>
      <c r="M9" s="114">
        <v>218908.04097964911</v>
      </c>
      <c r="N9" s="24">
        <v>2020</v>
      </c>
      <c r="O9" s="35">
        <v>0</v>
      </c>
      <c r="P9" s="36">
        <v>1302</v>
      </c>
      <c r="Q9" s="37">
        <v>0</v>
      </c>
      <c r="R9" s="115">
        <v>0</v>
      </c>
      <c r="S9" s="38">
        <v>0</v>
      </c>
      <c r="T9" s="39">
        <v>0</v>
      </c>
      <c r="U9" s="40">
        <v>0</v>
      </c>
      <c r="V9" s="41">
        <v>0</v>
      </c>
      <c r="W9" s="40">
        <v>0</v>
      </c>
      <c r="X9" s="41">
        <v>0</v>
      </c>
      <c r="Y9" s="42">
        <v>5800.6557569253309</v>
      </c>
      <c r="Z9" s="43">
        <v>111.84699999999999</v>
      </c>
      <c r="AA9" s="44">
        <v>0</v>
      </c>
      <c r="AB9" s="45">
        <v>5912.5027569253307</v>
      </c>
      <c r="AC9" s="44">
        <v>6059.9189999999999</v>
      </c>
      <c r="AD9" s="44">
        <v>0</v>
      </c>
      <c r="AE9" s="45">
        <v>6059.9189999999999</v>
      </c>
      <c r="AF9" s="46">
        <v>-147.41624307466918</v>
      </c>
      <c r="AG9" s="47">
        <v>1302</v>
      </c>
      <c r="AH9" s="48">
        <v>1065.530229192</v>
      </c>
      <c r="AI9" s="49">
        <v>236.46977080800002</v>
      </c>
      <c r="AJ9" s="50">
        <v>33.067834318993292</v>
      </c>
      <c r="AK9" s="51">
        <v>5769805.1132922089</v>
      </c>
      <c r="AL9" s="52">
        <v>29.265361200883856</v>
      </c>
      <c r="AM9" s="53">
        <v>29.421304491190874</v>
      </c>
      <c r="AN9" s="54">
        <v>38.699557585092819</v>
      </c>
      <c r="AO9" s="116">
        <v>2020</v>
      </c>
      <c r="AQ9" s="55"/>
      <c r="AR9" s="55"/>
    </row>
    <row r="10" spans="2:44" x14ac:dyDescent="0.25">
      <c r="B10" s="24">
        <v>2021</v>
      </c>
      <c r="C10" s="31">
        <v>178062.81598860319</v>
      </c>
      <c r="D10" s="32">
        <v>133471.66996066776</v>
      </c>
      <c r="E10" s="32">
        <v>11812.606059460199</v>
      </c>
      <c r="F10" s="32">
        <v>75170.595932647353</v>
      </c>
      <c r="G10" s="33">
        <v>29828.156567047754</v>
      </c>
      <c r="H10" s="32">
        <v>2628.0531075995827</v>
      </c>
      <c r="I10" s="32">
        <v>-3279.6236629355299</v>
      </c>
      <c r="J10" s="32">
        <v>161162.00576045155</v>
      </c>
      <c r="K10" s="32">
        <v>9810.2552901991676</v>
      </c>
      <c r="L10" s="34">
        <v>256722.01290243966</v>
      </c>
      <c r="M10" s="114">
        <v>442595.1205637806</v>
      </c>
      <c r="N10" s="24">
        <v>2021</v>
      </c>
      <c r="O10" s="35">
        <v>0</v>
      </c>
      <c r="P10" s="36">
        <v>1302</v>
      </c>
      <c r="Q10" s="37">
        <v>0</v>
      </c>
      <c r="R10" s="115">
        <v>0</v>
      </c>
      <c r="S10" s="38">
        <v>0</v>
      </c>
      <c r="T10" s="39">
        <v>0</v>
      </c>
      <c r="U10" s="40">
        <v>0</v>
      </c>
      <c r="V10" s="41">
        <v>0</v>
      </c>
      <c r="W10" s="40">
        <v>0</v>
      </c>
      <c r="X10" s="41">
        <v>0</v>
      </c>
      <c r="Y10" s="42">
        <v>5272.8461677442156</v>
      </c>
      <c r="Z10" s="43">
        <v>111.38</v>
      </c>
      <c r="AA10" s="44">
        <v>0</v>
      </c>
      <c r="AB10" s="45">
        <v>5384.2261677442157</v>
      </c>
      <c r="AC10" s="44">
        <v>6037.1639999999998</v>
      </c>
      <c r="AD10" s="44">
        <v>0</v>
      </c>
      <c r="AE10" s="45">
        <v>6037.1639999999998</v>
      </c>
      <c r="AF10" s="46">
        <v>-652.93783225578409</v>
      </c>
      <c r="AG10" s="47">
        <v>1302</v>
      </c>
      <c r="AH10" s="48">
        <v>1065.3075690400001</v>
      </c>
      <c r="AI10" s="49">
        <v>236.69243095999991</v>
      </c>
      <c r="AJ10" s="50">
        <v>32.484555729933625</v>
      </c>
      <c r="AK10" s="51">
        <v>5267945.2310610097</v>
      </c>
      <c r="AL10" s="52">
        <v>29.494447390960921</v>
      </c>
      <c r="AM10" s="53">
        <v>29.93225038092563</v>
      </c>
      <c r="AN10" s="54">
        <v>42.523610904464363</v>
      </c>
      <c r="AO10" s="116">
        <v>2021</v>
      </c>
      <c r="AQ10" s="55"/>
      <c r="AR10" s="55"/>
    </row>
    <row r="11" spans="2:44" x14ac:dyDescent="0.25">
      <c r="B11" s="24">
        <v>2022</v>
      </c>
      <c r="C11" s="31">
        <v>188271.809699484</v>
      </c>
      <c r="D11" s="32">
        <v>147067.93167580283</v>
      </c>
      <c r="E11" s="32">
        <v>14413.07407429291</v>
      </c>
      <c r="F11" s="32">
        <v>77092.571171494201</v>
      </c>
      <c r="G11" s="33">
        <v>36296.997882809577</v>
      </c>
      <c r="H11" s="32">
        <v>6887.2811614118218</v>
      </c>
      <c r="I11" s="32">
        <v>-4818.9774724833605</v>
      </c>
      <c r="J11" s="32">
        <v>191864.32443809271</v>
      </c>
      <c r="K11" s="32">
        <v>486.5431433595852</v>
      </c>
      <c r="L11" s="34">
        <v>272859.82061135973</v>
      </c>
      <c r="M11" s="114">
        <v>664520.14406177984</v>
      </c>
      <c r="N11" s="24">
        <v>2022</v>
      </c>
      <c r="O11" s="35">
        <v>-216.77999999999997</v>
      </c>
      <c r="P11" s="36">
        <v>1085.22</v>
      </c>
      <c r="Q11" s="37">
        <v>6.4442273099999996</v>
      </c>
      <c r="R11" s="115">
        <v>6.4442273099999996</v>
      </c>
      <c r="S11" s="38">
        <v>0</v>
      </c>
      <c r="T11" s="39">
        <v>0</v>
      </c>
      <c r="U11" s="40">
        <v>0</v>
      </c>
      <c r="V11" s="41">
        <v>0</v>
      </c>
      <c r="W11" s="40">
        <v>0</v>
      </c>
      <c r="X11" s="41">
        <v>0</v>
      </c>
      <c r="Y11" s="42">
        <v>6095.9562722300179</v>
      </c>
      <c r="Z11" s="43">
        <v>156.19426403671</v>
      </c>
      <c r="AA11" s="44">
        <v>0</v>
      </c>
      <c r="AB11" s="45">
        <v>6252.1505362667276</v>
      </c>
      <c r="AC11" s="44">
        <v>6155.08</v>
      </c>
      <c r="AD11" s="44">
        <v>40.000005678710004</v>
      </c>
      <c r="AE11" s="45">
        <v>6115.0799943212896</v>
      </c>
      <c r="AF11" s="46">
        <v>137.07054194543798</v>
      </c>
      <c r="AG11" s="47">
        <v>1091.6642273100001</v>
      </c>
      <c r="AH11" s="48">
        <v>1076.4160585463999</v>
      </c>
      <c r="AI11" s="49">
        <v>15.248168763600233</v>
      </c>
      <c r="AJ11" s="50">
        <v>10.412217918538781</v>
      </c>
      <c r="AK11" s="51">
        <v>6138111.1198785314</v>
      </c>
      <c r="AL11" s="52">
        <v>30.588036174913082</v>
      </c>
      <c r="AM11" s="53">
        <v>30.492646855644232</v>
      </c>
      <c r="AN11" s="54">
        <v>44.330832517426209</v>
      </c>
      <c r="AO11" s="116">
        <v>2022</v>
      </c>
      <c r="AQ11" s="55"/>
      <c r="AR11" s="55"/>
    </row>
    <row r="12" spans="2:44" x14ac:dyDescent="0.25">
      <c r="B12" s="24">
        <v>2023</v>
      </c>
      <c r="C12" s="31">
        <v>197404.10689387011</v>
      </c>
      <c r="D12" s="32">
        <v>110707.47071589823</v>
      </c>
      <c r="E12" s="32">
        <v>7801.1914559731849</v>
      </c>
      <c r="F12" s="32">
        <v>68642.421171494207</v>
      </c>
      <c r="G12" s="33">
        <v>26023.917527402831</v>
      </c>
      <c r="H12" s="32">
        <v>21892.366387993643</v>
      </c>
      <c r="I12" s="32">
        <v>-5009.61439086065</v>
      </c>
      <c r="J12" s="32">
        <v>173999.34073146764</v>
      </c>
      <c r="K12" s="32">
        <v>26.760476423129305</v>
      </c>
      <c r="L12" s="34">
        <v>253435.75855388073</v>
      </c>
      <c r="M12" s="114">
        <v>856928.29768574052</v>
      </c>
      <c r="N12" s="24">
        <v>2023</v>
      </c>
      <c r="O12" s="35">
        <v>-50</v>
      </c>
      <c r="P12" s="36">
        <v>1035.22</v>
      </c>
      <c r="Q12" s="37">
        <v>10.263267419999998</v>
      </c>
      <c r="R12" s="115">
        <v>16.707494729999997</v>
      </c>
      <c r="S12" s="38">
        <v>1.022</v>
      </c>
      <c r="T12" s="39">
        <v>1.022</v>
      </c>
      <c r="U12" s="40">
        <v>24.6</v>
      </c>
      <c r="V12" s="41">
        <v>24.6</v>
      </c>
      <c r="W12" s="40">
        <v>0</v>
      </c>
      <c r="X12" s="41">
        <v>0</v>
      </c>
      <c r="Y12" s="42">
        <v>4755.9810713999996</v>
      </c>
      <c r="Z12" s="43">
        <v>155.69033771775</v>
      </c>
      <c r="AA12" s="44">
        <v>630.72000018179006</v>
      </c>
      <c r="AB12" s="45">
        <v>5542.3914092995392</v>
      </c>
      <c r="AC12" s="44">
        <v>6193.8770000000004</v>
      </c>
      <c r="AD12" s="44">
        <v>96.700148592110011</v>
      </c>
      <c r="AE12" s="45">
        <v>6097.1768514078904</v>
      </c>
      <c r="AF12" s="46">
        <v>-554.78544210835116</v>
      </c>
      <c r="AG12" s="47">
        <v>1077.5494947299999</v>
      </c>
      <c r="AH12" s="48">
        <v>1076.6534256299999</v>
      </c>
      <c r="AI12" s="49">
        <v>0.89606909999997697</v>
      </c>
      <c r="AJ12" s="50">
        <v>8.9606095133258936</v>
      </c>
      <c r="AK12" s="51">
        <v>4742434.368447734</v>
      </c>
      <c r="AL12" s="52">
        <v>31.870847111408587</v>
      </c>
      <c r="AM12" s="53">
        <v>30.855916940728434</v>
      </c>
      <c r="AN12" s="54">
        <v>40.917144230323061</v>
      </c>
      <c r="AO12" s="116">
        <v>2023</v>
      </c>
      <c r="AQ12" s="55"/>
      <c r="AR12" s="55"/>
    </row>
    <row r="13" spans="2:44" x14ac:dyDescent="0.25">
      <c r="B13" s="24">
        <v>2024</v>
      </c>
      <c r="C13" s="31">
        <v>205527.52840761931</v>
      </c>
      <c r="D13" s="32">
        <v>108913.42425611394</v>
      </c>
      <c r="E13" s="32">
        <v>7519.6011275244655</v>
      </c>
      <c r="F13" s="32">
        <v>59956.421171494221</v>
      </c>
      <c r="G13" s="33">
        <v>32606.005581236903</v>
      </c>
      <c r="H13" s="32">
        <v>44248.288308490351</v>
      </c>
      <c r="I13" s="32">
        <v>-5208.5340214971302</v>
      </c>
      <c r="J13" s="32">
        <v>193992.71766255383</v>
      </c>
      <c r="K13" s="32">
        <v>1.2533960216385287</v>
      </c>
      <c r="L13" s="34">
        <v>259568.76377240664</v>
      </c>
      <c r="M13" s="114">
        <v>1040877.0744510534</v>
      </c>
      <c r="N13" s="24">
        <v>2024</v>
      </c>
      <c r="O13" s="35">
        <v>-100</v>
      </c>
      <c r="P13" s="36">
        <v>935.22</v>
      </c>
      <c r="Q13" s="37">
        <v>5.8289414499999985</v>
      </c>
      <c r="R13" s="115">
        <v>22.536436179999995</v>
      </c>
      <c r="S13" s="38">
        <v>0.5109999999999999</v>
      </c>
      <c r="T13" s="39">
        <v>1.5329999999999999</v>
      </c>
      <c r="U13" s="40">
        <v>12.300000000000004</v>
      </c>
      <c r="V13" s="41">
        <v>36.900000000000006</v>
      </c>
      <c r="W13" s="40">
        <v>77.567999999999998</v>
      </c>
      <c r="X13" s="41">
        <v>77.567999999999998</v>
      </c>
      <c r="Y13" s="42">
        <v>4432.8192366777603</v>
      </c>
      <c r="Z13" s="43">
        <v>155.0559856431</v>
      </c>
      <c r="AA13" s="44">
        <v>1281.7362666154099</v>
      </c>
      <c r="AB13" s="45">
        <v>5869.6114889362707</v>
      </c>
      <c r="AC13" s="44">
        <v>6175.223</v>
      </c>
      <c r="AD13" s="44">
        <v>133.13783693888999</v>
      </c>
      <c r="AE13" s="45">
        <v>6042.0851630611096</v>
      </c>
      <c r="AF13" s="46">
        <v>-172.47367412483891</v>
      </c>
      <c r="AG13" s="47">
        <v>1073.75743618</v>
      </c>
      <c r="AH13" s="48">
        <v>1073.7127812813899</v>
      </c>
      <c r="AI13" s="49">
        <v>4.4654898610133387E-2</v>
      </c>
      <c r="AJ13" s="50">
        <v>8.8745278205647082</v>
      </c>
      <c r="AK13" s="51">
        <v>4400120.9001210174</v>
      </c>
      <c r="AL13" s="52">
        <v>33.282608321613537</v>
      </c>
      <c r="AM13" s="53">
        <v>32.317311140469947</v>
      </c>
      <c r="AN13" s="54">
        <v>42.0339093458498</v>
      </c>
      <c r="AO13" s="116">
        <v>2024</v>
      </c>
      <c r="AQ13" s="55"/>
      <c r="AR13" s="55"/>
    </row>
    <row r="14" spans="2:44" x14ac:dyDescent="0.25">
      <c r="B14" s="24">
        <v>2025</v>
      </c>
      <c r="C14" s="31">
        <v>211489.41592125679</v>
      </c>
      <c r="D14" s="32">
        <v>111920.36816134573</v>
      </c>
      <c r="E14" s="32">
        <v>7951.1268588837156</v>
      </c>
      <c r="F14" s="32">
        <v>54754.421171494221</v>
      </c>
      <c r="G14" s="33">
        <v>33246.543347506675</v>
      </c>
      <c r="H14" s="32">
        <v>40350.034587357732</v>
      </c>
      <c r="I14" s="32">
        <v>-5368.2964107076696</v>
      </c>
      <c r="J14" s="32">
        <v>199718.92938085494</v>
      </c>
      <c r="K14" s="32">
        <v>45.845309877962912</v>
      </c>
      <c r="L14" s="34">
        <v>254578.83894640431</v>
      </c>
      <c r="M14" s="114">
        <v>1209282.3421262559</v>
      </c>
      <c r="N14" s="24">
        <v>2025</v>
      </c>
      <c r="O14" s="35">
        <v>0</v>
      </c>
      <c r="P14" s="36">
        <v>935.22</v>
      </c>
      <c r="Q14" s="37">
        <v>-1.131915829999997</v>
      </c>
      <c r="R14" s="115">
        <v>21.404520349999999</v>
      </c>
      <c r="S14" s="38">
        <v>0</v>
      </c>
      <c r="T14" s="39">
        <v>1.5329999999999999</v>
      </c>
      <c r="U14" s="40">
        <v>0</v>
      </c>
      <c r="V14" s="41">
        <v>36.900000000000006</v>
      </c>
      <c r="W14" s="40">
        <v>0</v>
      </c>
      <c r="X14" s="41">
        <v>77.567999999999998</v>
      </c>
      <c r="Y14" s="42">
        <v>4422.7555000000002</v>
      </c>
      <c r="Z14" s="43">
        <v>154.6128683352799</v>
      </c>
      <c r="AA14" s="44">
        <v>1271.2787688639289</v>
      </c>
      <c r="AB14" s="45">
        <v>5848.6471371992093</v>
      </c>
      <c r="AC14" s="44">
        <v>6161.3240000000005</v>
      </c>
      <c r="AD14" s="44">
        <v>125.70845066516</v>
      </c>
      <c r="AE14" s="45">
        <v>6035.6155493348406</v>
      </c>
      <c r="AF14" s="46">
        <v>-186.9684121356313</v>
      </c>
      <c r="AG14" s="47">
        <v>1072.62552035</v>
      </c>
      <c r="AH14" s="48">
        <v>1070.8975854386401</v>
      </c>
      <c r="AI14" s="49">
        <v>1.7279349113598528</v>
      </c>
      <c r="AJ14" s="50">
        <v>9.0456659799757624</v>
      </c>
      <c r="AK14" s="51">
        <v>4419865.6617003568</v>
      </c>
      <c r="AL14" s="52">
        <v>34.325319675001147</v>
      </c>
      <c r="AM14" s="53">
        <v>33.42936764369054</v>
      </c>
      <c r="AN14" s="54">
        <v>41.31885272490203</v>
      </c>
      <c r="AO14" s="116">
        <v>2025</v>
      </c>
      <c r="AQ14" s="55"/>
      <c r="AR14" s="55"/>
    </row>
    <row r="15" spans="2:44" x14ac:dyDescent="0.25">
      <c r="B15" s="24">
        <v>2026</v>
      </c>
      <c r="C15" s="31">
        <v>217269.43703061063</v>
      </c>
      <c r="D15" s="32">
        <v>120731.5978740463</v>
      </c>
      <c r="E15" s="32">
        <v>8526.0862327229552</v>
      </c>
      <c r="F15" s="32">
        <v>48155.421171494221</v>
      </c>
      <c r="G15" s="33">
        <v>34251.876007404848</v>
      </c>
      <c r="H15" s="32">
        <v>39601.965638315036</v>
      </c>
      <c r="I15" s="32">
        <v>-5504.4940457483399</v>
      </c>
      <c r="J15" s="32">
        <v>211140.90164095792</v>
      </c>
      <c r="K15" s="32">
        <v>54.980163769494276</v>
      </c>
      <c r="L15" s="34">
        <v>251836.00810411823</v>
      </c>
      <c r="M15" s="114">
        <v>1364785.8148779182</v>
      </c>
      <c r="N15" s="24">
        <v>2026</v>
      </c>
      <c r="O15" s="35">
        <v>0</v>
      </c>
      <c r="P15" s="36">
        <v>935.22</v>
      </c>
      <c r="Q15" s="37">
        <v>-2.0528380299999966</v>
      </c>
      <c r="R15" s="115">
        <v>19.351682320000002</v>
      </c>
      <c r="S15" s="38">
        <v>0</v>
      </c>
      <c r="T15" s="39">
        <v>1.5329999999999999</v>
      </c>
      <c r="U15" s="40">
        <v>0</v>
      </c>
      <c r="V15" s="41">
        <v>36.900000000000006</v>
      </c>
      <c r="W15" s="40">
        <v>0</v>
      </c>
      <c r="X15" s="41">
        <v>77.567999999999998</v>
      </c>
      <c r="Y15" s="42">
        <v>4567.7765000000009</v>
      </c>
      <c r="Z15" s="43">
        <v>154.04731400258001</v>
      </c>
      <c r="AA15" s="44">
        <v>1271.2787688631402</v>
      </c>
      <c r="AB15" s="45">
        <v>5993.1025828657203</v>
      </c>
      <c r="AC15" s="44">
        <v>6145.0230000000001</v>
      </c>
      <c r="AD15" s="44">
        <v>114.10345380471999</v>
      </c>
      <c r="AE15" s="45">
        <v>6030.9195461952804</v>
      </c>
      <c r="AF15" s="46">
        <v>-37.816963329560167</v>
      </c>
      <c r="AG15" s="47">
        <v>1070.57268232</v>
      </c>
      <c r="AH15" s="48">
        <v>1068.39688301811</v>
      </c>
      <c r="AI15" s="49">
        <v>2.1757993018900379</v>
      </c>
      <c r="AJ15" s="50">
        <v>9.0917146771596755</v>
      </c>
      <c r="AK15" s="51">
        <v>4568059.2739040339</v>
      </c>
      <c r="AL15" s="52">
        <v>35.356977025246387</v>
      </c>
      <c r="AM15" s="53">
        <v>34.572421557938604</v>
      </c>
      <c r="AN15" s="54">
        <v>40.982109929306731</v>
      </c>
      <c r="AO15" s="116">
        <v>2026</v>
      </c>
      <c r="AQ15" s="55"/>
      <c r="AR15" s="55"/>
    </row>
    <row r="16" spans="2:44" x14ac:dyDescent="0.25">
      <c r="B16" s="24">
        <v>2027</v>
      </c>
      <c r="C16" s="31">
        <v>225225.40649163231</v>
      </c>
      <c r="D16" s="32">
        <v>118742.12835776761</v>
      </c>
      <c r="E16" s="32">
        <v>8349.6821655852309</v>
      </c>
      <c r="F16" s="32">
        <v>46567.421171494214</v>
      </c>
      <c r="G16" s="33">
        <v>34609.605726907321</v>
      </c>
      <c r="H16" s="32">
        <v>39590.125728154082</v>
      </c>
      <c r="I16" s="32">
        <v>-5700.7358772326597</v>
      </c>
      <c r="J16" s="32">
        <v>208354.73772850417</v>
      </c>
      <c r="K16" s="32">
        <v>48.988701114636953</v>
      </c>
      <c r="L16" s="34">
        <v>258979.90733468931</v>
      </c>
      <c r="M16" s="114">
        <v>1514057.429972491</v>
      </c>
      <c r="N16" s="24">
        <v>2027</v>
      </c>
      <c r="O16" s="35">
        <v>0</v>
      </c>
      <c r="P16" s="36">
        <v>935.22</v>
      </c>
      <c r="Q16" s="37">
        <v>-2.1037880599999994</v>
      </c>
      <c r="R16" s="115">
        <v>17.247894260000002</v>
      </c>
      <c r="S16" s="38">
        <v>0.51100000000000012</v>
      </c>
      <c r="T16" s="39">
        <v>2.044</v>
      </c>
      <c r="U16" s="40">
        <v>0</v>
      </c>
      <c r="V16" s="41">
        <v>36.900000000000006</v>
      </c>
      <c r="W16" s="40">
        <v>0</v>
      </c>
      <c r="X16" s="41">
        <v>77.567999999999998</v>
      </c>
      <c r="Y16" s="42">
        <v>4291.8422813659208</v>
      </c>
      <c r="Z16" s="43">
        <v>153.58587243741999</v>
      </c>
      <c r="AA16" s="44">
        <v>1271.2787688623698</v>
      </c>
      <c r="AB16" s="45">
        <v>5716.7069226657113</v>
      </c>
      <c r="AC16" s="44">
        <v>6132.3269999999993</v>
      </c>
      <c r="AD16" s="44">
        <v>103.74076068480001</v>
      </c>
      <c r="AE16" s="45">
        <v>6028.5862393151992</v>
      </c>
      <c r="AF16" s="46">
        <v>-311.87931664948792</v>
      </c>
      <c r="AG16" s="47">
        <v>1068.97989426</v>
      </c>
      <c r="AH16" s="48">
        <v>1066.96494726267</v>
      </c>
      <c r="AI16" s="49">
        <v>2.0149469973300711</v>
      </c>
      <c r="AJ16" s="50">
        <v>9.0755993312264955</v>
      </c>
      <c r="AK16" s="51">
        <v>4297963.7104233121</v>
      </c>
      <c r="AL16" s="52">
        <v>36.727559781406363</v>
      </c>
      <c r="AM16" s="53">
        <v>35.797029552298255</v>
      </c>
      <c r="AN16" s="54">
        <v>42.231914138742006</v>
      </c>
      <c r="AO16" s="116">
        <v>2027</v>
      </c>
      <c r="AQ16" s="55"/>
      <c r="AR16" s="55"/>
    </row>
    <row r="17" spans="2:44" x14ac:dyDescent="0.25">
      <c r="B17" s="24">
        <v>2028</v>
      </c>
      <c r="C17" s="31">
        <v>279834.37021347659</v>
      </c>
      <c r="D17" s="32">
        <v>86065.64871483625</v>
      </c>
      <c r="E17" s="32">
        <v>47721.228639476314</v>
      </c>
      <c r="F17" s="32">
        <v>46537.421171494221</v>
      </c>
      <c r="G17" s="33">
        <v>32548.164877736337</v>
      </c>
      <c r="H17" s="32">
        <v>40109.35576473119</v>
      </c>
      <c r="I17" s="32">
        <v>-7053.7330867887194</v>
      </c>
      <c r="J17" s="32">
        <v>208870.99185497093</v>
      </c>
      <c r="K17" s="32">
        <v>32.236094002905254</v>
      </c>
      <c r="L17" s="34">
        <v>316859.22834598838</v>
      </c>
      <c r="M17" s="114">
        <v>1684534.6740595605</v>
      </c>
      <c r="N17" s="24">
        <v>2028</v>
      </c>
      <c r="O17" s="35">
        <v>0</v>
      </c>
      <c r="P17" s="36">
        <v>935.22</v>
      </c>
      <c r="Q17" s="37">
        <v>-1.5864196400000008</v>
      </c>
      <c r="R17" s="115">
        <v>15.661474620000002</v>
      </c>
      <c r="S17" s="38">
        <v>0</v>
      </c>
      <c r="T17" s="39">
        <v>2.044</v>
      </c>
      <c r="U17" s="40">
        <v>0</v>
      </c>
      <c r="V17" s="41">
        <v>36.900000000000006</v>
      </c>
      <c r="W17" s="40">
        <v>0</v>
      </c>
      <c r="X17" s="41">
        <v>77.567999999999998</v>
      </c>
      <c r="Y17" s="42">
        <v>3081.4437737448252</v>
      </c>
      <c r="Z17" s="43">
        <v>153.11448507087999</v>
      </c>
      <c r="AA17" s="44">
        <v>1281.73626661959</v>
      </c>
      <c r="AB17" s="45">
        <v>4516.2945254352953</v>
      </c>
      <c r="AC17" s="44">
        <v>6120.5659999999998</v>
      </c>
      <c r="AD17" s="44">
        <v>93.587927130669996</v>
      </c>
      <c r="AE17" s="45">
        <v>6026.9780728693295</v>
      </c>
      <c r="AF17" s="46">
        <v>-1510.6835474340342</v>
      </c>
      <c r="AG17" s="47">
        <v>1067.39347462</v>
      </c>
      <c r="AH17" s="48">
        <v>1066.0315923414898</v>
      </c>
      <c r="AI17" s="49">
        <v>1.3618822785101656</v>
      </c>
      <c r="AJ17" s="50">
        <v>9.0090841741713543</v>
      </c>
      <c r="AK17" s="51">
        <v>3059632.9913011491</v>
      </c>
      <c r="AL17" s="52">
        <v>45.720341911757281</v>
      </c>
      <c r="AM17" s="53">
        <v>45.309396498539471</v>
      </c>
      <c r="AN17" s="54">
        <v>51.769595874954767</v>
      </c>
      <c r="AO17" s="116">
        <v>2028</v>
      </c>
      <c r="AQ17" s="55"/>
      <c r="AR17" s="55"/>
    </row>
    <row r="18" spans="2:44" x14ac:dyDescent="0.25">
      <c r="B18" s="24">
        <v>2029</v>
      </c>
      <c r="C18" s="31">
        <v>280872.82751056651</v>
      </c>
      <c r="D18" s="32">
        <v>88802.709706929658</v>
      </c>
      <c r="E18" s="32">
        <v>51548.277270261402</v>
      </c>
      <c r="F18" s="32">
        <v>42127</v>
      </c>
      <c r="G18" s="33">
        <v>33716.802947775243</v>
      </c>
      <c r="H18" s="32">
        <v>37810.792646355396</v>
      </c>
      <c r="I18" s="32">
        <v>-7082.6261477191892</v>
      </c>
      <c r="J18" s="32">
        <v>213880.43826233956</v>
      </c>
      <c r="K18" s="32">
        <v>2.8337034284587802E-2</v>
      </c>
      <c r="L18" s="34">
        <v>313915.31733479514</v>
      </c>
      <c r="M18" s="114">
        <v>1842187.3904971371</v>
      </c>
      <c r="N18" s="24">
        <v>2029</v>
      </c>
      <c r="O18" s="35">
        <v>0</v>
      </c>
      <c r="P18" s="36">
        <v>935.22</v>
      </c>
      <c r="Q18" s="37">
        <v>-1.7473786800000042</v>
      </c>
      <c r="R18" s="115">
        <v>13.914095939999997</v>
      </c>
      <c r="S18" s="38">
        <v>0.51100000000000012</v>
      </c>
      <c r="T18" s="39">
        <v>2.5550000000000002</v>
      </c>
      <c r="U18" s="40">
        <v>0</v>
      </c>
      <c r="V18" s="41">
        <v>36.900000000000006</v>
      </c>
      <c r="W18" s="40">
        <v>0</v>
      </c>
      <c r="X18" s="41">
        <v>77.567999999999998</v>
      </c>
      <c r="Y18" s="42">
        <v>3194.3838094085099</v>
      </c>
      <c r="Z18" s="43">
        <v>152.91130539568002</v>
      </c>
      <c r="AA18" s="44">
        <v>1271.278768858039</v>
      </c>
      <c r="AB18" s="45">
        <v>4618.5738836622286</v>
      </c>
      <c r="AC18" s="44">
        <v>6119.6439999999993</v>
      </c>
      <c r="AD18" s="44">
        <v>84.422233001350023</v>
      </c>
      <c r="AE18" s="45">
        <v>6035.2217669986494</v>
      </c>
      <c r="AF18" s="46">
        <v>-1416.6478833364208</v>
      </c>
      <c r="AG18" s="47">
        <v>1066.1570959400001</v>
      </c>
      <c r="AH18" s="48">
        <v>1066.1558834503801</v>
      </c>
      <c r="AI18" s="49">
        <v>1.2124896200020885E-3</v>
      </c>
      <c r="AJ18" s="50">
        <v>8.8701238127997843</v>
      </c>
      <c r="AK18" s="51">
        <v>3194417.9923881749</v>
      </c>
      <c r="AL18" s="52">
        <v>45.896922682196305</v>
      </c>
      <c r="AM18" s="53">
        <v>45.477485619118823</v>
      </c>
      <c r="AN18" s="54">
        <v>51.29633641022177</v>
      </c>
      <c r="AO18" s="116">
        <v>2029</v>
      </c>
      <c r="AQ18" s="55"/>
      <c r="AR18" s="55"/>
    </row>
    <row r="19" spans="2:44" x14ac:dyDescent="0.25">
      <c r="B19" s="24">
        <v>2030</v>
      </c>
      <c r="C19" s="31">
        <v>286106.02577618498</v>
      </c>
      <c r="D19" s="32">
        <v>87026.989043544207</v>
      </c>
      <c r="E19" s="32">
        <v>50895.238988989506</v>
      </c>
      <c r="F19" s="32">
        <v>34872.119999999995</v>
      </c>
      <c r="G19" s="33">
        <v>37855.511339593344</v>
      </c>
      <c r="H19" s="32">
        <v>50934.1759245391</v>
      </c>
      <c r="I19" s="32">
        <v>-7214.1870538983894</v>
      </c>
      <c r="J19" s="32">
        <v>227740.90102754493</v>
      </c>
      <c r="K19" s="32">
        <v>1808.2965777424911</v>
      </c>
      <c r="L19" s="34">
        <v>310926.67641366529</v>
      </c>
      <c r="M19" s="114">
        <v>1987946.5416751953</v>
      </c>
      <c r="N19" s="24">
        <v>2030</v>
      </c>
      <c r="O19" s="35">
        <v>0</v>
      </c>
      <c r="P19" s="36">
        <v>935.22</v>
      </c>
      <c r="Q19" s="37">
        <v>-1.8733259799999953</v>
      </c>
      <c r="R19" s="115">
        <v>12.040769960000002</v>
      </c>
      <c r="S19" s="38">
        <v>0.51099999999999968</v>
      </c>
      <c r="T19" s="39">
        <v>3.0659999999999998</v>
      </c>
      <c r="U19" s="40">
        <v>0</v>
      </c>
      <c r="V19" s="41">
        <v>36.900000000000006</v>
      </c>
      <c r="W19" s="40">
        <v>77.567999999999998</v>
      </c>
      <c r="X19" s="41">
        <v>155.136</v>
      </c>
      <c r="Y19" s="42">
        <v>3058.3462835105802</v>
      </c>
      <c r="Z19" s="43">
        <v>152.48116887360999</v>
      </c>
      <c r="AA19" s="44">
        <v>1587.717536917819</v>
      </c>
      <c r="AB19" s="45">
        <v>4798.5449893020086</v>
      </c>
      <c r="AC19" s="44">
        <v>6108.1409999999996</v>
      </c>
      <c r="AD19" s="44">
        <v>74.841368551790026</v>
      </c>
      <c r="AE19" s="45">
        <v>6033.2996314482098</v>
      </c>
      <c r="AF19" s="46">
        <v>-1234.7546421462011</v>
      </c>
      <c r="AG19" s="47">
        <v>1142.3627699600002</v>
      </c>
      <c r="AH19" s="48">
        <v>1065.1819442972101</v>
      </c>
      <c r="AI19" s="49">
        <v>77.180825662790085</v>
      </c>
      <c r="AJ19" s="50">
        <v>16.758489412437335</v>
      </c>
      <c r="AK19" s="51">
        <v>3052402.9875832065</v>
      </c>
      <c r="AL19" s="52">
        <v>46.840114819907562</v>
      </c>
      <c r="AM19" s="53">
        <v>46.731550569661842</v>
      </c>
      <c r="AN19" s="54">
        <v>50.903650785675268</v>
      </c>
      <c r="AO19" s="116">
        <v>2030</v>
      </c>
      <c r="AQ19" s="55"/>
      <c r="AR19" s="55"/>
    </row>
    <row r="20" spans="2:44" x14ac:dyDescent="0.25">
      <c r="B20" s="24">
        <v>2031</v>
      </c>
      <c r="C20" s="31">
        <v>289936.19105304894</v>
      </c>
      <c r="D20" s="32">
        <v>84705.514724500012</v>
      </c>
      <c r="E20" s="32">
        <v>54362.637899947287</v>
      </c>
      <c r="F20" s="32">
        <v>33865.584000000003</v>
      </c>
      <c r="G20" s="33">
        <v>48156.136415659465</v>
      </c>
      <c r="H20" s="32">
        <v>89909.117261998501</v>
      </c>
      <c r="I20" s="32">
        <v>-7321.1078296739597</v>
      </c>
      <c r="J20" s="32">
        <v>247493.63658238135</v>
      </c>
      <c r="K20" s="32">
        <v>319.52157548858247</v>
      </c>
      <c r="L20" s="34">
        <v>345800.91536761035</v>
      </c>
      <c r="M20" s="114">
        <v>2139265.3385566901</v>
      </c>
      <c r="N20" s="24">
        <v>2031</v>
      </c>
      <c r="O20" s="35">
        <v>-139.89999999999998</v>
      </c>
      <c r="P20" s="36">
        <v>795.32</v>
      </c>
      <c r="Q20" s="37">
        <v>-2.0011113800000029</v>
      </c>
      <c r="R20" s="115">
        <v>10.039658579999999</v>
      </c>
      <c r="S20" s="38">
        <v>0.51100000000000012</v>
      </c>
      <c r="T20" s="39">
        <v>3.577</v>
      </c>
      <c r="U20" s="40">
        <v>0</v>
      </c>
      <c r="V20" s="41">
        <v>36.900000000000006</v>
      </c>
      <c r="W20" s="40">
        <v>77.568000000000012</v>
      </c>
      <c r="X20" s="41">
        <v>232.70400000000001</v>
      </c>
      <c r="Y20" s="42">
        <v>3104.38993812226</v>
      </c>
      <c r="Z20" s="43">
        <v>152.17212302920001</v>
      </c>
      <c r="AA20" s="44">
        <v>1904.15630498276</v>
      </c>
      <c r="AB20" s="45">
        <v>5160.7183661342206</v>
      </c>
      <c r="AC20" s="44">
        <v>6100.982</v>
      </c>
      <c r="AD20" s="44">
        <v>64.671671027250028</v>
      </c>
      <c r="AE20" s="45">
        <v>6036.3103289727496</v>
      </c>
      <c r="AF20" s="46">
        <v>-875.59196283852907</v>
      </c>
      <c r="AG20" s="47">
        <v>1078.5406585800001</v>
      </c>
      <c r="AH20" s="48">
        <v>1065.14507209674</v>
      </c>
      <c r="AI20" s="49">
        <v>13.395586483260104</v>
      </c>
      <c r="AJ20" s="50">
        <v>10.239182037862422</v>
      </c>
      <c r="AK20" s="51">
        <v>3146839.9800220104</v>
      </c>
      <c r="AL20" s="52">
        <v>47.522872720006212</v>
      </c>
      <c r="AM20" s="53">
        <v>47.363667558264133</v>
      </c>
      <c r="AN20" s="54">
        <v>56.679550172023184</v>
      </c>
      <c r="AO20" s="116">
        <v>2031</v>
      </c>
      <c r="AQ20" s="55"/>
      <c r="AR20" s="55"/>
    </row>
    <row r="21" spans="2:44" x14ac:dyDescent="0.25">
      <c r="B21" s="24">
        <v>2032</v>
      </c>
      <c r="C21" s="31">
        <v>297163.67051511479</v>
      </c>
      <c r="D21" s="32">
        <v>88065.710311275587</v>
      </c>
      <c r="E21" s="32">
        <v>57831.948971196158</v>
      </c>
      <c r="F21" s="32">
        <v>33767.220799999996</v>
      </c>
      <c r="G21" s="33">
        <v>48816.230514097304</v>
      </c>
      <c r="H21" s="32">
        <v>89909.117262000364</v>
      </c>
      <c r="I21" s="32">
        <v>-7508.9184264065998</v>
      </c>
      <c r="J21" s="32">
        <v>260631.97474447323</v>
      </c>
      <c r="K21" s="32">
        <v>285.53812038507698</v>
      </c>
      <c r="L21" s="34">
        <v>347127.46708241926</v>
      </c>
      <c r="M21" s="114">
        <v>2281055.0163132972</v>
      </c>
      <c r="N21" s="24">
        <v>2032</v>
      </c>
      <c r="O21" s="35">
        <v>0</v>
      </c>
      <c r="P21" s="36">
        <v>795.32</v>
      </c>
      <c r="Q21" s="37">
        <v>-1.7865226999999972</v>
      </c>
      <c r="R21" s="115">
        <v>8.2531358800000021</v>
      </c>
      <c r="S21" s="38">
        <v>0</v>
      </c>
      <c r="T21" s="39">
        <v>3.577</v>
      </c>
      <c r="U21" s="40">
        <v>0</v>
      </c>
      <c r="V21" s="41">
        <v>36.900000000000006</v>
      </c>
      <c r="W21" s="40">
        <v>0</v>
      </c>
      <c r="X21" s="41">
        <v>232.70400000000001</v>
      </c>
      <c r="Y21" s="42">
        <v>3200.6234591514999</v>
      </c>
      <c r="Z21" s="43">
        <v>151.83264153258</v>
      </c>
      <c r="AA21" s="44">
        <v>1927.146752135211</v>
      </c>
      <c r="AB21" s="45">
        <v>5279.602852819291</v>
      </c>
      <c r="AC21" s="44">
        <v>6092.3810000000003</v>
      </c>
      <c r="AD21" s="44">
        <v>52.373224640460009</v>
      </c>
      <c r="AE21" s="45">
        <v>6040.0077753595406</v>
      </c>
      <c r="AF21" s="46">
        <v>-760.40492254024957</v>
      </c>
      <c r="AG21" s="47">
        <v>1076.7541358800001</v>
      </c>
      <c r="AH21" s="48">
        <v>1065.17999443551</v>
      </c>
      <c r="AI21" s="49">
        <v>11.574141444490124</v>
      </c>
      <c r="AJ21" s="50">
        <v>10.052970752027139</v>
      </c>
      <c r="AK21" s="51">
        <v>3240391.5671157152</v>
      </c>
      <c r="AL21" s="52">
        <v>48.776278193224421</v>
      </c>
      <c r="AM21" s="53">
        <v>48.880934752551063</v>
      </c>
      <c r="AN21" s="54">
        <v>56.977307736075474</v>
      </c>
      <c r="AO21" s="116">
        <v>2032</v>
      </c>
      <c r="AQ21" s="55"/>
      <c r="AR21" s="55"/>
    </row>
    <row r="22" spans="2:44" x14ac:dyDescent="0.25">
      <c r="B22" s="24">
        <v>2033</v>
      </c>
      <c r="C22" s="31">
        <v>302433.04227724817</v>
      </c>
      <c r="D22" s="32">
        <v>83925.516905857003</v>
      </c>
      <c r="E22" s="32">
        <v>57108.414803898064</v>
      </c>
      <c r="F22" s="32">
        <v>33693.624960000001</v>
      </c>
      <c r="G22" s="33">
        <v>49506.023019983411</v>
      </c>
      <c r="H22" s="32">
        <v>89909.117261998501</v>
      </c>
      <c r="I22" s="32">
        <v>-7630.89689741851</v>
      </c>
      <c r="J22" s="32">
        <v>256471.1381982491</v>
      </c>
      <c r="K22" s="32">
        <v>280.45476066178287</v>
      </c>
      <c r="L22" s="34">
        <v>352193.24937265576</v>
      </c>
      <c r="M22" s="114">
        <v>2415339.4149589222</v>
      </c>
      <c r="N22" s="24">
        <v>2033</v>
      </c>
      <c r="O22" s="35">
        <v>0</v>
      </c>
      <c r="P22" s="36">
        <v>795.32</v>
      </c>
      <c r="Q22" s="37">
        <v>-1.3988610300000035</v>
      </c>
      <c r="R22" s="115">
        <v>6.8542748499999986</v>
      </c>
      <c r="S22" s="38">
        <v>0.51100000000000012</v>
      </c>
      <c r="T22" s="39">
        <v>4.0880000000000001</v>
      </c>
      <c r="U22" s="40">
        <v>0</v>
      </c>
      <c r="V22" s="41">
        <v>36.900000000000006</v>
      </c>
      <c r="W22" s="40">
        <v>0</v>
      </c>
      <c r="X22" s="41">
        <v>232.70400000000001</v>
      </c>
      <c r="Y22" s="42">
        <v>3061.2172529981954</v>
      </c>
      <c r="Z22" s="43">
        <v>151.37528161054001</v>
      </c>
      <c r="AA22" s="44">
        <v>1904.1563049720112</v>
      </c>
      <c r="AB22" s="45">
        <v>5116.7488395807468</v>
      </c>
      <c r="AC22" s="44">
        <v>6088.7169999999996</v>
      </c>
      <c r="AD22" s="44">
        <v>45.152976418130002</v>
      </c>
      <c r="AE22" s="45">
        <v>6043.5640235818701</v>
      </c>
      <c r="AF22" s="46">
        <v>-926.81518400112327</v>
      </c>
      <c r="AG22" s="47">
        <v>1075.8662748500001</v>
      </c>
      <c r="AH22" s="48">
        <v>1065.0411240005699</v>
      </c>
      <c r="AI22" s="49">
        <v>10.825150849430202</v>
      </c>
      <c r="AJ22" s="50">
        <v>9.9765621283716985</v>
      </c>
      <c r="AK22" s="51">
        <v>3097617.0500892787</v>
      </c>
      <c r="AL22" s="52">
        <v>49.671062438482224</v>
      </c>
      <c r="AM22" s="53">
        <v>49.685396456658395</v>
      </c>
      <c r="AN22" s="54">
        <v>57.843589934079013</v>
      </c>
      <c r="AO22" s="116">
        <v>2033</v>
      </c>
      <c r="AQ22" s="55"/>
      <c r="AR22" s="55"/>
    </row>
    <row r="23" spans="2:44" x14ac:dyDescent="0.25">
      <c r="B23" s="24">
        <v>2034</v>
      </c>
      <c r="C23" s="31">
        <v>310022.79896779021</v>
      </c>
      <c r="D23" s="32">
        <v>86308.35924912573</v>
      </c>
      <c r="E23" s="32">
        <v>60005.539014600756</v>
      </c>
      <c r="F23" s="32">
        <v>33654.669951999997</v>
      </c>
      <c r="G23" s="33">
        <v>50231.588662371047</v>
      </c>
      <c r="H23" s="32">
        <v>89909.117261998501</v>
      </c>
      <c r="I23" s="32">
        <v>-7806.711442799171</v>
      </c>
      <c r="J23" s="32">
        <v>264730.68032919097</v>
      </c>
      <c r="K23" s="32">
        <v>262.796248906659</v>
      </c>
      <c r="L23" s="34">
        <v>357331.88508698932</v>
      </c>
      <c r="M23" s="114">
        <v>2542515.4253710788</v>
      </c>
      <c r="N23" s="24">
        <v>2034</v>
      </c>
      <c r="O23" s="35">
        <v>0</v>
      </c>
      <c r="P23" s="36">
        <v>795.32</v>
      </c>
      <c r="Q23" s="37">
        <v>-1.0749809899999994</v>
      </c>
      <c r="R23" s="115">
        <v>5.7792938599999992</v>
      </c>
      <c r="S23" s="38">
        <v>0.51100000000000012</v>
      </c>
      <c r="T23" s="39">
        <v>4.5990000000000002</v>
      </c>
      <c r="U23" s="40">
        <v>0</v>
      </c>
      <c r="V23" s="41">
        <v>36.900000000000006</v>
      </c>
      <c r="W23" s="40">
        <v>0</v>
      </c>
      <c r="X23" s="41">
        <v>232.70400000000001</v>
      </c>
      <c r="Y23" s="42">
        <v>3105.49999722027</v>
      </c>
      <c r="Z23" s="43">
        <v>151.14447521291999</v>
      </c>
      <c r="AA23" s="44">
        <v>1904.1563049762808</v>
      </c>
      <c r="AB23" s="45">
        <v>5160.8007774094713</v>
      </c>
      <c r="AC23" s="44">
        <v>6084.0739999999996</v>
      </c>
      <c r="AD23" s="44">
        <v>40.669281338870007</v>
      </c>
      <c r="AE23" s="45">
        <v>6043.4047186611297</v>
      </c>
      <c r="AF23" s="46">
        <v>-882.6039412516584</v>
      </c>
      <c r="AG23" s="47">
        <v>1075.3022938600002</v>
      </c>
      <c r="AH23" s="48">
        <v>1065.7748395390799</v>
      </c>
      <c r="AI23" s="49">
        <v>9.527454320920242</v>
      </c>
      <c r="AJ23" s="50">
        <v>9.8432392935520685</v>
      </c>
      <c r="AK23" s="51">
        <v>3148496.1398867141</v>
      </c>
      <c r="AL23" s="52">
        <v>50.956447763092662</v>
      </c>
      <c r="AM23" s="53">
        <v>50.895357915968589</v>
      </c>
      <c r="AN23" s="54">
        <v>58.73233709632548</v>
      </c>
      <c r="AO23" s="116">
        <v>2034</v>
      </c>
      <c r="AQ23" s="55"/>
      <c r="AR23" s="55"/>
    </row>
    <row r="24" spans="2:44" x14ac:dyDescent="0.25">
      <c r="B24" s="24">
        <v>2035</v>
      </c>
      <c r="C24" s="31">
        <v>320874.64190066222</v>
      </c>
      <c r="D24" s="32">
        <v>96095.010913497943</v>
      </c>
      <c r="E24" s="32">
        <v>69059.884940362899</v>
      </c>
      <c r="F24" s="32">
        <v>33970.643942399998</v>
      </c>
      <c r="G24" s="33">
        <v>52059.18691208688</v>
      </c>
      <c r="H24" s="32">
        <v>89909.117261998501</v>
      </c>
      <c r="I24" s="32">
        <v>-8090.2296682576498</v>
      </c>
      <c r="J24" s="32">
        <v>292936.23370305635</v>
      </c>
      <c r="K24" s="32">
        <v>249.86343017526465</v>
      </c>
      <c r="L24" s="34">
        <v>360692.15906951908</v>
      </c>
      <c r="M24" s="114">
        <v>2662343.6218596119</v>
      </c>
      <c r="N24" s="24">
        <v>2035</v>
      </c>
      <c r="O24" s="35">
        <v>0</v>
      </c>
      <c r="P24" s="36">
        <v>795.32</v>
      </c>
      <c r="Q24" s="37">
        <v>-0.71084187999999937</v>
      </c>
      <c r="R24" s="115">
        <v>5.0684519799999999</v>
      </c>
      <c r="S24" s="38">
        <v>0</v>
      </c>
      <c r="T24" s="39">
        <v>4.5990000000000002</v>
      </c>
      <c r="U24" s="40">
        <v>0</v>
      </c>
      <c r="V24" s="41">
        <v>36.900000000000006</v>
      </c>
      <c r="W24" s="40">
        <v>0</v>
      </c>
      <c r="X24" s="41">
        <v>232.70400000000001</v>
      </c>
      <c r="Y24" s="42">
        <v>3447.4740517477048</v>
      </c>
      <c r="Z24" s="43">
        <v>150.93273784012001</v>
      </c>
      <c r="AA24" s="44">
        <v>1904.156304970621</v>
      </c>
      <c r="AB24" s="45">
        <v>5502.5630945584453</v>
      </c>
      <c r="AC24" s="44">
        <v>6081.4500000000007</v>
      </c>
      <c r="AD24" s="44">
        <v>37.061281128760008</v>
      </c>
      <c r="AE24" s="45">
        <v>6044.3887188712406</v>
      </c>
      <c r="AF24" s="46">
        <v>-541.8256243127953</v>
      </c>
      <c r="AG24" s="47">
        <v>1074.5914519800001</v>
      </c>
      <c r="AH24" s="48">
        <v>1066.1847549034198</v>
      </c>
      <c r="AI24" s="49">
        <v>8.406697076580258</v>
      </c>
      <c r="AJ24" s="50">
        <v>9.7284226200178487</v>
      </c>
      <c r="AK24" s="51">
        <v>3506318.4931076281</v>
      </c>
      <c r="AL24" s="52">
        <v>52.762851277353619</v>
      </c>
      <c r="AM24" s="53">
        <v>52.880161873198638</v>
      </c>
      <c r="AN24" s="54">
        <v>59.310223560091593</v>
      </c>
      <c r="AO24" s="116">
        <v>2035</v>
      </c>
      <c r="AQ24" s="55"/>
      <c r="AR24" s="55"/>
    </row>
    <row r="25" spans="2:44" x14ac:dyDescent="0.25">
      <c r="B25" s="24">
        <v>2036</v>
      </c>
      <c r="C25" s="31">
        <v>322441.82586918323</v>
      </c>
      <c r="D25" s="32">
        <v>86720.454365648271</v>
      </c>
      <c r="E25" s="32">
        <v>62348.522010299297</v>
      </c>
      <c r="F25" s="32">
        <v>33790.348730879996</v>
      </c>
      <c r="G25" s="33">
        <v>51532.59700667108</v>
      </c>
      <c r="H25" s="32">
        <v>89909.117262000364</v>
      </c>
      <c r="I25" s="32">
        <v>-8122.8041274499592</v>
      </c>
      <c r="J25" s="32">
        <v>273128.62611438142</v>
      </c>
      <c r="K25" s="32">
        <v>237.75096635646341</v>
      </c>
      <c r="L25" s="34">
        <v>365253.68403649441</v>
      </c>
      <c r="M25" s="114">
        <v>2775611.2539570206</v>
      </c>
      <c r="N25" s="24">
        <v>2036</v>
      </c>
      <c r="O25" s="35">
        <v>0</v>
      </c>
      <c r="P25" s="36">
        <v>795.32</v>
      </c>
      <c r="Q25" s="37">
        <v>-0.44313391999999929</v>
      </c>
      <c r="R25" s="115">
        <v>4.6253180600000006</v>
      </c>
      <c r="S25" s="38">
        <v>0.51100000000000012</v>
      </c>
      <c r="T25" s="39">
        <v>5.1100000000000003</v>
      </c>
      <c r="U25" s="40">
        <v>0</v>
      </c>
      <c r="V25" s="41">
        <v>36.900000000000006</v>
      </c>
      <c r="W25" s="40">
        <v>0</v>
      </c>
      <c r="X25" s="41">
        <v>232.70400000000001</v>
      </c>
      <c r="Y25" s="42">
        <v>3023.1724094040046</v>
      </c>
      <c r="Z25" s="43">
        <v>150.75010451863</v>
      </c>
      <c r="AA25" s="44">
        <v>1927.1467521437198</v>
      </c>
      <c r="AB25" s="45">
        <v>5101.0692660663544</v>
      </c>
      <c r="AC25" s="44">
        <v>6076.741</v>
      </c>
      <c r="AD25" s="44">
        <v>36.630515816350005</v>
      </c>
      <c r="AE25" s="45">
        <v>6040.1104841836495</v>
      </c>
      <c r="AF25" s="46">
        <v>-939.0412181172951</v>
      </c>
      <c r="AG25" s="47">
        <v>1074.65931806</v>
      </c>
      <c r="AH25" s="48">
        <v>1067.3074838549701</v>
      </c>
      <c r="AI25" s="49">
        <v>7.3518342050299452</v>
      </c>
      <c r="AJ25" s="50">
        <v>9.6199190270930206</v>
      </c>
      <c r="AK25" s="51">
        <v>3064179.2853242671</v>
      </c>
      <c r="AL25" s="52">
        <v>53.061637129043881</v>
      </c>
      <c r="AM25" s="53">
        <v>53.161655548174849</v>
      </c>
      <c r="AN25" s="54">
        <v>60.106837536188294</v>
      </c>
      <c r="AO25" s="116">
        <v>2036</v>
      </c>
      <c r="AQ25" s="55"/>
      <c r="AR25" s="55"/>
    </row>
    <row r="26" spans="2:44" x14ac:dyDescent="0.25">
      <c r="B26" s="24">
        <v>2037</v>
      </c>
      <c r="C26" s="31">
        <v>331405.74433049501</v>
      </c>
      <c r="D26" s="32">
        <v>83008.684813144937</v>
      </c>
      <c r="E26" s="32">
        <v>57729.86973519023</v>
      </c>
      <c r="F26" s="32">
        <v>33775.301677055992</v>
      </c>
      <c r="G26" s="33">
        <v>51509.455299788387</v>
      </c>
      <c r="H26" s="32">
        <v>89909.117261998501</v>
      </c>
      <c r="I26" s="32">
        <v>-8331.5863605096201</v>
      </c>
      <c r="J26" s="32">
        <v>264010.98840287211</v>
      </c>
      <c r="K26" s="32">
        <v>263.92793341616397</v>
      </c>
      <c r="L26" s="34">
        <v>374731.67042087525</v>
      </c>
      <c r="M26" s="114">
        <v>2884083.9690053277</v>
      </c>
      <c r="N26" s="24">
        <v>2037</v>
      </c>
      <c r="O26" s="35">
        <v>0</v>
      </c>
      <c r="P26" s="36">
        <v>795.32</v>
      </c>
      <c r="Q26" s="37">
        <v>-0.20746367000000099</v>
      </c>
      <c r="R26" s="115">
        <v>4.4178543899999996</v>
      </c>
      <c r="S26" s="38">
        <v>0</v>
      </c>
      <c r="T26" s="39">
        <v>5.1100000000000003</v>
      </c>
      <c r="U26" s="40">
        <v>0</v>
      </c>
      <c r="V26" s="41">
        <v>36.900000000000006</v>
      </c>
      <c r="W26" s="40">
        <v>0</v>
      </c>
      <c r="X26" s="41">
        <v>232.70400000000001</v>
      </c>
      <c r="Y26" s="42">
        <v>2708.369841723395</v>
      </c>
      <c r="Z26" s="43">
        <v>150.52344883769001</v>
      </c>
      <c r="AA26" s="44">
        <v>1904.1563049762499</v>
      </c>
      <c r="AB26" s="45">
        <v>4763.0495955373353</v>
      </c>
      <c r="AC26" s="44">
        <v>6076.2380000000003</v>
      </c>
      <c r="AD26" s="44">
        <v>35.537585628759992</v>
      </c>
      <c r="AE26" s="45">
        <v>6040.7004143712402</v>
      </c>
      <c r="AF26" s="46">
        <v>-1277.6508188339049</v>
      </c>
      <c r="AG26" s="47">
        <v>1074.4518543900001</v>
      </c>
      <c r="AH26" s="48">
        <v>1067.0111234933399</v>
      </c>
      <c r="AI26" s="49">
        <v>7.4407308966601704</v>
      </c>
      <c r="AJ26" s="50">
        <v>9.6291976830262556</v>
      </c>
      <c r="AK26" s="51">
        <v>2745360.9241490047</v>
      </c>
      <c r="AL26" s="52">
        <v>54.541271150092378</v>
      </c>
      <c r="AM26" s="53">
        <v>55.018483240043025</v>
      </c>
      <c r="AN26" s="54">
        <v>61.671657762726745</v>
      </c>
      <c r="AO26" s="116">
        <v>2037</v>
      </c>
      <c r="AQ26" s="55"/>
      <c r="AR26" s="55"/>
    </row>
    <row r="27" spans="2:44" x14ac:dyDescent="0.25">
      <c r="B27" s="24">
        <v>2038</v>
      </c>
      <c r="C27" s="31">
        <v>342420.22389032511</v>
      </c>
      <c r="D27" s="32">
        <v>91549.399584497296</v>
      </c>
      <c r="E27" s="32">
        <v>66016.137841719712</v>
      </c>
      <c r="F27" s="32">
        <v>33776.917852467202</v>
      </c>
      <c r="G27" s="33">
        <v>52665.182853973281</v>
      </c>
      <c r="H27" s="32">
        <v>89240.655446230798</v>
      </c>
      <c r="I27" s="32">
        <v>-8602.9239634325604</v>
      </c>
      <c r="J27" s="32">
        <v>286610.56045175495</v>
      </c>
      <c r="K27" s="32">
        <v>118.89383147987236</v>
      </c>
      <c r="L27" s="34">
        <v>380336.13922254596</v>
      </c>
      <c r="M27" s="114">
        <v>2986851.6603583116</v>
      </c>
      <c r="N27" s="24">
        <v>2038</v>
      </c>
      <c r="O27" s="35">
        <v>0</v>
      </c>
      <c r="P27" s="36">
        <v>795.32</v>
      </c>
      <c r="Q27" s="37">
        <v>-4.3567152399999998</v>
      </c>
      <c r="R27" s="115">
        <v>6.1139150000000003E-2</v>
      </c>
      <c r="S27" s="38">
        <v>0.51100000000000012</v>
      </c>
      <c r="T27" s="39">
        <v>5.6210000000000004</v>
      </c>
      <c r="U27" s="40">
        <v>0</v>
      </c>
      <c r="V27" s="41">
        <v>36.900000000000006</v>
      </c>
      <c r="W27" s="40">
        <v>0</v>
      </c>
      <c r="X27" s="41">
        <v>232.70400000000001</v>
      </c>
      <c r="Y27" s="42">
        <v>2993.8238751129352</v>
      </c>
      <c r="Z27" s="43">
        <v>150.20788659753998</v>
      </c>
      <c r="AA27" s="44">
        <v>1904.1563049753299</v>
      </c>
      <c r="AB27" s="45">
        <v>5048.1880666858051</v>
      </c>
      <c r="AC27" s="44">
        <v>6074.4740000000002</v>
      </c>
      <c r="AD27" s="44">
        <v>20.432350097490001</v>
      </c>
      <c r="AE27" s="45">
        <v>6054.0416499025105</v>
      </c>
      <c r="AF27" s="46">
        <v>-1005.8535832167054</v>
      </c>
      <c r="AG27" s="47">
        <v>1070.60613915</v>
      </c>
      <c r="AH27" s="48">
        <v>1067.56811896158</v>
      </c>
      <c r="AI27" s="49">
        <v>3.0380201884199778</v>
      </c>
      <c r="AJ27" s="50">
        <v>9.1798156005585838</v>
      </c>
      <c r="AK27" s="51">
        <v>3037873.5445526275</v>
      </c>
      <c r="AL27" s="52">
        <v>56.370349743916115</v>
      </c>
      <c r="AM27" s="53">
        <v>56.546069124199086</v>
      </c>
      <c r="AN27" s="54">
        <v>62.612193125288861</v>
      </c>
      <c r="AO27" s="116">
        <v>2038</v>
      </c>
      <c r="AQ27" s="55"/>
      <c r="AR27" s="55"/>
    </row>
    <row r="28" spans="2:44" x14ac:dyDescent="0.25">
      <c r="B28" s="24">
        <v>2039</v>
      </c>
      <c r="C28" s="31">
        <v>350464.87564447429</v>
      </c>
      <c r="D28" s="32">
        <v>94575.689957635943</v>
      </c>
      <c r="E28" s="32">
        <v>70437.712261842447</v>
      </c>
      <c r="F28" s="32">
        <v>33793.576430960631</v>
      </c>
      <c r="G28" s="33">
        <v>53894.508950849602</v>
      </c>
      <c r="H28" s="32">
        <v>89240.655446230798</v>
      </c>
      <c r="I28" s="32">
        <v>-8789.7600222566398</v>
      </c>
      <c r="J28" s="32">
        <v>298637.65678596898</v>
      </c>
      <c r="K28" s="32">
        <v>108.58628724074217</v>
      </c>
      <c r="L28" s="34">
        <v>384871.01559652743</v>
      </c>
      <c r="M28" s="114">
        <v>3083923.4659041199</v>
      </c>
      <c r="N28" s="24">
        <v>2039</v>
      </c>
      <c r="O28" s="35">
        <v>0</v>
      </c>
      <c r="P28" s="36">
        <v>795.32</v>
      </c>
      <c r="Q28" s="37">
        <v>-4.8120770000000007E-2</v>
      </c>
      <c r="R28" s="115">
        <v>1.301838E-2</v>
      </c>
      <c r="S28" s="38">
        <v>0</v>
      </c>
      <c r="T28" s="39">
        <v>5.6210000000000004</v>
      </c>
      <c r="U28" s="40">
        <v>0</v>
      </c>
      <c r="V28" s="41">
        <v>36.900000000000006</v>
      </c>
      <c r="W28" s="40">
        <v>0</v>
      </c>
      <c r="X28" s="41">
        <v>232.70400000000001</v>
      </c>
      <c r="Y28" s="42">
        <v>3096.1349964441401</v>
      </c>
      <c r="Z28" s="43">
        <v>149.88937217295</v>
      </c>
      <c r="AA28" s="44">
        <v>1904.1563049738511</v>
      </c>
      <c r="AB28" s="45">
        <v>5150.1806735909413</v>
      </c>
      <c r="AC28" s="44">
        <v>6072.7820000000002</v>
      </c>
      <c r="AD28" s="44">
        <v>20.193350104670003</v>
      </c>
      <c r="AE28" s="45">
        <v>6052.5886498953305</v>
      </c>
      <c r="AF28" s="46">
        <v>-902.40797630438919</v>
      </c>
      <c r="AG28" s="47">
        <v>1070.55801838</v>
      </c>
      <c r="AH28" s="48">
        <v>1068.0529941515401</v>
      </c>
      <c r="AI28" s="49">
        <v>2.505024228459888</v>
      </c>
      <c r="AJ28" s="50">
        <v>9.1253449962181783</v>
      </c>
      <c r="AK28" s="51">
        <v>3136865.8913821145</v>
      </c>
      <c r="AL28" s="52">
        <v>57.710761829499937</v>
      </c>
      <c r="AM28" s="53">
        <v>57.759391374265171</v>
      </c>
      <c r="AN28" s="54">
        <v>63.376392499603547</v>
      </c>
      <c r="AO28" s="116">
        <v>2039</v>
      </c>
      <c r="AQ28" s="55"/>
      <c r="AR28" s="55"/>
    </row>
    <row r="29" spans="2:44" x14ac:dyDescent="0.25">
      <c r="B29" s="24">
        <v>2040</v>
      </c>
      <c r="C29" s="31">
        <v>356453.8901835116</v>
      </c>
      <c r="D29" s="32">
        <v>92791.797491504651</v>
      </c>
      <c r="E29" s="32">
        <v>70181.339121195095</v>
      </c>
      <c r="F29" s="32">
        <v>33821.357726752758</v>
      </c>
      <c r="G29" s="33">
        <v>54312.57153085871</v>
      </c>
      <c r="H29" s="32">
        <v>89240.655446231525</v>
      </c>
      <c r="I29" s="32">
        <v>-8922.8472006675602</v>
      </c>
      <c r="J29" s="32">
        <v>299121.80313981557</v>
      </c>
      <c r="K29" s="32">
        <v>56.959877558576395</v>
      </c>
      <c r="L29" s="34">
        <v>388700.0012820125</v>
      </c>
      <c r="M29" s="114">
        <v>3175436.1595603083</v>
      </c>
      <c r="N29" s="24">
        <v>2040</v>
      </c>
      <c r="O29" s="35">
        <v>0</v>
      </c>
      <c r="P29" s="36">
        <v>795.32</v>
      </c>
      <c r="Q29" s="37">
        <v>-1.301838E-2</v>
      </c>
      <c r="R29" s="115">
        <v>0</v>
      </c>
      <c r="S29" s="38">
        <v>0.51099999999999923</v>
      </c>
      <c r="T29" s="39">
        <v>6.1319999999999997</v>
      </c>
      <c r="U29" s="40">
        <v>0</v>
      </c>
      <c r="V29" s="41">
        <v>36.900000000000006</v>
      </c>
      <c r="W29" s="40">
        <v>0</v>
      </c>
      <c r="X29" s="41">
        <v>232.70400000000001</v>
      </c>
      <c r="Y29" s="42">
        <v>2978.1072175383447</v>
      </c>
      <c r="Z29" s="43">
        <v>149.77953049292</v>
      </c>
      <c r="AA29" s="44">
        <v>1927.14675214357</v>
      </c>
      <c r="AB29" s="45">
        <v>5055.0335001748344</v>
      </c>
      <c r="AC29" s="44">
        <v>6069.889000000001</v>
      </c>
      <c r="AD29" s="44">
        <v>21.973171237919999</v>
      </c>
      <c r="AE29" s="45">
        <v>6047.9158287620812</v>
      </c>
      <c r="AF29" s="46">
        <v>-992.88232858724677</v>
      </c>
      <c r="AG29" s="47">
        <v>1071.056</v>
      </c>
      <c r="AH29" s="48">
        <v>1069.8726037835399</v>
      </c>
      <c r="AI29" s="49">
        <v>1.1833962164600962</v>
      </c>
      <c r="AJ29" s="50">
        <v>8.9904221377670464</v>
      </c>
      <c r="AK29" s="51">
        <v>3023461.2692865441</v>
      </c>
      <c r="AL29" s="52">
        <v>58.724943764789032</v>
      </c>
      <c r="AM29" s="53">
        <v>58.916960819470496</v>
      </c>
      <c r="AN29" s="54">
        <v>64.037415063440605</v>
      </c>
      <c r="AO29" s="116">
        <v>2040</v>
      </c>
      <c r="AQ29" s="55"/>
      <c r="AR29" s="55"/>
    </row>
    <row r="30" spans="2:44" x14ac:dyDescent="0.25">
      <c r="B30" s="24">
        <v>2041</v>
      </c>
      <c r="C30" s="31">
        <v>361129.54348562169</v>
      </c>
      <c r="D30" s="32">
        <v>98071.926017912439</v>
      </c>
      <c r="E30" s="32">
        <v>75455.178715589092</v>
      </c>
      <c r="F30" s="32">
        <v>33791.500483623313</v>
      </c>
      <c r="G30" s="33">
        <v>55517.813045347037</v>
      </c>
      <c r="H30" s="32">
        <v>89240.655446230798</v>
      </c>
      <c r="I30" s="32">
        <v>-9008.0208127351107</v>
      </c>
      <c r="J30" s="32">
        <v>307086.89737049944</v>
      </c>
      <c r="K30" s="32">
        <v>53.330126857116909</v>
      </c>
      <c r="L30" s="34">
        <v>397058.36888423277</v>
      </c>
      <c r="M30" s="114">
        <v>3262695.1222878029</v>
      </c>
      <c r="N30" s="24">
        <v>2041</v>
      </c>
      <c r="O30" s="35">
        <v>0</v>
      </c>
      <c r="P30" s="36">
        <v>795.32</v>
      </c>
      <c r="Q30" s="37">
        <v>0</v>
      </c>
      <c r="R30" s="115">
        <v>0</v>
      </c>
      <c r="S30" s="38">
        <v>0</v>
      </c>
      <c r="T30" s="39">
        <v>6.1319999999999997</v>
      </c>
      <c r="U30" s="40">
        <v>0</v>
      </c>
      <c r="V30" s="41">
        <v>36.900000000000006</v>
      </c>
      <c r="W30" s="40">
        <v>0</v>
      </c>
      <c r="X30" s="41">
        <v>232.70400000000001</v>
      </c>
      <c r="Y30" s="42">
        <v>3098.9635219024153</v>
      </c>
      <c r="Z30" s="43">
        <v>149.49746581432001</v>
      </c>
      <c r="AA30" s="44">
        <v>1904.1563049754709</v>
      </c>
      <c r="AB30" s="45">
        <v>5152.6172926922063</v>
      </c>
      <c r="AC30" s="44">
        <v>6069.4470000000001</v>
      </c>
      <c r="AD30" s="44">
        <v>21.963654231</v>
      </c>
      <c r="AE30" s="45">
        <v>6047.4833457690002</v>
      </c>
      <c r="AF30" s="46">
        <v>-894.86605307679383</v>
      </c>
      <c r="AG30" s="47">
        <v>1071.056</v>
      </c>
      <c r="AH30" s="48">
        <v>1070.0594788119299</v>
      </c>
      <c r="AI30" s="49">
        <v>0.99652118807011902</v>
      </c>
      <c r="AJ30" s="50">
        <v>8.9713880666387311</v>
      </c>
      <c r="AK30" s="51">
        <v>3145012.8960576686</v>
      </c>
      <c r="AL30" s="52">
        <v>59.499579366229192</v>
      </c>
      <c r="AM30" s="53">
        <v>59.345268828598108</v>
      </c>
      <c r="AN30" s="54">
        <v>65.419200280393383</v>
      </c>
      <c r="AO30" s="116">
        <v>2041</v>
      </c>
      <c r="AQ30" s="55"/>
      <c r="AR30" s="55"/>
    </row>
    <row r="31" spans="2:44" x14ac:dyDescent="0.25">
      <c r="B31" s="24">
        <v>2042</v>
      </c>
      <c r="C31" s="31">
        <v>370212.16436927323</v>
      </c>
      <c r="D31" s="32">
        <v>88857.752097643533</v>
      </c>
      <c r="E31" s="32">
        <v>68977.234980748748</v>
      </c>
      <c r="F31" s="32">
        <v>33791.730834171976</v>
      </c>
      <c r="G31" s="33">
        <v>55092.637645271367</v>
      </c>
      <c r="H31" s="32">
        <v>89240.655446230798</v>
      </c>
      <c r="I31" s="32">
        <v>-9223.3685125180709</v>
      </c>
      <c r="J31" s="32">
        <v>295194.72020578082</v>
      </c>
      <c r="K31" s="32">
        <v>60.342757089519445</v>
      </c>
      <c r="L31" s="34">
        <v>401693.74389795121</v>
      </c>
      <c r="M31" s="114">
        <v>3345097.4832197735</v>
      </c>
      <c r="N31" s="24">
        <v>2042</v>
      </c>
      <c r="O31" s="35">
        <v>0</v>
      </c>
      <c r="P31" s="36">
        <v>795.32</v>
      </c>
      <c r="Q31" s="37">
        <v>0</v>
      </c>
      <c r="R31" s="115">
        <v>0</v>
      </c>
      <c r="S31" s="38">
        <v>0.51100000000000012</v>
      </c>
      <c r="T31" s="39">
        <v>6.6429999999999998</v>
      </c>
      <c r="U31" s="40">
        <v>0</v>
      </c>
      <c r="V31" s="41">
        <v>36.900000000000006</v>
      </c>
      <c r="W31" s="40">
        <v>0</v>
      </c>
      <c r="X31" s="41">
        <v>232.70400000000001</v>
      </c>
      <c r="Y31" s="42">
        <v>2742.03135337916</v>
      </c>
      <c r="Z31" s="43">
        <v>149.20806349174001</v>
      </c>
      <c r="AA31" s="44">
        <v>1904.1563049781898</v>
      </c>
      <c r="AB31" s="45">
        <v>4795.3957218490905</v>
      </c>
      <c r="AC31" s="44">
        <v>6066.2050000000008</v>
      </c>
      <c r="AD31" s="44">
        <v>23.793958735690001</v>
      </c>
      <c r="AE31" s="45">
        <v>6042.4110412643113</v>
      </c>
      <c r="AF31" s="46">
        <v>-1247.0153194152208</v>
      </c>
      <c r="AG31" s="47">
        <v>1071.567</v>
      </c>
      <c r="AH31" s="48">
        <v>1070.55293742156</v>
      </c>
      <c r="AI31" s="49">
        <v>1.0140625784399617</v>
      </c>
      <c r="AJ31" s="50">
        <v>8.9731252066625178</v>
      </c>
      <c r="AK31" s="51">
        <v>2782513.7749108793</v>
      </c>
      <c r="AL31" s="52">
        <v>61.028627349269136</v>
      </c>
      <c r="AM31" s="53">
        <v>61.2540156688667</v>
      </c>
      <c r="AN31" s="54">
        <v>66.218293628051001</v>
      </c>
      <c r="AO31" s="116">
        <v>2042</v>
      </c>
      <c r="AQ31" s="55"/>
      <c r="AR31" s="55"/>
    </row>
    <row r="32" spans="2:44" x14ac:dyDescent="0.25">
      <c r="B32" s="24">
        <v>2043</v>
      </c>
      <c r="C32" s="31">
        <v>375483.3938617378</v>
      </c>
      <c r="D32" s="32">
        <v>94383.240340383956</v>
      </c>
      <c r="E32" s="32">
        <v>75441.80006257497</v>
      </c>
      <c r="F32" s="32">
        <v>33795.016665595176</v>
      </c>
      <c r="G32" s="33">
        <v>56923.571017151029</v>
      </c>
      <c r="H32" s="32">
        <v>89240.655446230798</v>
      </c>
      <c r="I32" s="32">
        <v>-9318.3414264838702</v>
      </c>
      <c r="J32" s="32">
        <v>307885.78112297168</v>
      </c>
      <c r="K32" s="32">
        <v>86.605746063371754</v>
      </c>
      <c r="L32" s="34">
        <v>407976.94909815473</v>
      </c>
      <c r="M32" s="114">
        <v>3423218.7196049709</v>
      </c>
      <c r="N32" s="24">
        <v>2043</v>
      </c>
      <c r="O32" s="35">
        <v>0</v>
      </c>
      <c r="P32" s="36">
        <v>795.32</v>
      </c>
      <c r="Q32" s="37">
        <v>0</v>
      </c>
      <c r="R32" s="115">
        <v>0</v>
      </c>
      <c r="S32" s="38">
        <v>0.51100000000000012</v>
      </c>
      <c r="T32" s="39">
        <v>7.1539999999999999</v>
      </c>
      <c r="U32" s="40">
        <v>0</v>
      </c>
      <c r="V32" s="41">
        <v>36.900000000000006</v>
      </c>
      <c r="W32" s="40">
        <v>0</v>
      </c>
      <c r="X32" s="41">
        <v>232.70400000000001</v>
      </c>
      <c r="Y32" s="42">
        <v>2887.6431778583001</v>
      </c>
      <c r="Z32" s="43">
        <v>148.99568818085001</v>
      </c>
      <c r="AA32" s="44">
        <v>1904.1563049794411</v>
      </c>
      <c r="AB32" s="45">
        <v>4940.7951710185907</v>
      </c>
      <c r="AC32" s="44">
        <v>6062.9499999999989</v>
      </c>
      <c r="AD32" s="44">
        <v>25.624263272299999</v>
      </c>
      <c r="AE32" s="45">
        <v>6037.3257367276992</v>
      </c>
      <c r="AF32" s="46">
        <v>-1096.5305657091085</v>
      </c>
      <c r="AG32" s="47">
        <v>1072.078</v>
      </c>
      <c r="AH32" s="48">
        <v>1070.76831287403</v>
      </c>
      <c r="AI32" s="49">
        <v>1.3096871259699583</v>
      </c>
      <c r="AJ32" s="50">
        <v>9.0031619881630931</v>
      </c>
      <c r="AK32" s="51">
        <v>2942341.6579624275</v>
      </c>
      <c r="AL32" s="52">
        <v>61.930808247097183</v>
      </c>
      <c r="AM32" s="53">
        <v>61.993511662981774</v>
      </c>
      <c r="AN32" s="54">
        <v>67.290172127125373</v>
      </c>
      <c r="AO32" s="116">
        <v>2043</v>
      </c>
      <c r="AQ32" s="55"/>
      <c r="AR32" s="55"/>
    </row>
    <row r="33" spans="1:44" x14ac:dyDescent="0.25">
      <c r="B33" s="24">
        <v>2044</v>
      </c>
      <c r="C33" s="31">
        <v>388977.2327351438</v>
      </c>
      <c r="D33" s="32">
        <v>101003.6537251283</v>
      </c>
      <c r="E33" s="32">
        <v>81711.104461120412</v>
      </c>
      <c r="F33" s="32">
        <v>33798.636428220772</v>
      </c>
      <c r="G33" s="33">
        <v>57840.417953989672</v>
      </c>
      <c r="H33" s="32">
        <v>89240.655446231525</v>
      </c>
      <c r="I33" s="32">
        <v>-9629.8897744677306</v>
      </c>
      <c r="J33" s="32">
        <v>327958.22032341559</v>
      </c>
      <c r="K33" s="32">
        <v>59.296122471447937</v>
      </c>
      <c r="L33" s="34">
        <v>414924.29452947981</v>
      </c>
      <c r="M33" s="114">
        <v>3497382.394498453</v>
      </c>
      <c r="N33" s="24">
        <v>2044</v>
      </c>
      <c r="O33" s="35">
        <v>0</v>
      </c>
      <c r="P33" s="36">
        <v>795.32</v>
      </c>
      <c r="Q33" s="37">
        <v>0</v>
      </c>
      <c r="R33" s="115">
        <v>0</v>
      </c>
      <c r="S33" s="38">
        <v>0</v>
      </c>
      <c r="T33" s="39">
        <v>7.1539999999999999</v>
      </c>
      <c r="U33" s="40">
        <v>0</v>
      </c>
      <c r="V33" s="41">
        <v>36.900000000000006</v>
      </c>
      <c r="W33" s="40">
        <v>0</v>
      </c>
      <c r="X33" s="41">
        <v>232.70400000000001</v>
      </c>
      <c r="Y33" s="42">
        <v>3029.855468268845</v>
      </c>
      <c r="Z33" s="43">
        <v>148.61558273047001</v>
      </c>
      <c r="AA33" s="44">
        <v>1927.1467521424511</v>
      </c>
      <c r="AB33" s="45">
        <v>5105.6178031417658</v>
      </c>
      <c r="AC33" s="44">
        <v>6057.4809999999998</v>
      </c>
      <c r="AD33" s="44">
        <v>25.635366403639999</v>
      </c>
      <c r="AE33" s="45">
        <v>6031.8456335963601</v>
      </c>
      <c r="AF33" s="46">
        <v>-926.22783045459437</v>
      </c>
      <c r="AG33" s="47">
        <v>1072.078</v>
      </c>
      <c r="AH33" s="48">
        <v>1071.2701272561601</v>
      </c>
      <c r="AI33" s="49">
        <v>0.80787274383988006</v>
      </c>
      <c r="AJ33" s="50">
        <v>8.9521017065482145</v>
      </c>
      <c r="AK33" s="51">
        <v>3084196.2087889761</v>
      </c>
      <c r="AL33" s="52">
        <v>64.214354570017434</v>
      </c>
      <c r="AM33" s="53">
        <v>63.913864603268152</v>
      </c>
      <c r="AN33" s="54">
        <v>68.497828475149959</v>
      </c>
      <c r="AO33" s="116">
        <v>2044</v>
      </c>
      <c r="AQ33" s="55"/>
      <c r="AR33" s="55"/>
    </row>
    <row r="34" spans="1:44" x14ac:dyDescent="0.25">
      <c r="B34" s="24">
        <v>2045</v>
      </c>
      <c r="C34" s="31">
        <v>395757.51380044065</v>
      </c>
      <c r="D34" s="32">
        <v>94150.929464165703</v>
      </c>
      <c r="E34" s="32">
        <v>77449.05052362007</v>
      </c>
      <c r="F34" s="32">
        <v>33799.648427672801</v>
      </c>
      <c r="G34" s="33">
        <v>58338.679791144394</v>
      </c>
      <c r="H34" s="32">
        <v>89240.655446230798</v>
      </c>
      <c r="I34" s="32">
        <v>-9764.8318852394605</v>
      </c>
      <c r="J34" s="32">
        <v>317075.09531908412</v>
      </c>
      <c r="K34" s="32">
        <v>49.917898186947738</v>
      </c>
      <c r="L34" s="34">
        <v>421846.63235076389</v>
      </c>
      <c r="M34" s="114">
        <v>3567765.0840646429</v>
      </c>
      <c r="N34" s="24">
        <v>2045</v>
      </c>
      <c r="O34" s="35">
        <v>0</v>
      </c>
      <c r="P34" s="36">
        <v>795.32</v>
      </c>
      <c r="Q34" s="37">
        <v>0</v>
      </c>
      <c r="R34" s="115">
        <v>0</v>
      </c>
      <c r="S34" s="38">
        <v>0.51100000000000012</v>
      </c>
      <c r="T34" s="39">
        <v>7.665</v>
      </c>
      <c r="U34" s="40">
        <v>0</v>
      </c>
      <c r="V34" s="41">
        <v>36.900000000000006</v>
      </c>
      <c r="W34" s="40">
        <v>0</v>
      </c>
      <c r="X34" s="41">
        <v>232.70400000000001</v>
      </c>
      <c r="Y34" s="42">
        <v>2777.3997809928801</v>
      </c>
      <c r="Z34" s="43">
        <v>148.42799807217</v>
      </c>
      <c r="AA34" s="44">
        <v>1904.1563049711201</v>
      </c>
      <c r="AB34" s="45">
        <v>4829.9840840361703</v>
      </c>
      <c r="AC34" s="44">
        <v>6057.2730000000001</v>
      </c>
      <c r="AD34" s="44">
        <v>27.454568257350001</v>
      </c>
      <c r="AE34" s="45">
        <v>6029.8184317426503</v>
      </c>
      <c r="AF34" s="46">
        <v>-1199.83434770648</v>
      </c>
      <c r="AG34" s="47">
        <v>1072.5889999999999</v>
      </c>
      <c r="AH34" s="48">
        <v>1071.9753350763001</v>
      </c>
      <c r="AI34" s="49">
        <v>0.61366492369984371</v>
      </c>
      <c r="AJ34" s="50">
        <v>8.9323239155390191</v>
      </c>
      <c r="AK34" s="51">
        <v>2828328.7048133276</v>
      </c>
      <c r="AL34" s="52">
        <v>65.335921593832836</v>
      </c>
      <c r="AM34" s="53">
        <v>65.27619142845414</v>
      </c>
      <c r="AN34" s="54">
        <v>69.642994851109378</v>
      </c>
      <c r="AO34" s="116">
        <v>2045</v>
      </c>
      <c r="AQ34" s="55"/>
      <c r="AR34" s="55"/>
    </row>
    <row r="35" spans="1:44" x14ac:dyDescent="0.25">
      <c r="B35" s="24">
        <v>2046</v>
      </c>
      <c r="C35" s="31">
        <v>406519.60673165182</v>
      </c>
      <c r="D35" s="32">
        <v>99256.353449992966</v>
      </c>
      <c r="E35" s="32">
        <v>83038.533876478992</v>
      </c>
      <c r="F35" s="32">
        <v>33795.306567856809</v>
      </c>
      <c r="G35" s="33">
        <v>59456.069039111717</v>
      </c>
      <c r="H35" s="32">
        <v>89240.655446230798</v>
      </c>
      <c r="I35" s="32">
        <v>-10009.17926248205</v>
      </c>
      <c r="J35" s="32">
        <v>330488.86492911947</v>
      </c>
      <c r="K35" s="32">
        <v>106.85652616080367</v>
      </c>
      <c r="L35" s="34">
        <v>430701.62439356075</v>
      </c>
      <c r="M35" s="114">
        <v>3634842.5545849395</v>
      </c>
      <c r="N35" s="24">
        <v>2046</v>
      </c>
      <c r="O35" s="35">
        <v>0</v>
      </c>
      <c r="P35" s="36">
        <v>795.32</v>
      </c>
      <c r="Q35" s="37">
        <v>0</v>
      </c>
      <c r="R35" s="115">
        <v>0</v>
      </c>
      <c r="S35" s="38">
        <v>0.51100000000000012</v>
      </c>
      <c r="T35" s="39">
        <v>8.1760000000000002</v>
      </c>
      <c r="U35" s="40">
        <v>0</v>
      </c>
      <c r="V35" s="41">
        <v>36.900000000000006</v>
      </c>
      <c r="W35" s="40">
        <v>0</v>
      </c>
      <c r="X35" s="41">
        <v>232.70400000000001</v>
      </c>
      <c r="Y35" s="42">
        <v>2873.16211964587</v>
      </c>
      <c r="Z35" s="43">
        <v>148.15067309161</v>
      </c>
      <c r="AA35" s="44">
        <v>1904.1563049728311</v>
      </c>
      <c r="AB35" s="45">
        <v>4925.469097710311</v>
      </c>
      <c r="AC35" s="44">
        <v>6052.8860000000004</v>
      </c>
      <c r="AD35" s="44">
        <v>29.284872824480001</v>
      </c>
      <c r="AE35" s="45">
        <v>6023.6011271755206</v>
      </c>
      <c r="AF35" s="46">
        <v>-1098.1320294652096</v>
      </c>
      <c r="AG35" s="47">
        <v>1073.1000000000001</v>
      </c>
      <c r="AH35" s="48">
        <v>1071.9122460000001</v>
      </c>
      <c r="AI35" s="49">
        <v>1.1877540000000408</v>
      </c>
      <c r="AJ35" s="50">
        <v>8.9906356009669182</v>
      </c>
      <c r="AK35" s="51">
        <v>2932987.495656793</v>
      </c>
      <c r="AL35" s="52">
        <v>67.161285828223399</v>
      </c>
      <c r="AM35" s="53">
        <v>66.701367392707937</v>
      </c>
      <c r="AN35" s="54">
        <v>71.156407768717386</v>
      </c>
      <c r="AO35" s="116">
        <v>2046</v>
      </c>
      <c r="AQ35" s="55"/>
      <c r="AR35" s="55"/>
    </row>
    <row r="36" spans="1:44" x14ac:dyDescent="0.25">
      <c r="B36" s="24">
        <v>2047</v>
      </c>
      <c r="C36" s="31">
        <v>416353.60962867009</v>
      </c>
      <c r="D36" s="32">
        <v>108564.08120940975</v>
      </c>
      <c r="E36" s="32">
        <v>91925.448185255285</v>
      </c>
      <c r="F36" s="32">
        <v>33796.067784703511</v>
      </c>
      <c r="G36" s="33">
        <v>61699.756126097316</v>
      </c>
      <c r="H36" s="32">
        <v>89240.655446230798</v>
      </c>
      <c r="I36" s="32">
        <v>-10235.058830774349</v>
      </c>
      <c r="J36" s="32">
        <v>354456.63937457156</v>
      </c>
      <c r="K36" s="32">
        <v>210.86789189239673</v>
      </c>
      <c r="L36" s="34">
        <v>436677.05228312849</v>
      </c>
      <c r="M36" s="114">
        <v>3698324.383814285</v>
      </c>
      <c r="N36" s="24">
        <v>2047</v>
      </c>
      <c r="O36" s="35">
        <v>0</v>
      </c>
      <c r="P36" s="36">
        <v>795.32</v>
      </c>
      <c r="Q36" s="37">
        <v>0</v>
      </c>
      <c r="R36" s="115">
        <v>0</v>
      </c>
      <c r="S36" s="38">
        <v>0.51099999999999923</v>
      </c>
      <c r="T36" s="39">
        <v>8.6869999999999994</v>
      </c>
      <c r="U36" s="40">
        <v>0</v>
      </c>
      <c r="V36" s="41">
        <v>36.900000000000006</v>
      </c>
      <c r="W36" s="40">
        <v>0</v>
      </c>
      <c r="X36" s="41">
        <v>232.70400000000001</v>
      </c>
      <c r="Y36" s="42">
        <v>3080.7527504334198</v>
      </c>
      <c r="Z36" s="43">
        <v>147.75435472491</v>
      </c>
      <c r="AA36" s="44">
        <v>1904.156304975661</v>
      </c>
      <c r="AB36" s="45">
        <v>5132.6634101339914</v>
      </c>
      <c r="AC36" s="44">
        <v>6046.2060000000001</v>
      </c>
      <c r="AD36" s="44">
        <v>31.115177367169998</v>
      </c>
      <c r="AE36" s="45">
        <v>6015.0908226328302</v>
      </c>
      <c r="AF36" s="46">
        <v>-882.42741249883875</v>
      </c>
      <c r="AG36" s="47">
        <v>1073.6110000000001</v>
      </c>
      <c r="AH36" s="48">
        <v>1071.4876530000001</v>
      </c>
      <c r="AI36" s="49">
        <v>2.123346999999967</v>
      </c>
      <c r="AJ36" s="50">
        <v>9.0857456385454078</v>
      </c>
      <c r="AK36" s="51">
        <v>3141548.0649666432</v>
      </c>
      <c r="AL36" s="52">
        <v>68.861962299774447</v>
      </c>
      <c r="AM36" s="53">
        <v>68.642881054685006</v>
      </c>
      <c r="AN36" s="54">
        <v>72.223316950022621</v>
      </c>
      <c r="AO36" s="116">
        <v>2047</v>
      </c>
      <c r="AQ36" s="55"/>
      <c r="AR36" s="55"/>
    </row>
    <row r="37" spans="1:44" x14ac:dyDescent="0.25">
      <c r="B37" s="24">
        <v>2048</v>
      </c>
      <c r="C37" s="31">
        <v>425538.4681831387</v>
      </c>
      <c r="D37" s="32">
        <v>102847.76992571907</v>
      </c>
      <c r="E37" s="32">
        <v>88349.765990655345</v>
      </c>
      <c r="F37" s="32">
        <v>33796.935174809812</v>
      </c>
      <c r="G37" s="33">
        <v>61919.683283133476</v>
      </c>
      <c r="H37" s="32">
        <v>89240.655446231525</v>
      </c>
      <c r="I37" s="32">
        <v>-10469.121358331649</v>
      </c>
      <c r="J37" s="32">
        <v>348814.76052006503</v>
      </c>
      <c r="K37" s="32">
        <v>306.06718539542169</v>
      </c>
      <c r="L37" s="34">
        <v>442103.32893989579</v>
      </c>
      <c r="M37" s="114">
        <v>3758317.5444508125</v>
      </c>
      <c r="N37" s="24">
        <v>2048</v>
      </c>
      <c r="O37" s="35">
        <v>0</v>
      </c>
      <c r="P37" s="36">
        <v>795.32</v>
      </c>
      <c r="Q37" s="37">
        <v>0</v>
      </c>
      <c r="R37" s="115">
        <v>0</v>
      </c>
      <c r="S37" s="38">
        <v>0.51100000000000101</v>
      </c>
      <c r="T37" s="39">
        <v>9.1980000000000004</v>
      </c>
      <c r="U37" s="40">
        <v>0</v>
      </c>
      <c r="V37" s="41">
        <v>36.900000000000006</v>
      </c>
      <c r="W37" s="40">
        <v>0</v>
      </c>
      <c r="X37" s="41">
        <v>232.70400000000001</v>
      </c>
      <c r="Y37" s="42">
        <v>2868.7922523339253</v>
      </c>
      <c r="Z37" s="43">
        <v>147.65893118888999</v>
      </c>
      <c r="AA37" s="44">
        <v>1927.1467521409309</v>
      </c>
      <c r="AB37" s="45">
        <v>4943.5979356637463</v>
      </c>
      <c r="AC37" s="44">
        <v>6038.241</v>
      </c>
      <c r="AD37" s="44">
        <v>32.95975679208</v>
      </c>
      <c r="AE37" s="45">
        <v>6005.2812432079199</v>
      </c>
      <c r="AF37" s="46">
        <v>-1061.6833075441737</v>
      </c>
      <c r="AG37" s="47">
        <v>1074.1220000000001</v>
      </c>
      <c r="AH37" s="48">
        <v>1071.3243479999999</v>
      </c>
      <c r="AI37" s="49">
        <v>2.7976520000001983</v>
      </c>
      <c r="AJ37" s="50">
        <v>9.1543026706231565</v>
      </c>
      <c r="AK37" s="51">
        <v>2921892.4286526977</v>
      </c>
      <c r="AL37" s="52">
        <v>70.473912548892756</v>
      </c>
      <c r="AM37" s="53">
        <v>70.091573749631806</v>
      </c>
      <c r="AN37" s="54">
        <v>73.217238089684699</v>
      </c>
      <c r="AO37" s="116">
        <v>2048</v>
      </c>
      <c r="AQ37" s="55"/>
      <c r="AR37" s="55"/>
    </row>
    <row r="38" spans="1:44" s="56" customFormat="1" x14ac:dyDescent="0.25">
      <c r="B38" s="24">
        <v>2049</v>
      </c>
      <c r="C38" s="31">
        <v>423471.4860832704</v>
      </c>
      <c r="D38" s="32">
        <v>93725.385981850326</v>
      </c>
      <c r="E38" s="32">
        <v>81351.004851379781</v>
      </c>
      <c r="F38" s="32">
        <v>33797.318876652738</v>
      </c>
      <c r="G38" s="33">
        <v>61030.175150096315</v>
      </c>
      <c r="H38" s="32">
        <v>89240.655446230798</v>
      </c>
      <c r="I38" s="32">
        <v>-10393.16539732433</v>
      </c>
      <c r="J38" s="32">
        <v>328907.9789945638</v>
      </c>
      <c r="K38" s="32">
        <v>436.04354203800801</v>
      </c>
      <c r="L38" s="34">
        <v>442878.83845555416</v>
      </c>
      <c r="M38" s="114">
        <v>3814416.1133108856</v>
      </c>
      <c r="N38" s="24">
        <v>2049</v>
      </c>
      <c r="O38" s="35">
        <v>0</v>
      </c>
      <c r="P38" s="36">
        <v>795.32</v>
      </c>
      <c r="Q38" s="37">
        <v>0</v>
      </c>
      <c r="R38" s="115">
        <v>0</v>
      </c>
      <c r="S38" s="38">
        <v>0</v>
      </c>
      <c r="T38" s="39">
        <v>9.1980000000000004</v>
      </c>
      <c r="U38" s="40">
        <v>0</v>
      </c>
      <c r="V38" s="41">
        <v>36.900000000000006</v>
      </c>
      <c r="W38" s="40">
        <v>0</v>
      </c>
      <c r="X38" s="41">
        <v>232.70400000000001</v>
      </c>
      <c r="Y38" s="42">
        <v>2547.6039979460747</v>
      </c>
      <c r="Z38" s="43">
        <v>145.59594759802002</v>
      </c>
      <c r="AA38" s="44">
        <v>1904.1563049753809</v>
      </c>
      <c r="AB38" s="45">
        <v>4597.356250519475</v>
      </c>
      <c r="AC38" s="44">
        <v>5960.1769999999997</v>
      </c>
      <c r="AD38" s="44">
        <v>32.945481901619999</v>
      </c>
      <c r="AE38" s="45">
        <v>5927.2315180983796</v>
      </c>
      <c r="AF38" s="46">
        <v>-1329.8752675789046</v>
      </c>
      <c r="AG38" s="47">
        <v>1074.1220000000001</v>
      </c>
      <c r="AH38" s="48">
        <v>1070.496936</v>
      </c>
      <c r="AI38" s="49">
        <v>3.6250640000000658</v>
      </c>
      <c r="AJ38" s="50">
        <v>9.2386705719632349</v>
      </c>
      <c r="AK38" s="51">
        <v>2602226.9345100904</v>
      </c>
      <c r="AL38" s="52">
        <v>71.050152719167642</v>
      </c>
      <c r="AM38" s="53">
        <v>71.0338111859039</v>
      </c>
      <c r="AN38" s="54">
        <v>74.306323194018262</v>
      </c>
      <c r="AO38" s="116">
        <v>2049</v>
      </c>
    </row>
    <row r="39" spans="1:44" x14ac:dyDescent="0.25">
      <c r="A39" s="58" t="s">
        <v>87</v>
      </c>
      <c r="C39" s="59"/>
      <c r="D39" s="59"/>
      <c r="E39" s="60"/>
      <c r="F39" s="59"/>
      <c r="G39" s="61"/>
      <c r="H39" s="59"/>
      <c r="I39" s="59"/>
      <c r="J39" s="61"/>
      <c r="K39" s="32"/>
      <c r="L39" s="61"/>
      <c r="N39" s="6"/>
      <c r="P39" s="57"/>
      <c r="R39" s="6"/>
      <c r="S39" s="63"/>
      <c r="T39" s="6"/>
      <c r="U39" s="6"/>
      <c r="V39" s="6"/>
      <c r="W39" s="6"/>
      <c r="X39" s="6"/>
      <c r="Y39" s="64"/>
      <c r="Z39" s="6"/>
      <c r="AA39" s="6"/>
      <c r="AB39" s="64"/>
      <c r="AC39" s="6"/>
      <c r="AD39" s="57"/>
      <c r="AE39" s="64"/>
      <c r="AF39" s="64"/>
      <c r="AG39" s="64"/>
      <c r="AH39" s="64"/>
      <c r="AI39" s="117"/>
      <c r="AJ39" s="118"/>
    </row>
    <row r="40" spans="1:44" x14ac:dyDescent="0.25">
      <c r="A40" s="119" t="s">
        <v>88</v>
      </c>
      <c r="B40" s="119"/>
      <c r="C40" s="65">
        <v>2072859.8012720789</v>
      </c>
      <c r="D40" s="65">
        <v>1014958.4822777791</v>
      </c>
      <c r="E40" s="65">
        <v>224673.05951110393</v>
      </c>
      <c r="F40" s="65">
        <v>484269.02756384207</v>
      </c>
      <c r="G40" s="65">
        <v>319812.73062259244</v>
      </c>
      <c r="H40" s="65">
        <v>337854.37813357613</v>
      </c>
      <c r="I40" s="65">
        <v>-50251.258789137995</v>
      </c>
      <c r="J40" s="65">
        <v>1844327.8281931744</v>
      </c>
      <c r="K40" s="65">
        <v>17332.967027582603</v>
      </c>
      <c r="L40" s="65">
        <v>2542515.4253710792</v>
      </c>
      <c r="N40" s="6"/>
      <c r="P40" s="57"/>
      <c r="R40" s="6"/>
      <c r="S40" s="63"/>
      <c r="T40" s="6"/>
      <c r="U40" s="6"/>
      <c r="V40" s="6"/>
      <c r="W40" s="6"/>
      <c r="X40" s="6"/>
      <c r="Y40" s="64"/>
      <c r="Z40" s="6"/>
      <c r="AA40" s="6"/>
      <c r="AB40" s="64"/>
      <c r="AC40" s="6"/>
      <c r="AD40" s="57"/>
      <c r="AE40" s="64"/>
      <c r="AF40" s="64"/>
      <c r="AG40" s="64"/>
      <c r="AH40" s="64"/>
      <c r="AI40" s="117"/>
      <c r="AJ40" s="118"/>
    </row>
    <row r="41" spans="1:44" s="71" customFormat="1" ht="16.5" customHeight="1" x14ac:dyDescent="0.25">
      <c r="A41" s="119" t="s">
        <v>89</v>
      </c>
      <c r="B41" s="119"/>
      <c r="C41" s="65">
        <v>3238206.8143707491</v>
      </c>
      <c r="D41" s="65">
        <v>1316925.3232171589</v>
      </c>
      <c r="E41" s="65">
        <v>457082.67589639669</v>
      </c>
      <c r="F41" s="65">
        <v>592976.17477915203</v>
      </c>
      <c r="G41" s="65">
        <v>497445.57562636974</v>
      </c>
      <c r="H41" s="65">
        <v>625394.68193991622</v>
      </c>
      <c r="I41" s="65">
        <v>-79302.18758049325</v>
      </c>
      <c r="J41" s="65">
        <v>2816470.2470780602</v>
      </c>
      <c r="K41" s="65">
        <v>17842.697860304288</v>
      </c>
      <c r="L41" s="65">
        <v>3814416.1133108861</v>
      </c>
      <c r="M41" s="66"/>
      <c r="N41" s="67"/>
      <c r="P41" s="70"/>
      <c r="Q41" s="120"/>
      <c r="R41" s="67"/>
      <c r="S41" s="67"/>
      <c r="T41" s="67"/>
      <c r="U41" s="67"/>
      <c r="V41" s="67"/>
      <c r="W41" s="68"/>
      <c r="X41" s="69"/>
      <c r="Y41" s="64"/>
      <c r="Z41" s="67"/>
      <c r="AA41" s="67"/>
      <c r="AB41" s="64"/>
      <c r="AC41" s="67"/>
      <c r="AD41" s="70"/>
      <c r="AE41" s="64"/>
      <c r="AF41" s="64"/>
      <c r="AG41" s="64"/>
      <c r="AH41" s="64"/>
      <c r="AI41" s="117"/>
      <c r="AJ41" s="118"/>
    </row>
    <row r="42" spans="1:44" s="25" customFormat="1" ht="15" customHeight="1" x14ac:dyDescent="0.25">
      <c r="A42" s="93" t="s">
        <v>90</v>
      </c>
      <c r="B42" s="93"/>
      <c r="C42" s="72"/>
      <c r="D42" s="72"/>
      <c r="E42" s="72"/>
      <c r="F42" s="72"/>
      <c r="G42" s="72"/>
      <c r="H42" s="72"/>
      <c r="I42" s="72"/>
      <c r="J42" s="72"/>
      <c r="K42" s="32"/>
      <c r="L42" s="73">
        <v>786796.19719597523</v>
      </c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56"/>
      <c r="X42" s="76"/>
      <c r="Y42" s="62"/>
      <c r="Z42" s="75"/>
      <c r="AA42" s="75"/>
      <c r="AB42" s="62"/>
      <c r="AC42" s="75"/>
      <c r="AD42" s="62"/>
      <c r="AE42" s="62"/>
      <c r="AF42" s="62"/>
      <c r="AG42" s="64"/>
      <c r="AH42" s="64"/>
      <c r="AI42" s="117"/>
      <c r="AJ42" s="118"/>
    </row>
    <row r="43" spans="1:44" x14ac:dyDescent="0.25">
      <c r="A43" s="93" t="s">
        <v>91</v>
      </c>
      <c r="C43" s="77"/>
      <c r="D43" s="78"/>
      <c r="E43" s="78"/>
      <c r="F43" s="79"/>
      <c r="G43" s="79"/>
      <c r="H43" s="59"/>
      <c r="I43" s="59"/>
      <c r="J43" s="59"/>
      <c r="K43" s="32"/>
      <c r="L43" s="80">
        <v>4601212.3105068617</v>
      </c>
      <c r="M43" s="81"/>
      <c r="Y43" s="62"/>
      <c r="AB43" s="62"/>
      <c r="AC43" s="75"/>
      <c r="AD43" s="62"/>
      <c r="AE43" s="62"/>
      <c r="AF43" s="62"/>
      <c r="AG43" s="64"/>
      <c r="AH43" s="64"/>
      <c r="AI43" s="117"/>
      <c r="AJ43" s="118"/>
    </row>
    <row r="44" spans="1:44" x14ac:dyDescent="0.25">
      <c r="B44" s="6"/>
      <c r="C44" s="82"/>
      <c r="D44" s="83"/>
      <c r="E44" s="78"/>
      <c r="F44" s="16"/>
      <c r="G44" s="79"/>
      <c r="X44" s="62"/>
      <c r="AA44" s="62"/>
      <c r="AB44" s="75"/>
      <c r="AC44" s="62"/>
      <c r="AD44" s="62"/>
      <c r="AE44" s="62"/>
      <c r="AF44" s="62"/>
      <c r="AG44" s="64"/>
      <c r="AH44" s="64"/>
      <c r="AI44" s="117"/>
      <c r="AJ44" s="118"/>
    </row>
    <row r="45" spans="1:44" x14ac:dyDescent="0.25">
      <c r="B45" s="6"/>
      <c r="C45" s="82"/>
      <c r="D45" s="83"/>
      <c r="E45" s="121"/>
      <c r="F45" s="16"/>
      <c r="G45" s="79"/>
      <c r="S45" s="24"/>
      <c r="T45" s="24"/>
      <c r="U45" s="24"/>
      <c r="V45" s="30"/>
      <c r="W45" s="24"/>
      <c r="X45" s="24"/>
      <c r="Y45" s="30"/>
      <c r="Z45" s="30"/>
      <c r="AA45" s="30"/>
      <c r="AB45" s="75"/>
      <c r="AC45" s="62"/>
      <c r="AD45" s="62"/>
      <c r="AE45" s="62"/>
      <c r="AF45" s="62"/>
      <c r="AG45" s="64"/>
      <c r="AH45" s="64"/>
      <c r="AI45" s="117"/>
      <c r="AJ45" s="118"/>
    </row>
    <row r="46" spans="1:44" x14ac:dyDescent="0.25">
      <c r="B46" s="6"/>
      <c r="C46" s="82"/>
      <c r="D46" s="83"/>
      <c r="E46" s="121"/>
      <c r="F46" s="16"/>
      <c r="G46" s="79"/>
      <c r="S46" s="24"/>
      <c r="T46" s="24"/>
      <c r="U46" s="24"/>
      <c r="V46" s="30"/>
      <c r="W46" s="24"/>
      <c r="X46" s="24"/>
      <c r="Y46" s="30"/>
      <c r="Z46" s="30"/>
      <c r="AA46" s="30"/>
      <c r="AB46" s="75"/>
      <c r="AC46" s="62"/>
      <c r="AD46" s="62"/>
      <c r="AE46" s="62"/>
      <c r="AF46" s="62"/>
      <c r="AG46" s="64"/>
      <c r="AH46" s="64"/>
      <c r="AI46" s="117"/>
      <c r="AJ46" s="118"/>
    </row>
    <row r="47" spans="1:44" x14ac:dyDescent="0.25">
      <c r="B47" s="6"/>
      <c r="C47" s="82"/>
      <c r="D47" s="83"/>
      <c r="E47" s="78"/>
      <c r="F47" s="16"/>
      <c r="G47" s="79"/>
      <c r="S47" s="24"/>
      <c r="T47" s="24"/>
      <c r="U47" s="24"/>
      <c r="V47" s="30"/>
      <c r="W47" s="24"/>
      <c r="X47" s="24"/>
      <c r="Y47" s="30"/>
      <c r="Z47" s="30"/>
      <c r="AA47" s="30"/>
      <c r="AB47" s="75"/>
      <c r="AC47" s="62"/>
      <c r="AD47" s="62"/>
      <c r="AE47" s="62"/>
      <c r="AF47" s="62"/>
      <c r="AG47" s="64"/>
      <c r="AH47" s="64"/>
      <c r="AI47" s="117"/>
      <c r="AJ47" s="118"/>
    </row>
    <row r="48" spans="1:44" x14ac:dyDescent="0.25">
      <c r="B48" s="6"/>
      <c r="C48" s="82"/>
      <c r="D48" s="83"/>
      <c r="E48" s="78"/>
      <c r="F48" s="16"/>
      <c r="G48" s="79"/>
      <c r="S48" s="24"/>
      <c r="T48" s="24"/>
      <c r="U48" s="24"/>
      <c r="V48" s="30"/>
      <c r="W48" s="24"/>
      <c r="X48" s="24"/>
      <c r="Y48" s="30"/>
      <c r="Z48" s="30"/>
      <c r="AA48" s="30"/>
      <c r="AB48" s="75"/>
      <c r="AC48" s="62"/>
      <c r="AD48" s="62"/>
      <c r="AE48" s="62"/>
      <c r="AF48" s="62"/>
      <c r="AG48" s="64"/>
      <c r="AH48" s="64"/>
      <c r="AI48" s="117"/>
      <c r="AJ48" s="118"/>
    </row>
    <row r="49" spans="2:36" x14ac:dyDescent="0.25">
      <c r="B49" s="6"/>
      <c r="C49" s="82"/>
      <c r="D49" s="83"/>
      <c r="E49" s="78"/>
      <c r="F49" s="16"/>
      <c r="G49" s="79"/>
      <c r="S49" s="24"/>
      <c r="T49" s="24"/>
      <c r="U49" s="24"/>
      <c r="V49" s="30"/>
      <c r="W49" s="24"/>
      <c r="X49" s="24"/>
      <c r="Y49" s="30"/>
      <c r="Z49" s="30"/>
      <c r="AA49" s="30"/>
      <c r="AB49" s="75"/>
      <c r="AC49" s="62"/>
      <c r="AD49" s="62"/>
      <c r="AE49" s="62"/>
      <c r="AF49" s="62"/>
      <c r="AG49" s="64"/>
      <c r="AH49" s="64"/>
      <c r="AI49" s="117"/>
      <c r="AJ49" s="118"/>
    </row>
    <row r="50" spans="2:36" x14ac:dyDescent="0.25">
      <c r="B50" s="6"/>
      <c r="C50" s="82"/>
      <c r="D50" s="83"/>
      <c r="E50" s="78"/>
      <c r="F50" s="16"/>
      <c r="G50" s="79"/>
      <c r="S50" s="24"/>
      <c r="T50" s="24"/>
      <c r="U50" s="24"/>
      <c r="V50" s="30"/>
      <c r="W50" s="24"/>
      <c r="X50" s="24"/>
      <c r="Y50" s="30"/>
      <c r="Z50" s="30"/>
      <c r="AA50" s="30"/>
      <c r="AB50" s="75"/>
      <c r="AC50" s="62"/>
      <c r="AD50" s="62"/>
      <c r="AE50" s="62"/>
      <c r="AF50" s="62"/>
      <c r="AG50" s="64"/>
      <c r="AH50" s="64"/>
      <c r="AI50" s="117"/>
      <c r="AJ50" s="118"/>
    </row>
    <row r="51" spans="2:36" x14ac:dyDescent="0.25">
      <c r="B51" s="6"/>
      <c r="C51" s="82"/>
      <c r="D51" s="83"/>
      <c r="E51" s="78"/>
      <c r="F51" s="16"/>
      <c r="G51" s="79"/>
      <c r="S51" s="24"/>
      <c r="T51" s="24"/>
      <c r="U51" s="24"/>
      <c r="V51" s="30"/>
      <c r="W51" s="24"/>
      <c r="X51" s="24"/>
      <c r="Y51" s="30"/>
      <c r="Z51" s="30"/>
      <c r="AA51" s="30"/>
      <c r="AB51" s="75"/>
      <c r="AC51" s="62"/>
      <c r="AD51" s="62"/>
      <c r="AE51" s="62"/>
      <c r="AF51" s="62"/>
      <c r="AG51" s="64"/>
      <c r="AH51" s="64"/>
      <c r="AI51" s="117"/>
      <c r="AJ51" s="118"/>
    </row>
    <row r="52" spans="2:36" x14ac:dyDescent="0.25">
      <c r="B52" s="6"/>
      <c r="C52" s="82"/>
      <c r="D52" s="83"/>
      <c r="E52" s="78"/>
      <c r="F52" s="16"/>
      <c r="G52" s="79"/>
      <c r="S52" s="24"/>
      <c r="T52" s="24"/>
      <c r="U52" s="24"/>
      <c r="V52" s="30"/>
      <c r="W52" s="24"/>
      <c r="X52" s="24"/>
      <c r="Y52" s="30"/>
      <c r="Z52" s="30"/>
      <c r="AA52" s="30"/>
      <c r="AB52" s="75"/>
      <c r="AC52" s="62"/>
      <c r="AD52" s="62"/>
      <c r="AE52" s="62"/>
      <c r="AF52" s="62"/>
      <c r="AG52" s="64"/>
      <c r="AH52" s="64"/>
      <c r="AI52" s="117"/>
      <c r="AJ52" s="118"/>
    </row>
    <row r="53" spans="2:36" x14ac:dyDescent="0.25">
      <c r="B53" s="6"/>
      <c r="C53" s="82"/>
      <c r="D53" s="83"/>
      <c r="E53" s="78"/>
      <c r="F53" s="16"/>
      <c r="G53" s="79"/>
      <c r="S53" s="24"/>
      <c r="T53" s="24"/>
      <c r="U53" s="24"/>
      <c r="V53" s="30"/>
      <c r="W53" s="24"/>
      <c r="X53" s="24"/>
      <c r="Y53" s="30"/>
      <c r="Z53" s="30"/>
      <c r="AA53" s="30"/>
      <c r="AB53" s="75"/>
      <c r="AC53" s="62"/>
      <c r="AD53" s="62"/>
      <c r="AE53" s="62"/>
      <c r="AF53" s="62"/>
      <c r="AG53" s="64"/>
      <c r="AH53" s="64"/>
      <c r="AI53" s="117"/>
      <c r="AJ53" s="118"/>
    </row>
    <row r="54" spans="2:36" x14ac:dyDescent="0.25">
      <c r="B54" s="6"/>
      <c r="C54" s="82"/>
      <c r="D54" s="83"/>
      <c r="E54" s="78"/>
      <c r="F54" s="16"/>
      <c r="G54" s="79"/>
      <c r="S54" s="24"/>
      <c r="T54" s="24"/>
      <c r="U54" s="24"/>
      <c r="V54" s="30"/>
      <c r="W54" s="24"/>
      <c r="X54" s="24"/>
      <c r="Y54" s="30"/>
      <c r="Z54" s="30"/>
      <c r="AA54" s="30"/>
      <c r="AB54" s="75"/>
      <c r="AC54" s="62"/>
      <c r="AD54" s="62"/>
      <c r="AE54" s="62"/>
      <c r="AF54" s="62"/>
      <c r="AG54" s="64"/>
      <c r="AH54" s="64"/>
      <c r="AI54" s="117"/>
      <c r="AJ54" s="118"/>
    </row>
    <row r="55" spans="2:36" x14ac:dyDescent="0.25">
      <c r="B55" s="6"/>
      <c r="C55" s="82"/>
      <c r="D55" s="83"/>
      <c r="E55" s="78"/>
      <c r="F55" s="16"/>
      <c r="G55" s="79"/>
      <c r="S55" s="24"/>
      <c r="T55" s="24"/>
      <c r="U55" s="24"/>
      <c r="V55" s="30"/>
      <c r="W55" s="24"/>
      <c r="X55" s="24"/>
      <c r="Y55" s="30"/>
      <c r="Z55" s="30"/>
      <c r="AA55" s="30"/>
      <c r="AB55" s="75"/>
      <c r="AC55" s="62"/>
      <c r="AD55" s="62"/>
      <c r="AE55" s="62"/>
      <c r="AF55" s="62"/>
      <c r="AG55" s="64"/>
      <c r="AH55" s="64"/>
      <c r="AI55" s="117"/>
      <c r="AJ55" s="118"/>
    </row>
    <row r="56" spans="2:36" x14ac:dyDescent="0.25">
      <c r="B56" s="6"/>
      <c r="C56" s="82"/>
      <c r="D56" s="83"/>
      <c r="E56" s="78"/>
      <c r="F56" s="16"/>
      <c r="G56" s="79"/>
      <c r="S56" s="24"/>
      <c r="T56" s="24"/>
      <c r="U56" s="24"/>
      <c r="V56" s="30"/>
      <c r="W56" s="24"/>
      <c r="X56" s="24"/>
      <c r="Y56" s="30"/>
      <c r="Z56" s="30"/>
      <c r="AA56" s="30"/>
      <c r="AB56" s="75"/>
      <c r="AC56" s="62"/>
      <c r="AD56" s="62"/>
      <c r="AE56" s="62"/>
      <c r="AF56" s="62"/>
      <c r="AG56" s="64"/>
      <c r="AH56" s="64"/>
      <c r="AI56" s="117"/>
      <c r="AJ56" s="118"/>
    </row>
    <row r="57" spans="2:36" x14ac:dyDescent="0.25">
      <c r="B57" s="6"/>
      <c r="C57" s="82"/>
      <c r="D57" s="83"/>
      <c r="E57" s="78"/>
      <c r="F57" s="16"/>
      <c r="G57" s="79"/>
      <c r="S57" s="24"/>
      <c r="T57" s="24"/>
      <c r="U57" s="24"/>
      <c r="V57" s="30"/>
      <c r="W57" s="24"/>
      <c r="X57" s="24"/>
      <c r="Y57" s="30"/>
      <c r="Z57" s="30"/>
      <c r="AA57" s="30"/>
      <c r="AB57" s="75"/>
      <c r="AC57" s="62"/>
      <c r="AD57" s="62"/>
      <c r="AE57" s="62"/>
      <c r="AF57" s="62"/>
      <c r="AG57" s="64"/>
      <c r="AH57" s="64"/>
      <c r="AI57" s="117"/>
      <c r="AJ57" s="118"/>
    </row>
    <row r="58" spans="2:36" x14ac:dyDescent="0.25">
      <c r="B58" s="6"/>
      <c r="C58" s="82"/>
      <c r="D58" s="83"/>
      <c r="E58" s="78"/>
      <c r="F58" s="16"/>
      <c r="G58" s="79"/>
      <c r="S58" s="24"/>
      <c r="T58" s="24"/>
      <c r="U58" s="24"/>
      <c r="V58" s="30"/>
      <c r="W58" s="24"/>
      <c r="X58" s="24"/>
      <c r="Y58" s="30"/>
      <c r="Z58" s="30"/>
      <c r="AA58" s="30"/>
      <c r="AB58" s="75"/>
      <c r="AC58" s="62"/>
      <c r="AD58" s="62"/>
      <c r="AE58" s="62"/>
      <c r="AF58" s="62"/>
      <c r="AG58" s="64"/>
      <c r="AH58" s="64"/>
      <c r="AI58" s="117"/>
      <c r="AJ58" s="118"/>
    </row>
    <row r="59" spans="2:36" x14ac:dyDescent="0.25">
      <c r="B59" s="6"/>
      <c r="C59" s="82"/>
      <c r="D59" s="83"/>
      <c r="E59" s="78"/>
      <c r="F59" s="16"/>
      <c r="G59" s="79"/>
      <c r="S59" s="24"/>
      <c r="T59" s="24"/>
      <c r="U59" s="24"/>
      <c r="V59" s="30"/>
      <c r="W59" s="24"/>
      <c r="X59" s="24"/>
      <c r="Y59" s="30"/>
      <c r="Z59" s="30"/>
      <c r="AA59" s="30"/>
      <c r="AB59" s="75"/>
      <c r="AC59" s="62"/>
      <c r="AD59" s="62"/>
      <c r="AE59" s="62"/>
      <c r="AF59" s="62"/>
      <c r="AG59" s="64"/>
      <c r="AH59" s="64"/>
      <c r="AJ59" s="122"/>
    </row>
    <row r="60" spans="2:36" x14ac:dyDescent="0.25">
      <c r="B60" s="6"/>
      <c r="C60" s="82"/>
      <c r="D60" s="83"/>
      <c r="E60" s="78"/>
      <c r="F60" s="16"/>
      <c r="G60" s="79"/>
      <c r="S60" s="24"/>
      <c r="T60" s="24"/>
      <c r="U60" s="24"/>
      <c r="V60" s="30"/>
      <c r="W60" s="24"/>
      <c r="X60" s="24"/>
      <c r="Y60" s="30"/>
      <c r="Z60" s="30"/>
      <c r="AA60" s="30"/>
      <c r="AB60" s="75"/>
      <c r="AC60" s="62"/>
      <c r="AD60" s="62"/>
      <c r="AE60" s="62"/>
      <c r="AF60" s="62"/>
      <c r="AG60" s="64"/>
      <c r="AJ60" s="122"/>
    </row>
    <row r="61" spans="2:36" x14ac:dyDescent="0.25">
      <c r="B61" s="6"/>
      <c r="C61" s="82"/>
      <c r="D61" s="83"/>
      <c r="E61" s="78"/>
      <c r="F61" s="16"/>
      <c r="G61" s="79"/>
      <c r="S61" s="24"/>
      <c r="T61" s="24"/>
      <c r="U61" s="24"/>
      <c r="V61" s="30"/>
      <c r="W61" s="24"/>
      <c r="X61" s="24"/>
      <c r="Y61" s="30"/>
      <c r="Z61" s="30"/>
      <c r="AA61" s="30"/>
      <c r="AB61" s="75"/>
      <c r="AC61" s="62"/>
      <c r="AD61" s="62"/>
      <c r="AE61" s="62"/>
      <c r="AF61" s="62"/>
      <c r="AG61" s="64"/>
      <c r="AJ61" s="122"/>
    </row>
    <row r="62" spans="2:36" x14ac:dyDescent="0.25">
      <c r="B62" s="6"/>
      <c r="C62" s="82"/>
      <c r="D62" s="83"/>
      <c r="E62" s="78"/>
      <c r="F62" s="16"/>
      <c r="G62" s="79"/>
      <c r="S62" s="24"/>
      <c r="T62" s="24"/>
      <c r="U62" s="24"/>
      <c r="V62" s="30"/>
      <c r="W62" s="24"/>
      <c r="X62" s="24"/>
      <c r="Y62" s="30"/>
      <c r="Z62" s="30"/>
      <c r="AA62" s="30"/>
      <c r="AB62" s="75"/>
      <c r="AC62" s="62"/>
      <c r="AD62" s="62"/>
      <c r="AE62" s="62"/>
      <c r="AF62" s="62"/>
      <c r="AG62" s="64"/>
      <c r="AJ62" s="122"/>
    </row>
    <row r="63" spans="2:36" x14ac:dyDescent="0.25">
      <c r="B63" s="6"/>
      <c r="C63" s="82"/>
      <c r="D63" s="82"/>
      <c r="E63" s="84"/>
      <c r="F63" s="16"/>
      <c r="G63" s="79"/>
      <c r="S63" s="24"/>
      <c r="T63" s="24"/>
      <c r="U63" s="24"/>
      <c r="V63" s="30"/>
      <c r="W63" s="24"/>
      <c r="X63" s="24"/>
      <c r="Y63" s="30"/>
      <c r="Z63" s="30"/>
      <c r="AA63" s="30"/>
      <c r="AB63" s="75"/>
      <c r="AC63" s="62"/>
      <c r="AD63" s="62"/>
      <c r="AE63" s="62"/>
      <c r="AF63" s="62"/>
    </row>
    <row r="64" spans="2:36" x14ac:dyDescent="0.25">
      <c r="B64" s="6"/>
      <c r="C64" s="82"/>
      <c r="D64" s="82"/>
      <c r="E64" s="84"/>
      <c r="F64" s="16"/>
      <c r="G64" s="79"/>
      <c r="S64" s="24"/>
      <c r="T64" s="24"/>
      <c r="U64" s="24"/>
      <c r="V64" s="30"/>
      <c r="W64" s="24"/>
      <c r="X64" s="24"/>
      <c r="Y64" s="30"/>
      <c r="Z64" s="30"/>
      <c r="AA64" s="30"/>
      <c r="AB64" s="75"/>
      <c r="AC64" s="62"/>
      <c r="AD64" s="62"/>
      <c r="AE64" s="62"/>
      <c r="AF64" s="62"/>
    </row>
    <row r="65" spans="2:32" x14ac:dyDescent="0.25">
      <c r="B65" s="6"/>
      <c r="C65" s="82"/>
      <c r="D65" s="82"/>
      <c r="E65" s="84"/>
      <c r="F65" s="16"/>
      <c r="G65" s="79"/>
      <c r="S65" s="24"/>
      <c r="T65" s="24"/>
      <c r="U65" s="24"/>
      <c r="V65" s="30"/>
      <c r="W65" s="24"/>
      <c r="X65" s="24"/>
      <c r="Y65" s="30"/>
      <c r="Z65" s="30"/>
      <c r="AA65" s="30"/>
      <c r="AB65" s="75"/>
      <c r="AC65" s="62"/>
      <c r="AD65" s="62"/>
      <c r="AE65" s="62"/>
      <c r="AF65" s="62"/>
    </row>
    <row r="66" spans="2:32" x14ac:dyDescent="0.25">
      <c r="B66" s="6"/>
      <c r="C66" s="82"/>
      <c r="D66" s="82"/>
      <c r="E66" s="84"/>
      <c r="F66" s="16"/>
      <c r="G66" s="79"/>
      <c r="S66" s="24"/>
      <c r="T66" s="24"/>
      <c r="U66" s="24"/>
      <c r="V66" s="30"/>
      <c r="W66" s="24"/>
      <c r="X66" s="24"/>
      <c r="Y66" s="30"/>
      <c r="Z66" s="30"/>
      <c r="AA66" s="30"/>
      <c r="AB66" s="75"/>
      <c r="AC66" s="62"/>
      <c r="AD66" s="62"/>
      <c r="AE66" s="62"/>
      <c r="AF66" s="62"/>
    </row>
    <row r="67" spans="2:32" x14ac:dyDescent="0.25">
      <c r="B67" s="6"/>
      <c r="C67" s="82"/>
      <c r="D67" s="82"/>
      <c r="E67" s="84"/>
      <c r="F67" s="16"/>
      <c r="G67" s="79"/>
      <c r="S67" s="24"/>
      <c r="T67" s="24"/>
      <c r="U67" s="24"/>
      <c r="V67" s="30"/>
      <c r="W67" s="24"/>
      <c r="X67" s="24"/>
      <c r="Y67" s="30"/>
      <c r="Z67" s="30"/>
      <c r="AA67" s="30"/>
      <c r="AB67" s="75"/>
      <c r="AC67" s="62"/>
      <c r="AD67" s="62"/>
      <c r="AE67" s="62"/>
      <c r="AF67" s="62"/>
    </row>
    <row r="68" spans="2:32" x14ac:dyDescent="0.25">
      <c r="B68" s="6"/>
      <c r="C68" s="82"/>
      <c r="D68" s="82"/>
      <c r="E68" s="84"/>
      <c r="F68" s="84"/>
      <c r="G68" s="85"/>
      <c r="S68" s="24"/>
      <c r="T68" s="24"/>
      <c r="U68" s="24"/>
      <c r="V68" s="30"/>
      <c r="W68" s="24"/>
      <c r="X68" s="24"/>
      <c r="Y68" s="30"/>
      <c r="Z68" s="30"/>
      <c r="AA68" s="30"/>
      <c r="AB68" s="75"/>
      <c r="AC68" s="62"/>
      <c r="AD68" s="62"/>
      <c r="AE68" s="62"/>
      <c r="AF68" s="62"/>
    </row>
    <row r="69" spans="2:32" x14ac:dyDescent="0.25">
      <c r="B69" s="6"/>
      <c r="C69" s="82"/>
      <c r="D69" s="82"/>
      <c r="E69" s="84"/>
      <c r="F69" s="84"/>
      <c r="G69" s="85"/>
      <c r="S69" s="24"/>
      <c r="T69" s="24"/>
      <c r="U69" s="24"/>
      <c r="V69" s="30"/>
      <c r="W69" s="24"/>
      <c r="X69" s="24"/>
      <c r="Y69" s="30"/>
      <c r="Z69" s="30"/>
      <c r="AA69" s="30"/>
      <c r="AB69" s="75"/>
      <c r="AC69" s="62"/>
      <c r="AD69" s="62"/>
      <c r="AE69" s="62"/>
      <c r="AF69" s="62"/>
    </row>
    <row r="70" spans="2:32" x14ac:dyDescent="0.25">
      <c r="B70" s="6"/>
      <c r="C70" s="82"/>
      <c r="D70" s="82"/>
      <c r="E70" s="84"/>
      <c r="F70" s="84"/>
      <c r="G70" s="85"/>
      <c r="S70" s="24"/>
      <c r="T70" s="24"/>
      <c r="U70" s="24"/>
      <c r="V70" s="30"/>
      <c r="W70" s="24"/>
      <c r="X70" s="24"/>
      <c r="Y70" s="30"/>
      <c r="Z70" s="30"/>
      <c r="AA70" s="30"/>
      <c r="AB70" s="75"/>
      <c r="AC70" s="62"/>
      <c r="AD70" s="62"/>
      <c r="AE70" s="62"/>
      <c r="AF70" s="62"/>
    </row>
    <row r="71" spans="2:32" x14ac:dyDescent="0.25">
      <c r="B71" s="6"/>
      <c r="C71" s="82"/>
      <c r="D71" s="82"/>
      <c r="E71" s="84"/>
      <c r="F71" s="84"/>
      <c r="G71" s="85"/>
      <c r="S71" s="24"/>
      <c r="T71" s="24"/>
      <c r="U71" s="24"/>
      <c r="V71" s="30"/>
      <c r="W71" s="24"/>
      <c r="X71" s="24"/>
      <c r="Y71" s="30"/>
      <c r="Z71" s="30"/>
      <c r="AA71" s="30"/>
      <c r="AB71" s="75"/>
      <c r="AC71" s="62"/>
      <c r="AD71" s="62"/>
      <c r="AE71" s="62"/>
      <c r="AF71" s="62"/>
    </row>
    <row r="72" spans="2:32" x14ac:dyDescent="0.25">
      <c r="B72" s="6"/>
      <c r="C72" s="82"/>
      <c r="D72" s="82"/>
      <c r="E72" s="84"/>
      <c r="F72" s="84"/>
      <c r="G72" s="85"/>
      <c r="S72" s="24"/>
      <c r="T72" s="24"/>
      <c r="U72" s="24"/>
      <c r="V72" s="30"/>
      <c r="W72" s="24"/>
      <c r="X72" s="24"/>
      <c r="Y72" s="30"/>
      <c r="Z72" s="30"/>
      <c r="AA72" s="30"/>
      <c r="AB72" s="75"/>
      <c r="AC72" s="62"/>
      <c r="AD72" s="62"/>
      <c r="AE72" s="62"/>
      <c r="AF72" s="62"/>
    </row>
    <row r="73" spans="2:32" x14ac:dyDescent="0.25">
      <c r="B73" s="6"/>
      <c r="C73" s="82"/>
      <c r="D73" s="82"/>
      <c r="E73" s="84"/>
      <c r="F73" s="84"/>
      <c r="G73" s="85"/>
      <c r="S73" s="24"/>
      <c r="T73" s="24"/>
      <c r="U73" s="24"/>
      <c r="V73" s="30"/>
      <c r="W73" s="24"/>
      <c r="X73" s="24"/>
      <c r="Y73" s="30"/>
      <c r="Z73" s="30"/>
      <c r="AA73" s="30"/>
      <c r="AB73" s="75"/>
      <c r="AC73" s="62"/>
      <c r="AD73" s="62"/>
      <c r="AE73" s="62"/>
      <c r="AF73" s="62"/>
    </row>
    <row r="74" spans="2:32" x14ac:dyDescent="0.25">
      <c r="B74" s="6"/>
      <c r="C74" s="82"/>
      <c r="D74" s="82"/>
      <c r="E74" s="84"/>
      <c r="F74" s="84"/>
      <c r="G74" s="85"/>
      <c r="S74" s="24"/>
      <c r="T74" s="24"/>
      <c r="U74" s="24"/>
      <c r="V74" s="30"/>
      <c r="W74" s="24"/>
      <c r="X74" s="24"/>
      <c r="Y74" s="30"/>
      <c r="Z74" s="30"/>
      <c r="AA74" s="30"/>
      <c r="AB74" s="75"/>
      <c r="AC74" s="62"/>
      <c r="AD74" s="62"/>
      <c r="AE74" s="62"/>
      <c r="AF74" s="62"/>
    </row>
    <row r="75" spans="2:32" x14ac:dyDescent="0.25">
      <c r="B75" s="6"/>
      <c r="C75" s="82"/>
      <c r="D75" s="82"/>
      <c r="E75" s="84"/>
      <c r="F75" s="84"/>
      <c r="G75" s="85"/>
      <c r="X75" s="62"/>
      <c r="AA75" s="62"/>
      <c r="AB75" s="75"/>
      <c r="AC75" s="62"/>
      <c r="AD75" s="62"/>
      <c r="AE75" s="62"/>
      <c r="AF75" s="62"/>
    </row>
    <row r="76" spans="2:32" x14ac:dyDescent="0.25">
      <c r="B76" s="6"/>
      <c r="C76" s="82"/>
      <c r="D76" s="82"/>
      <c r="E76" s="84"/>
      <c r="F76" s="84"/>
      <c r="G76" s="85"/>
      <c r="X76" s="62"/>
      <c r="AA76" s="62"/>
      <c r="AB76" s="75"/>
      <c r="AC76" s="62"/>
      <c r="AD76" s="62"/>
      <c r="AE76" s="62"/>
      <c r="AF76" s="62"/>
    </row>
    <row r="77" spans="2:32" x14ac:dyDescent="0.25">
      <c r="B77" s="6"/>
      <c r="C77" s="82"/>
      <c r="D77" s="82"/>
      <c r="E77" s="84"/>
      <c r="F77" s="84"/>
      <c r="G77" s="85"/>
      <c r="X77" s="62"/>
      <c r="AA77" s="62"/>
      <c r="AB77" s="75"/>
      <c r="AC77" s="62"/>
      <c r="AD77" s="62"/>
      <c r="AE77" s="62"/>
      <c r="AF77" s="62"/>
    </row>
    <row r="78" spans="2:32" x14ac:dyDescent="0.25">
      <c r="B78" s="6"/>
      <c r="C78" s="82"/>
      <c r="D78" s="82"/>
      <c r="E78" s="84"/>
      <c r="F78" s="84"/>
      <c r="G78" s="85"/>
      <c r="X78" s="62"/>
      <c r="AA78" s="62"/>
      <c r="AB78" s="75"/>
      <c r="AC78" s="62"/>
      <c r="AD78" s="62"/>
      <c r="AE78" s="62"/>
      <c r="AF78" s="62"/>
    </row>
    <row r="79" spans="2:32" x14ac:dyDescent="0.25">
      <c r="B79" s="6"/>
      <c r="C79" s="82"/>
      <c r="D79" s="82"/>
      <c r="E79" s="84"/>
      <c r="F79" s="84"/>
      <c r="G79" s="85"/>
      <c r="X79" s="62"/>
      <c r="AA79" s="62"/>
      <c r="AB79" s="75"/>
      <c r="AC79" s="62"/>
      <c r="AD79" s="62"/>
      <c r="AE79" s="62"/>
      <c r="AF79" s="62"/>
    </row>
    <row r="80" spans="2:32" x14ac:dyDescent="0.25">
      <c r="B80" s="6"/>
      <c r="C80" s="82"/>
      <c r="D80" s="82"/>
      <c r="E80" s="84"/>
      <c r="F80" s="84"/>
      <c r="G80" s="85"/>
      <c r="X80" s="62"/>
      <c r="AA80" s="62"/>
      <c r="AB80" s="75"/>
      <c r="AC80" s="62"/>
      <c r="AD80" s="62"/>
      <c r="AE80" s="62"/>
      <c r="AF80" s="62"/>
    </row>
    <row r="81" spans="2:32" x14ac:dyDescent="0.25">
      <c r="B81" s="6"/>
      <c r="C81" s="82"/>
      <c r="D81" s="82"/>
      <c r="E81" s="84"/>
      <c r="F81" s="84"/>
      <c r="G81" s="85"/>
      <c r="X81" s="62"/>
      <c r="AA81" s="62"/>
      <c r="AB81" s="75"/>
      <c r="AC81" s="62"/>
      <c r="AD81" s="62"/>
      <c r="AE81" s="62"/>
      <c r="AF81" s="62"/>
    </row>
    <row r="82" spans="2:32" x14ac:dyDescent="0.25">
      <c r="B82" s="6"/>
      <c r="C82" s="82"/>
      <c r="D82" s="82"/>
      <c r="E82" s="84"/>
      <c r="F82" s="84"/>
      <c r="G82" s="85"/>
      <c r="X82" s="62"/>
      <c r="AA82" s="62"/>
      <c r="AB82" s="75"/>
      <c r="AC82" s="62"/>
      <c r="AD82" s="62"/>
      <c r="AE82" s="62"/>
      <c r="AF82" s="62"/>
    </row>
    <row r="83" spans="2:32" x14ac:dyDescent="0.25">
      <c r="B83" s="6"/>
      <c r="C83" s="82"/>
      <c r="D83" s="82"/>
      <c r="E83" s="84"/>
      <c r="F83" s="84"/>
      <c r="G83" s="85"/>
      <c r="X83" s="62"/>
      <c r="AA83" s="62"/>
      <c r="AB83" s="75"/>
      <c r="AC83" s="62"/>
      <c r="AD83" s="62"/>
      <c r="AE83" s="62"/>
      <c r="AF83" s="62"/>
    </row>
    <row r="84" spans="2:32" x14ac:dyDescent="0.25">
      <c r="B84" s="6"/>
      <c r="C84" s="82"/>
      <c r="D84" s="82"/>
      <c r="E84" s="84"/>
      <c r="F84" s="84"/>
      <c r="G84" s="85"/>
      <c r="X84" s="62"/>
      <c r="AA84" s="62"/>
      <c r="AB84" s="75"/>
      <c r="AC84" s="62"/>
      <c r="AD84" s="62"/>
      <c r="AE84" s="62"/>
      <c r="AF84" s="62"/>
    </row>
    <row r="85" spans="2:32" x14ac:dyDescent="0.25">
      <c r="B85" s="6"/>
      <c r="C85" s="82"/>
      <c r="D85" s="82"/>
      <c r="E85" s="84"/>
      <c r="F85" s="84"/>
      <c r="G85" s="85"/>
      <c r="X85" s="62"/>
      <c r="AA85" s="62"/>
      <c r="AB85" s="75"/>
      <c r="AC85" s="62"/>
      <c r="AD85" s="62"/>
      <c r="AE85" s="62"/>
      <c r="AF85" s="62"/>
    </row>
    <row r="86" spans="2:32" x14ac:dyDescent="0.25">
      <c r="B86" s="6"/>
      <c r="C86" s="82"/>
      <c r="D86" s="82"/>
      <c r="E86" s="84"/>
      <c r="F86" s="84"/>
      <c r="G86" s="85"/>
      <c r="X86" s="62"/>
      <c r="AA86" s="62"/>
      <c r="AB86" s="75"/>
      <c r="AC86" s="62"/>
      <c r="AD86" s="62"/>
      <c r="AE86" s="62"/>
      <c r="AF86" s="62"/>
    </row>
    <row r="87" spans="2:32" x14ac:dyDescent="0.25">
      <c r="B87" s="6"/>
      <c r="C87" s="82"/>
      <c r="D87" s="82"/>
      <c r="E87" s="84"/>
      <c r="F87" s="84"/>
      <c r="G87" s="85"/>
      <c r="X87" s="62"/>
      <c r="AA87" s="62"/>
      <c r="AB87" s="75"/>
      <c r="AC87" s="62"/>
      <c r="AD87" s="62"/>
      <c r="AE87" s="62"/>
      <c r="AF87" s="62"/>
    </row>
    <row r="88" spans="2:32" x14ac:dyDescent="0.25">
      <c r="D88" s="82"/>
      <c r="X88" s="62"/>
      <c r="AA88" s="62"/>
      <c r="AB88" s="75"/>
      <c r="AC88" s="62"/>
      <c r="AD88" s="62"/>
      <c r="AE88" s="62"/>
      <c r="AF88" s="62"/>
    </row>
    <row r="89" spans="2:32" x14ac:dyDescent="0.25">
      <c r="D89" s="82"/>
      <c r="X89" s="62"/>
      <c r="AA89" s="62"/>
      <c r="AB89" s="75"/>
      <c r="AC89" s="62"/>
      <c r="AD89" s="62"/>
      <c r="AE89" s="62"/>
      <c r="AF89" s="62"/>
    </row>
    <row r="90" spans="2:32" x14ac:dyDescent="0.25">
      <c r="D90" s="82"/>
      <c r="X90" s="62"/>
      <c r="AA90" s="62"/>
      <c r="AB90" s="75"/>
      <c r="AC90" s="62"/>
      <c r="AD90" s="62"/>
      <c r="AE90" s="62"/>
      <c r="AF90" s="62"/>
    </row>
    <row r="91" spans="2:32" x14ac:dyDescent="0.25">
      <c r="D91" s="82"/>
      <c r="X91" s="62"/>
      <c r="AA91" s="62"/>
      <c r="AB91" s="75"/>
      <c r="AC91" s="62"/>
      <c r="AD91" s="62"/>
      <c r="AE91" s="62"/>
      <c r="AF91" s="62"/>
    </row>
    <row r="92" spans="2:32" x14ac:dyDescent="0.25">
      <c r="D92" s="82"/>
      <c r="X92" s="62"/>
      <c r="AA92" s="62"/>
      <c r="AB92" s="75"/>
      <c r="AC92" s="62"/>
      <c r="AD92" s="62"/>
      <c r="AE92" s="62"/>
      <c r="AF92" s="62"/>
    </row>
    <row r="93" spans="2:32" x14ac:dyDescent="0.25">
      <c r="D93" s="82"/>
      <c r="X93" s="62"/>
      <c r="AA93" s="62"/>
      <c r="AB93" s="75"/>
      <c r="AC93" s="62"/>
      <c r="AD93" s="62"/>
      <c r="AE93" s="62"/>
      <c r="AF93" s="62"/>
    </row>
    <row r="94" spans="2:32" x14ac:dyDescent="0.25">
      <c r="D94" s="82"/>
      <c r="X94" s="62"/>
      <c r="AA94" s="62"/>
      <c r="AB94" s="75"/>
      <c r="AC94" s="62"/>
      <c r="AD94" s="62"/>
      <c r="AE94" s="62"/>
      <c r="AF94" s="62"/>
    </row>
    <row r="95" spans="2:32" x14ac:dyDescent="0.25">
      <c r="D95" s="82"/>
      <c r="X95" s="62"/>
      <c r="AA95" s="62"/>
      <c r="AB95" s="75"/>
      <c r="AC95" s="62"/>
      <c r="AD95" s="62"/>
      <c r="AE95" s="62"/>
      <c r="AF95" s="62"/>
    </row>
    <row r="96" spans="2:32" x14ac:dyDescent="0.25">
      <c r="D96" s="82"/>
      <c r="X96" s="62"/>
      <c r="AA96" s="62"/>
      <c r="AB96" s="75"/>
      <c r="AC96" s="62"/>
      <c r="AD96" s="62"/>
      <c r="AE96" s="62"/>
      <c r="AF96" s="62"/>
    </row>
    <row r="97" spans="4:32" x14ac:dyDescent="0.25">
      <c r="D97" s="82"/>
      <c r="X97" s="62"/>
      <c r="AA97" s="62"/>
      <c r="AB97" s="75"/>
      <c r="AC97" s="62"/>
      <c r="AD97" s="62"/>
      <c r="AE97" s="62"/>
      <c r="AF97" s="62"/>
    </row>
    <row r="98" spans="4:32" x14ac:dyDescent="0.25">
      <c r="D98" s="82"/>
      <c r="X98" s="62"/>
      <c r="AA98" s="62"/>
      <c r="AB98" s="75"/>
      <c r="AC98" s="62"/>
      <c r="AD98" s="62"/>
      <c r="AE98" s="62"/>
      <c r="AF98" s="62"/>
    </row>
    <row r="99" spans="4:32" x14ac:dyDescent="0.25">
      <c r="D99" s="82"/>
      <c r="X99" s="62"/>
      <c r="AA99" s="62"/>
      <c r="AB99" s="75"/>
      <c r="AC99" s="62"/>
      <c r="AD99" s="62"/>
      <c r="AE99" s="62"/>
      <c r="AF99" s="62"/>
    </row>
    <row r="100" spans="4:32" x14ac:dyDescent="0.25">
      <c r="D100" s="82"/>
      <c r="X100" s="62"/>
      <c r="AA100" s="62"/>
      <c r="AB100" s="75"/>
      <c r="AC100" s="62"/>
      <c r="AD100" s="62"/>
      <c r="AE100" s="62"/>
      <c r="AF100" s="62"/>
    </row>
    <row r="101" spans="4:32" x14ac:dyDescent="0.25">
      <c r="D101" s="82"/>
      <c r="X101" s="62"/>
      <c r="AA101" s="62"/>
      <c r="AB101" s="75"/>
      <c r="AC101" s="62"/>
      <c r="AD101" s="62"/>
      <c r="AE101" s="62"/>
      <c r="AF101" s="62"/>
    </row>
    <row r="102" spans="4:32" x14ac:dyDescent="0.25">
      <c r="D102" s="82"/>
      <c r="X102" s="62"/>
      <c r="AA102" s="62"/>
      <c r="AB102" s="75"/>
      <c r="AC102" s="62"/>
      <c r="AD102" s="62"/>
      <c r="AE102" s="62"/>
      <c r="AF102" s="62"/>
    </row>
    <row r="103" spans="4:32" x14ac:dyDescent="0.25">
      <c r="D103" s="82"/>
      <c r="X103" s="62"/>
      <c r="AA103" s="62"/>
      <c r="AB103" s="75"/>
      <c r="AC103" s="62"/>
      <c r="AD103" s="62"/>
      <c r="AE103" s="62"/>
      <c r="AF103" s="62"/>
    </row>
    <row r="104" spans="4:32" x14ac:dyDescent="0.25">
      <c r="D104" s="82"/>
      <c r="X104" s="62"/>
      <c r="AA104" s="62"/>
      <c r="AB104" s="75"/>
      <c r="AC104" s="62"/>
      <c r="AD104" s="62"/>
      <c r="AE104" s="62"/>
      <c r="AF104" s="62"/>
    </row>
    <row r="105" spans="4:32" x14ac:dyDescent="0.25">
      <c r="D105" s="82"/>
      <c r="X105" s="62"/>
      <c r="AA105" s="62"/>
      <c r="AB105" s="75"/>
      <c r="AC105" s="62"/>
      <c r="AD105" s="62"/>
      <c r="AE105" s="62"/>
      <c r="AF105" s="62"/>
    </row>
    <row r="106" spans="4:32" x14ac:dyDescent="0.25">
      <c r="D106" s="82"/>
      <c r="X106" s="62"/>
      <c r="AA106" s="62"/>
      <c r="AB106" s="75"/>
      <c r="AC106" s="62"/>
      <c r="AD106" s="62"/>
      <c r="AE106" s="62"/>
      <c r="AF106" s="62"/>
    </row>
    <row r="107" spans="4:32" x14ac:dyDescent="0.25">
      <c r="D107" s="82"/>
      <c r="X107" s="62"/>
      <c r="AA107" s="62"/>
      <c r="AB107" s="75"/>
      <c r="AC107" s="62"/>
      <c r="AD107" s="62"/>
      <c r="AE107" s="62"/>
      <c r="AF107" s="62"/>
    </row>
    <row r="108" spans="4:32" x14ac:dyDescent="0.25">
      <c r="D108" s="82"/>
      <c r="X108" s="62"/>
      <c r="AA108" s="62"/>
      <c r="AB108" s="75"/>
      <c r="AC108" s="62"/>
      <c r="AD108" s="62"/>
      <c r="AE108" s="62"/>
      <c r="AF108" s="62"/>
    </row>
    <row r="109" spans="4:32" x14ac:dyDescent="0.25">
      <c r="D109" s="82"/>
      <c r="X109" s="62"/>
      <c r="AA109" s="62"/>
      <c r="AB109" s="75"/>
      <c r="AC109" s="62"/>
      <c r="AD109" s="62"/>
      <c r="AE109" s="62"/>
      <c r="AF109" s="62"/>
    </row>
    <row r="110" spans="4:32" x14ac:dyDescent="0.25">
      <c r="D110" s="82"/>
      <c r="X110" s="62"/>
      <c r="AA110" s="62"/>
      <c r="AB110" s="75"/>
      <c r="AC110" s="62"/>
      <c r="AD110" s="62"/>
      <c r="AE110" s="62"/>
      <c r="AF110" s="62"/>
    </row>
    <row r="111" spans="4:32" x14ac:dyDescent="0.25">
      <c r="D111" s="82"/>
      <c r="X111" s="62"/>
      <c r="AA111" s="62"/>
      <c r="AB111" s="75"/>
      <c r="AC111" s="62"/>
      <c r="AD111" s="62"/>
      <c r="AE111" s="62"/>
      <c r="AF111" s="62"/>
    </row>
    <row r="112" spans="4:32" x14ac:dyDescent="0.25">
      <c r="D112" s="82"/>
      <c r="X112" s="62"/>
      <c r="AA112" s="62"/>
      <c r="AB112" s="75"/>
      <c r="AC112" s="62"/>
      <c r="AD112" s="62"/>
      <c r="AE112" s="62"/>
      <c r="AF112" s="62"/>
    </row>
    <row r="113" spans="4:32" x14ac:dyDescent="0.25">
      <c r="D113" s="82"/>
      <c r="X113" s="62"/>
      <c r="AA113" s="62"/>
      <c r="AB113" s="75"/>
      <c r="AC113" s="62"/>
      <c r="AD113" s="62"/>
      <c r="AE113" s="62"/>
      <c r="AF113" s="62"/>
    </row>
    <row r="114" spans="4:32" x14ac:dyDescent="0.25">
      <c r="D114" s="82"/>
      <c r="X114" s="62"/>
      <c r="AA114" s="62"/>
      <c r="AB114" s="75"/>
      <c r="AC114" s="62"/>
      <c r="AD114" s="62"/>
      <c r="AE114" s="62"/>
      <c r="AF114" s="62"/>
    </row>
    <row r="115" spans="4:32" x14ac:dyDescent="0.25">
      <c r="D115" s="82"/>
      <c r="X115" s="62"/>
      <c r="AA115" s="62"/>
      <c r="AB115" s="75"/>
      <c r="AC115" s="62"/>
      <c r="AD115" s="62"/>
      <c r="AE115" s="62"/>
      <c r="AF115" s="62"/>
    </row>
    <row r="116" spans="4:32" x14ac:dyDescent="0.25">
      <c r="D116" s="82"/>
      <c r="X116" s="62"/>
      <c r="AA116" s="62"/>
      <c r="AB116" s="75"/>
      <c r="AC116" s="62"/>
      <c r="AD116" s="62"/>
      <c r="AE116" s="62"/>
      <c r="AF116" s="62"/>
    </row>
    <row r="117" spans="4:32" x14ac:dyDescent="0.25">
      <c r="D117" s="82"/>
      <c r="X117" s="62"/>
      <c r="AA117" s="62"/>
      <c r="AB117" s="75"/>
      <c r="AC117" s="62"/>
      <c r="AD117" s="62"/>
      <c r="AE117" s="62"/>
      <c r="AF117" s="62"/>
    </row>
    <row r="118" spans="4:32" x14ac:dyDescent="0.25">
      <c r="D118" s="82"/>
      <c r="X118" s="62"/>
      <c r="AA118" s="62"/>
      <c r="AB118" s="75"/>
      <c r="AC118" s="62"/>
      <c r="AD118" s="62"/>
      <c r="AE118" s="62"/>
      <c r="AF118" s="62"/>
    </row>
    <row r="119" spans="4:32" x14ac:dyDescent="0.25">
      <c r="D119" s="82"/>
      <c r="X119" s="62"/>
      <c r="AA119" s="62"/>
      <c r="AB119" s="75"/>
      <c r="AC119" s="62"/>
      <c r="AD119" s="62"/>
      <c r="AE119" s="62"/>
      <c r="AF119" s="62"/>
    </row>
    <row r="120" spans="4:32" x14ac:dyDescent="0.25">
      <c r="D120" s="82"/>
      <c r="X120" s="62"/>
      <c r="AA120" s="62"/>
      <c r="AB120" s="75"/>
      <c r="AC120" s="62"/>
      <c r="AD120" s="62"/>
      <c r="AE120" s="62"/>
      <c r="AF120" s="62"/>
    </row>
    <row r="121" spans="4:32" x14ac:dyDescent="0.25">
      <c r="D121" s="82"/>
      <c r="X121" s="62"/>
      <c r="AA121" s="62"/>
      <c r="AB121" s="75"/>
      <c r="AC121" s="62"/>
      <c r="AD121" s="62"/>
      <c r="AE121" s="62"/>
      <c r="AF121" s="62"/>
    </row>
    <row r="122" spans="4:32" x14ac:dyDescent="0.25">
      <c r="D122" s="82"/>
      <c r="X122" s="62"/>
      <c r="AA122" s="62"/>
      <c r="AB122" s="75"/>
      <c r="AC122" s="62"/>
      <c r="AD122" s="62"/>
      <c r="AE122" s="62"/>
      <c r="AF122" s="62"/>
    </row>
    <row r="123" spans="4:32" x14ac:dyDescent="0.25">
      <c r="V123" s="30"/>
      <c r="X123" s="62"/>
      <c r="AA123" s="62"/>
      <c r="AB123" s="75"/>
      <c r="AC123" s="62"/>
      <c r="AD123" s="62"/>
      <c r="AE123" s="62"/>
      <c r="AF123" s="62"/>
    </row>
    <row r="124" spans="4:32" x14ac:dyDescent="0.25">
      <c r="V124" s="30"/>
      <c r="X124" s="62"/>
      <c r="AA124" s="62"/>
      <c r="AB124" s="75"/>
      <c r="AC124" s="62"/>
      <c r="AD124" s="62"/>
      <c r="AE124" s="62"/>
      <c r="AF124" s="62"/>
    </row>
    <row r="125" spans="4:32" x14ac:dyDescent="0.25">
      <c r="V125" s="30"/>
      <c r="X125" s="62"/>
      <c r="AA125" s="62"/>
      <c r="AB125" s="75"/>
      <c r="AC125" s="62"/>
      <c r="AD125" s="62"/>
      <c r="AE125" s="62"/>
      <c r="AF125" s="62"/>
    </row>
    <row r="126" spans="4:32" x14ac:dyDescent="0.25">
      <c r="V126" s="30"/>
      <c r="X126" s="62"/>
      <c r="AA126" s="62"/>
      <c r="AB126" s="75"/>
      <c r="AC126" s="62"/>
      <c r="AD126" s="62"/>
      <c r="AE126" s="62"/>
      <c r="AF126" s="62"/>
    </row>
    <row r="127" spans="4:32" x14ac:dyDescent="0.25">
      <c r="V127" s="30"/>
      <c r="X127" s="62"/>
      <c r="AA127" s="62"/>
      <c r="AB127" s="75"/>
      <c r="AC127" s="62"/>
      <c r="AD127" s="62"/>
      <c r="AE127" s="62"/>
      <c r="AF127" s="62"/>
    </row>
    <row r="128" spans="4:32" x14ac:dyDescent="0.25">
      <c r="V128" s="30"/>
      <c r="X128" s="62"/>
      <c r="AA128" s="62"/>
      <c r="AB128" s="75"/>
      <c r="AC128" s="62"/>
      <c r="AD128" s="62"/>
      <c r="AE128" s="62"/>
      <c r="AF128" s="62"/>
    </row>
    <row r="129" spans="22:32" x14ac:dyDescent="0.25">
      <c r="V129" s="30"/>
      <c r="X129" s="62"/>
      <c r="AA129" s="62"/>
      <c r="AB129" s="75"/>
      <c r="AC129" s="62"/>
      <c r="AD129" s="62"/>
      <c r="AE129" s="62"/>
      <c r="AF129" s="62"/>
    </row>
    <row r="130" spans="22:32" x14ac:dyDescent="0.25">
      <c r="V130" s="30"/>
      <c r="X130" s="62"/>
      <c r="AA130" s="62"/>
      <c r="AB130" s="75"/>
      <c r="AC130" s="62"/>
      <c r="AD130" s="62"/>
      <c r="AE130" s="62"/>
      <c r="AF130" s="62"/>
    </row>
    <row r="131" spans="22:32" x14ac:dyDescent="0.25">
      <c r="V131" s="30"/>
      <c r="X131" s="62"/>
      <c r="AA131" s="62"/>
      <c r="AB131" s="75"/>
      <c r="AC131" s="62"/>
      <c r="AD131" s="62"/>
      <c r="AE131" s="62"/>
      <c r="AF131" s="62"/>
    </row>
    <row r="132" spans="22:32" x14ac:dyDescent="0.25">
      <c r="V132" s="30"/>
      <c r="X132" s="62"/>
      <c r="AA132" s="62"/>
      <c r="AB132" s="75"/>
      <c r="AC132" s="62"/>
      <c r="AD132" s="62"/>
      <c r="AE132" s="62"/>
      <c r="AF132" s="62"/>
    </row>
    <row r="133" spans="22:32" x14ac:dyDescent="0.25">
      <c r="V133" s="30"/>
      <c r="X133" s="62"/>
      <c r="AA133" s="62"/>
      <c r="AB133" s="75"/>
      <c r="AC133" s="62"/>
      <c r="AD133" s="62"/>
      <c r="AE133" s="62"/>
      <c r="AF133" s="62"/>
    </row>
    <row r="134" spans="22:32" x14ac:dyDescent="0.25">
      <c r="V134" s="30"/>
      <c r="X134" s="62"/>
      <c r="AA134" s="62"/>
      <c r="AB134" s="75"/>
      <c r="AC134" s="62"/>
      <c r="AD134" s="62"/>
      <c r="AE134" s="62"/>
      <c r="AF134" s="62"/>
    </row>
    <row r="135" spans="22:32" x14ac:dyDescent="0.25">
      <c r="V135" s="30"/>
      <c r="X135" s="62"/>
      <c r="AA135" s="62"/>
      <c r="AB135" s="75"/>
      <c r="AC135" s="62"/>
      <c r="AD135" s="62"/>
      <c r="AE135" s="62"/>
      <c r="AF135" s="62"/>
    </row>
    <row r="136" spans="22:32" x14ac:dyDescent="0.25">
      <c r="V136" s="30"/>
      <c r="X136" s="62"/>
      <c r="AA136" s="62"/>
      <c r="AB136" s="75"/>
      <c r="AC136" s="62"/>
      <c r="AD136" s="62"/>
      <c r="AE136" s="62"/>
      <c r="AF136" s="62"/>
    </row>
    <row r="137" spans="22:32" x14ac:dyDescent="0.25">
      <c r="V137" s="30"/>
      <c r="X137" s="62"/>
      <c r="AA137" s="62"/>
      <c r="AB137" s="75"/>
      <c r="AC137" s="62"/>
      <c r="AD137" s="62"/>
      <c r="AE137" s="62"/>
      <c r="AF137" s="62"/>
    </row>
    <row r="138" spans="22:32" x14ac:dyDescent="0.25">
      <c r="V138" s="30"/>
      <c r="X138" s="62"/>
      <c r="AA138" s="62"/>
      <c r="AB138" s="75"/>
      <c r="AC138" s="62"/>
      <c r="AD138" s="62"/>
      <c r="AE138" s="62"/>
      <c r="AF138" s="62"/>
    </row>
    <row r="139" spans="22:32" x14ac:dyDescent="0.25">
      <c r="V139" s="30"/>
      <c r="X139" s="62"/>
      <c r="AA139" s="62"/>
      <c r="AB139" s="75"/>
      <c r="AC139" s="62"/>
      <c r="AD139" s="62"/>
      <c r="AE139" s="62"/>
      <c r="AF139" s="62"/>
    </row>
    <row r="140" spans="22:32" x14ac:dyDescent="0.25">
      <c r="V140" s="30"/>
      <c r="X140" s="62"/>
      <c r="AA140" s="62"/>
      <c r="AB140" s="75"/>
      <c r="AC140" s="62"/>
      <c r="AD140" s="62"/>
      <c r="AE140" s="62"/>
      <c r="AF140" s="62"/>
    </row>
    <row r="141" spans="22:32" x14ac:dyDescent="0.25">
      <c r="V141" s="30"/>
      <c r="X141" s="62"/>
      <c r="AA141" s="62"/>
      <c r="AB141" s="75"/>
      <c r="AC141" s="62"/>
      <c r="AD141" s="62"/>
      <c r="AE141" s="62"/>
      <c r="AF141" s="62"/>
    </row>
    <row r="142" spans="22:32" x14ac:dyDescent="0.25">
      <c r="V142" s="30"/>
      <c r="X142" s="62"/>
      <c r="AA142" s="62"/>
      <c r="AB142" s="75"/>
      <c r="AC142" s="62"/>
      <c r="AD142" s="62"/>
      <c r="AE142" s="62"/>
      <c r="AF142" s="62"/>
    </row>
    <row r="143" spans="22:32" x14ac:dyDescent="0.25">
      <c r="V143" s="30"/>
      <c r="X143" s="62"/>
      <c r="AA143" s="62"/>
      <c r="AB143" s="75"/>
      <c r="AC143" s="62"/>
      <c r="AD143" s="62"/>
      <c r="AE143" s="62"/>
      <c r="AF143" s="62"/>
    </row>
    <row r="144" spans="22:32" x14ac:dyDescent="0.25">
      <c r="V144" s="30"/>
      <c r="X144" s="30"/>
      <c r="AB144" s="75"/>
      <c r="AC144" s="62"/>
      <c r="AD144" s="62"/>
      <c r="AE144" s="62"/>
      <c r="AF144" s="62"/>
    </row>
    <row r="145" spans="22:32" x14ac:dyDescent="0.25">
      <c r="V145" s="30"/>
      <c r="X145" s="30"/>
      <c r="AF145" s="62"/>
    </row>
    <row r="146" spans="22:32" x14ac:dyDescent="0.25">
      <c r="V146" s="30"/>
      <c r="X146" s="30"/>
      <c r="AF146" s="62"/>
    </row>
    <row r="147" spans="22:32" x14ac:dyDescent="0.25">
      <c r="V147" s="30"/>
      <c r="X147" s="30"/>
      <c r="AF147" s="62"/>
    </row>
    <row r="148" spans="22:32" x14ac:dyDescent="0.25">
      <c r="V148" s="30"/>
      <c r="X148" s="30"/>
      <c r="AF148" s="62"/>
    </row>
    <row r="149" spans="22:32" x14ac:dyDescent="0.25">
      <c r="AF149" s="62"/>
    </row>
    <row r="150" spans="22:32" x14ac:dyDescent="0.25">
      <c r="AF150" s="62"/>
    </row>
    <row r="151" spans="22:32" x14ac:dyDescent="0.25">
      <c r="AF151" s="62"/>
    </row>
    <row r="152" spans="22:32" x14ac:dyDescent="0.25">
      <c r="AF152" s="62"/>
    </row>
  </sheetData>
  <mergeCells count="13">
    <mergeCell ref="AL5:AO5"/>
    <mergeCell ref="C5:L5"/>
    <mergeCell ref="O5:X5"/>
    <mergeCell ref="Y5:AJ5"/>
    <mergeCell ref="B1:AK1"/>
    <mergeCell ref="B2:AK2"/>
    <mergeCell ref="B3:AK3"/>
    <mergeCell ref="B4:AK4"/>
    <mergeCell ref="O7:P7"/>
    <mergeCell ref="Q7:R7"/>
    <mergeCell ref="S7:T7"/>
    <mergeCell ref="U7:V7"/>
    <mergeCell ref="W7:X7"/>
  </mergeCells>
  <pageMargins left="0.45" right="0.45" top="1" bottom="0.75" header="0.3" footer="0.3"/>
  <pageSetup orientation="landscape" r:id="rId1"/>
  <headerFooter scaleWithDoc="0">
    <oddHeader>&amp;RKPSC Case No. 2019-00389
Commission Staff's First Set of Data Request
Dated January 17, 2020
Item No. 5
Attachment 3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83FED01-7965-4BAB-B44C-6CE2A4147AF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RP2 No SCR Case</vt:lpstr>
      <vt:lpstr>RP2 Install SCR Case</vt:lpstr>
      <vt:lpstr>'RP2 Install SCR Case'!Print_Area</vt:lpstr>
      <vt:lpstr>'RP2 No SCR Case'!Print_Area</vt:lpstr>
      <vt:lpstr>Summary!Print_Area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d000610</dc:creator>
  <cp:keywords/>
  <cp:lastModifiedBy>s007506</cp:lastModifiedBy>
  <cp:lastPrinted>2020-03-03T20:27:47Z</cp:lastPrinted>
  <dcterms:created xsi:type="dcterms:W3CDTF">2019-01-16T13:21:16Z</dcterms:created>
  <dcterms:modified xsi:type="dcterms:W3CDTF">2020-03-03T20:34:30Z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548a8500-4008-41fb-be4c-7f5fe25e33cb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</Properties>
</file>