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545407BF-BAC0-4A62-87BA-20E01B607B57}" xr6:coauthVersionLast="45" xr6:coauthVersionMax="45" xr10:uidLastSave="{00000000-0000-0000-0000-000000000000}"/>
  <bookViews>
    <workbookView xWindow="-120" yWindow="-120" windowWidth="29040" windowHeight="17640" xr2:uid="{00000000-000D-0000-FFFF-FFFF00000000}"/>
  </bookViews>
  <sheets>
    <sheet name="KU 1" sheetId="1" r:id="rId1"/>
    <sheet name="KU 2" sheetId="2" r:id="rId2"/>
    <sheet name="KU 3" sheetId="3" r:id="rId3"/>
    <sheet name="KU 6" sheetId="4" r:id="rId4"/>
    <sheet name="KU 7" sheetId="5" r:id="rId5"/>
    <sheet name="KU 8" sheetId="6" r:id="rId6"/>
    <sheet name="KU 10" sheetId="9" r:id="rId7"/>
  </sheets>
  <definedNames>
    <definedName name="_xlnm.Print_Area" localSheetId="6">'KU 10'!$A$1:$E$11</definedName>
    <definedName name="_xlnm.Print_Area" localSheetId="1">'KU 2'!$A$1:$N$87</definedName>
    <definedName name="_xlnm.Print_Area" localSheetId="2">'KU 3'!$A$1:$E$9</definedName>
    <definedName name="_xlnm.Print_Area" localSheetId="3">'KU 6'!$A$1:$J$23</definedName>
    <definedName name="_xlnm.Print_Area" localSheetId="4">'KU 7'!$A$1:$J$25</definedName>
    <definedName name="_xlnm.Print_Titles" localSheetId="0">'KU 1'!$1:$5</definedName>
    <definedName name="_xlnm.Print_Titles" localSheetId="6">'KU 10'!$1:$5</definedName>
    <definedName name="_xlnm.Print_Titles" localSheetId="1">'KU 2'!$1:$9</definedName>
    <definedName name="_xlnm.Print_Titles" localSheetId="2">'KU 3'!$1:$5</definedName>
    <definedName name="_xlnm.Print_Titles" localSheetId="3">'KU 6'!$1:$5</definedName>
    <definedName name="_xlnm.Print_Titles" localSheetId="4">'KU 7'!$1:$5</definedName>
    <definedName name="_xlnm.Print_Titles" localSheetId="5">'KU 8'!$1:$5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83" i="2" l="1"/>
  <c r="L83" i="2"/>
  <c r="K83" i="2"/>
  <c r="J83" i="2"/>
  <c r="I83" i="2"/>
  <c r="H83" i="2"/>
  <c r="G83" i="2"/>
  <c r="F83" i="2"/>
  <c r="E83" i="2"/>
  <c r="D83" i="2"/>
  <c r="F22" i="1" l="1"/>
  <c r="H23" i="4" l="1"/>
  <c r="G23" i="4"/>
  <c r="E9" i="3"/>
  <c r="C83" i="2"/>
  <c r="E22" i="1"/>
  <c r="B22" i="1"/>
</calcChain>
</file>

<file path=xl/sharedStrings.xml><?xml version="1.0" encoding="utf-8"?>
<sst xmlns="http://schemas.openxmlformats.org/spreadsheetml/2006/main" count="254" uniqueCount="125">
  <si>
    <t>Kentucky Utilities Company</t>
  </si>
  <si>
    <t>HEA Annual Report</t>
  </si>
  <si>
    <t>12 Months Ending December 2019</t>
  </si>
  <si>
    <t>Case No. 2019-00366</t>
  </si>
  <si>
    <t>a. Total funds collected from ratepayers via a meter-charge</t>
  </si>
  <si>
    <t>Prior Balance</t>
  </si>
  <si>
    <t>Annually</t>
  </si>
  <si>
    <t>2. The total number of slots, total and by county:</t>
  </si>
  <si>
    <t>County</t>
  </si>
  <si>
    <t>Total number of slots</t>
  </si>
  <si>
    <t>Anderson</t>
  </si>
  <si>
    <t>Bath</t>
  </si>
  <si>
    <t>Bell</t>
  </si>
  <si>
    <t>Bourbon</t>
  </si>
  <si>
    <t>Boyle</t>
  </si>
  <si>
    <t>Bracken</t>
  </si>
  <si>
    <t>Bullitt</t>
  </si>
  <si>
    <t>Caldwell</t>
  </si>
  <si>
    <t>Carroll</t>
  </si>
  <si>
    <t>Casey</t>
  </si>
  <si>
    <t>Christian</t>
  </si>
  <si>
    <t>Clark</t>
  </si>
  <si>
    <t>Clay</t>
  </si>
  <si>
    <t>Crittenden</t>
  </si>
  <si>
    <t>Estill</t>
  </si>
  <si>
    <t>Fayette</t>
  </si>
  <si>
    <t>Fleming</t>
  </si>
  <si>
    <t>Franklin</t>
  </si>
  <si>
    <t>Garrard</t>
  </si>
  <si>
    <t>Graves</t>
  </si>
  <si>
    <t>Grayson</t>
  </si>
  <si>
    <t>Green</t>
  </si>
  <si>
    <t>Hardin</t>
  </si>
  <si>
    <t>Harlan</t>
  </si>
  <si>
    <t>Harrison</t>
  </si>
  <si>
    <t>Hart</t>
  </si>
  <si>
    <t>Henry</t>
  </si>
  <si>
    <t>Hickman</t>
  </si>
  <si>
    <t>Hopkins</t>
  </si>
  <si>
    <t>Jessamine</t>
  </si>
  <si>
    <t>Knox</t>
  </si>
  <si>
    <t>Lincoln</t>
  </si>
  <si>
    <t>Livingston</t>
  </si>
  <si>
    <t>Madison</t>
  </si>
  <si>
    <t>Marion</t>
  </si>
  <si>
    <t>McCracken</t>
  </si>
  <si>
    <t>McCreary</t>
  </si>
  <si>
    <t>Mercer</t>
  </si>
  <si>
    <t>Montgomery</t>
  </si>
  <si>
    <t>Muhlenberg</t>
  </si>
  <si>
    <t>Nicholas</t>
  </si>
  <si>
    <t>Oldham</t>
  </si>
  <si>
    <t>Owen</t>
  </si>
  <si>
    <t>Pulaski</t>
  </si>
  <si>
    <t>Rowan</t>
  </si>
  <si>
    <t>Russell</t>
  </si>
  <si>
    <t>Scott</t>
  </si>
  <si>
    <t>Shelby</t>
  </si>
  <si>
    <t>Taylor</t>
  </si>
  <si>
    <t>Trimble</t>
  </si>
  <si>
    <t>Washington</t>
  </si>
  <si>
    <t>Webster</t>
  </si>
  <si>
    <t>Whitley</t>
  </si>
  <si>
    <t>Woodford</t>
  </si>
  <si>
    <t>Total</t>
  </si>
  <si>
    <t>3. Total number of:</t>
  </si>
  <si>
    <t>6. The following information for all residential customers, annually and by month:</t>
  </si>
  <si>
    <t>c. Average Monthly Payment Amount</t>
  </si>
  <si>
    <t>e. Termination Notices Issued</t>
  </si>
  <si>
    <t>f. Service Terminations</t>
  </si>
  <si>
    <t>The Companies' shareholders have contributed over $5.6 million (LG&amp;E - $2.2 million, KU - $3.4 million) to the Home Energy Assistance ("HEA") programs of LG&amp;E and KU during the period of 2009 - 2019. In addition, the Companies' shareholders are currently providing at least $650,000 (LG&amp;E - $180,000, KU - $470,000) annually through June 30, 2021 to the HEA programs. 
Outside the HEA programs, the Companies' shareholder contributions during the period of 2009 - 2019 have provided additional assistance over $8.0 million (LG&amp;E - $7.0 million, KU - $1.0 million) to other community organizations that assist low-income customers with utility bills and provide weatherization assistance and materials. In addition, the Companies' shareholders are currently providing at least $800,000 (LG&amp;E - $700,000, KU - $100,000) annually through June 30, 2021 for non-HEA programs to assist low-income customers with utility bills.</t>
  </si>
  <si>
    <t xml:space="preserve">10. A brief description of the current shareholder funding levels and any future plans to increase the shareholder contribution amount. </t>
  </si>
  <si>
    <t>Not Applicable</t>
  </si>
  <si>
    <t>Adair</t>
  </si>
  <si>
    <t>7. The information set forth in Item 6 for HEA program participants, annually and by month:</t>
  </si>
  <si>
    <t>Ballard</t>
  </si>
  <si>
    <t>Barren</t>
  </si>
  <si>
    <t>Carlisle</t>
  </si>
  <si>
    <t>Gallatin</t>
  </si>
  <si>
    <t>Grant</t>
  </si>
  <si>
    <t>Henderson</t>
  </si>
  <si>
    <t>Laurel</t>
  </si>
  <si>
    <t>Lyon</t>
  </si>
  <si>
    <t>Mason</t>
  </si>
  <si>
    <t>Nelson</t>
  </si>
  <si>
    <t>Ohio</t>
  </si>
  <si>
    <t>Robertson</t>
  </si>
  <si>
    <t>Rockcastle</t>
  </si>
  <si>
    <t>Spencer</t>
  </si>
  <si>
    <t>Union</t>
  </si>
  <si>
    <t>Not Available</t>
  </si>
  <si>
    <t>McLean</t>
  </si>
  <si>
    <t>Larue</t>
  </si>
  <si>
    <t>b. Donations collected from ratepayers for the HEA program</t>
  </si>
  <si>
    <t>d. The amount of shareholder funds allocated for the program</t>
  </si>
  <si>
    <t>e. The amount of HEA funds distributed to participants</t>
  </si>
  <si>
    <t>f. The current balance of the HEA account</t>
  </si>
  <si>
    <t>g. The amount, if any, of rolled-over and unspent HEA funds</t>
  </si>
  <si>
    <r>
      <t>Program Participants</t>
    </r>
    <r>
      <rPr>
        <vertAlign val="superscript"/>
        <sz val="11"/>
        <color theme="1"/>
        <rFont val="Calibri"/>
        <family val="2"/>
        <scheme val="minor"/>
      </rPr>
      <t>1</t>
    </r>
  </si>
  <si>
    <r>
      <t>Program applicants</t>
    </r>
    <r>
      <rPr>
        <vertAlign val="superscript"/>
        <sz val="11"/>
        <color theme="1"/>
        <rFont val="Calibri"/>
        <family val="2"/>
        <scheme val="minor"/>
      </rPr>
      <t>2</t>
    </r>
  </si>
  <si>
    <r>
      <t>Denied applicants</t>
    </r>
    <r>
      <rPr>
        <vertAlign val="superscript"/>
        <sz val="11"/>
        <color theme="1"/>
        <rFont val="Calibri"/>
        <family val="2"/>
        <scheme val="minor"/>
      </rPr>
      <t>2</t>
    </r>
  </si>
  <si>
    <t>Note:</t>
  </si>
  <si>
    <t>1-  This number represents a count of the unique customers for the year.</t>
  </si>
  <si>
    <t>2 - Number provided by CAC.</t>
  </si>
  <si>
    <r>
      <t>Nov-19</t>
    </r>
    <r>
      <rPr>
        <vertAlign val="superscript"/>
        <sz val="11"/>
        <color theme="1"/>
        <rFont val="Calibri"/>
        <family val="2"/>
        <scheme val="minor"/>
      </rPr>
      <t>1</t>
    </r>
  </si>
  <si>
    <r>
      <t>a. Average Balance Amount</t>
    </r>
    <r>
      <rPr>
        <vertAlign val="superscript"/>
        <sz val="11"/>
        <color theme="1"/>
        <rFont val="Calibri"/>
        <family val="2"/>
        <scheme val="minor"/>
      </rPr>
      <t>1</t>
    </r>
  </si>
  <si>
    <t>Notes:</t>
  </si>
  <si>
    <t xml:space="preserve">	Electric Tariff Sheet No. 5 Residential Service_x000D_
</t>
  </si>
  <si>
    <t xml:space="preserve">Electric Tariff Sheet No. 6 Residential Time-of-Day Energy Service, </t>
  </si>
  <si>
    <t xml:space="preserve">	Electric Tariff Sheet No. 7 Residential Time-of-Day Demand Service_x000D_
</t>
  </si>
  <si>
    <t xml:space="preserve">2. The current monthly amount billed for a customer was used to calculate the averages.  The current amount billed includes all charges for customers on: </t>
  </si>
  <si>
    <r>
      <t>b. Average Monthly Bill Amount</t>
    </r>
    <r>
      <rPr>
        <vertAlign val="superscript"/>
        <sz val="11"/>
        <color theme="1"/>
        <rFont val="Calibri"/>
        <family val="2"/>
        <scheme val="minor"/>
      </rPr>
      <t>2</t>
    </r>
  </si>
  <si>
    <t xml:space="preserve">1. The total monthly amount billed for a customer was used to calculate the averages.  If a residential customer's account includes a GS service for a detached garage and/or an outdoor light, the charges for the GS service and/or outdoor light will be included in the total amount billed.   The total amount billed is either the budget amount, if the customer participates in the Company's budget payment plan, or the sum of many items including current charges, arrearages, overpayments, late payment charges, and installment plan agreement. </t>
  </si>
  <si>
    <r>
      <t>c. The total amount of residential customers</t>
    </r>
    <r>
      <rPr>
        <vertAlign val="superscript"/>
        <sz val="11"/>
        <color theme="1"/>
        <rFont val="Calibri"/>
        <family val="2"/>
        <scheme val="minor"/>
      </rPr>
      <t xml:space="preserve">1 </t>
    </r>
    <r>
      <rPr>
        <sz val="11"/>
        <color theme="1"/>
        <rFont val="Calibri"/>
        <family val="2"/>
        <scheme val="minor"/>
      </rPr>
      <t xml:space="preserve">
</t>
    </r>
  </si>
  <si>
    <t>Pendleton</t>
  </si>
  <si>
    <r>
      <t>d. Average Monthly Usage - Electric kWh</t>
    </r>
    <r>
      <rPr>
        <vertAlign val="superscript"/>
        <sz val="11"/>
        <color theme="1"/>
        <rFont val="Calibri"/>
        <family val="2"/>
        <scheme val="minor"/>
      </rPr>
      <t>2</t>
    </r>
  </si>
  <si>
    <t>g. Amount of unique customers receiving a termination notice for nonpayment
(i.e., if a customer receives one or more termination notices, this customer would
only be counted as one)</t>
  </si>
  <si>
    <t>h. Amount of unique customers with service terminated for nonpayment
(i.e., if a customer has service terminated once, this customer would only be
counted as one)</t>
  </si>
  <si>
    <t xml:space="preserve">1 - November 2019 data was not available due to the Agency's transition to a new software system during that month.  </t>
  </si>
  <si>
    <t>1. The total monthly amount billed for a customer was used to calculate the averages.  If a residential customer's account includes a GS service for a detached garage and/or an outdoor light, the charges for the GS service and/or outdoor light will be included in the total amount billed.   The total amount billed is either the budget amount, if the customer participates in the Company's budget payment plan, or the sum of many items including current charges, arrearages, overpayments, late payment charges, and installment plan agreement.</t>
  </si>
  <si>
    <t>1 - Program is for seven months of the year.</t>
  </si>
  <si>
    <r>
      <t>The average monthly benefit provided to participants through the program</t>
    </r>
    <r>
      <rPr>
        <vertAlign val="superscript"/>
        <sz val="11"/>
        <color theme="1"/>
        <rFont val="Calibri"/>
        <family val="2"/>
        <scheme val="minor"/>
      </rPr>
      <t>1</t>
    </r>
  </si>
  <si>
    <t xml:space="preserve">1 - Customer counts are a snapshot in time and other monthly periods are not available historically. The customer count shown is the unique count of  residential  customers at December 31, 2019. </t>
  </si>
  <si>
    <t>Electric Only</t>
  </si>
  <si>
    <t>1. Provide annually and separated by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</si>
</sst>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
    <numFmt numFmtId="165" formatCode="_(&quot;$&quot;* #,##0_);_(&quot;$&quot;* \(#,##0\);_(&quot;$&quot;* &quot;-&quot;??_);_(@_)"/>
    <numFmt numFmtId="166" formatCode="_(* #,##0_);_(* \(#,##0\);_(* &quot;-&quot;??_);_(@_)"/>
  </numFmts>
  <fonts count="7" x14ac:knownFonts="1">
    <font>
      <sz val="11"/>
      <color theme="1"/>
      <name val="Calibri"/>
      <family val="2"/>
      <scheme val="minor"/>
    </font>
    <font>
      <sz val="11"/>
      <color theme="1"/>
      <name val="Calibri"/>
      <family val="2"/>
      <scheme val="minor"/>
    </font>
    <font>
      <sz val="11"/>
      <color rgb="FF0070C0"/>
      <name val="Calibri"/>
      <family val="2"/>
      <scheme val="minor"/>
    </font>
    <font>
      <sz val="11"/>
      <name val="Calibri"/>
      <family val="2"/>
      <scheme val="minor"/>
    </font>
    <font>
      <u val="singleAccounting"/>
      <sz val="11"/>
      <color theme="1"/>
      <name val="Calibri"/>
      <family val="2"/>
      <scheme val="minor"/>
    </font>
    <font>
      <vertAlign val="superscript"/>
      <sz val="11"/>
      <color theme="1"/>
      <name val="Calibri"/>
      <family val="2"/>
      <scheme val="minor"/>
    </font>
    <font>
      <u/>
      <sz val="11"/>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2">
    <xf numFmtId="0" fontId="0" fillId="0" borderId="0" xfId="0"/>
    <xf numFmtId="164" fontId="0" fillId="0" borderId="0" xfId="0" applyNumberFormat="1" applyAlignment="1">
      <alignment horizontal="left"/>
    </xf>
    <xf numFmtId="43" fontId="0" fillId="0" borderId="1" xfId="1" applyFont="1" applyFill="1" applyBorder="1" applyAlignment="1">
      <alignment horizontal="center" vertical="top" wrapText="1"/>
    </xf>
    <xf numFmtId="0" fontId="0" fillId="0" borderId="0" xfId="0" applyAlignment="1">
      <alignment wrapText="1"/>
    </xf>
    <xf numFmtId="0" fontId="0" fillId="0" borderId="0" xfId="0" applyAlignment="1">
      <alignment horizontal="center"/>
    </xf>
    <xf numFmtId="165" fontId="0" fillId="0" borderId="0" xfId="2" applyNumberFormat="1" applyFont="1" applyFill="1" applyAlignment="1">
      <alignment horizontal="center"/>
    </xf>
    <xf numFmtId="17" fontId="0" fillId="0" borderId="0" xfId="0" applyNumberFormat="1" applyAlignment="1">
      <alignment horizontal="left"/>
    </xf>
    <xf numFmtId="165" fontId="0" fillId="0" borderId="0" xfId="2" applyNumberFormat="1" applyFont="1" applyAlignment="1">
      <alignment horizontal="center"/>
    </xf>
    <xf numFmtId="166" fontId="0" fillId="0" borderId="0" xfId="1" applyNumberFormat="1" applyFont="1" applyAlignment="1">
      <alignment horizontal="center"/>
    </xf>
    <xf numFmtId="0" fontId="0" fillId="0" borderId="1" xfId="0" applyBorder="1" applyAlignment="1">
      <alignment horizontal="center" wrapText="1"/>
    </xf>
    <xf numFmtId="0" fontId="2" fillId="0" borderId="0" xfId="0" applyFont="1"/>
    <xf numFmtId="0" fontId="0" fillId="0" borderId="1" xfId="0" applyBorder="1" applyAlignment="1">
      <alignment horizontal="center"/>
    </xf>
    <xf numFmtId="3" fontId="3" fillId="0" borderId="0" xfId="1" applyNumberFormat="1" applyFont="1" applyFill="1" applyAlignment="1">
      <alignment horizontal="center" wrapText="1"/>
    </xf>
    <xf numFmtId="0" fontId="0" fillId="0" borderId="1" xfId="0" applyBorder="1" applyAlignment="1">
      <alignment horizontal="center" vertical="top" wrapText="1"/>
    </xf>
    <xf numFmtId="44" fontId="0" fillId="0" borderId="0" xfId="2" applyFont="1"/>
    <xf numFmtId="166" fontId="0" fillId="0" borderId="0" xfId="1" applyNumberFormat="1" applyFont="1"/>
    <xf numFmtId="0" fontId="0" fillId="0" borderId="0" xfId="0" applyAlignment="1">
      <alignment horizontal="left"/>
    </xf>
    <xf numFmtId="0" fontId="0" fillId="0" borderId="0" xfId="0" applyAlignment="1">
      <alignment horizontal="center" wrapText="1"/>
    </xf>
    <xf numFmtId="0" fontId="0" fillId="0" borderId="0" xfId="0" applyAlignment="1"/>
    <xf numFmtId="0" fontId="0" fillId="2" borderId="0" xfId="0" applyFill="1" applyAlignment="1"/>
    <xf numFmtId="0" fontId="0" fillId="0" borderId="1" xfId="0" applyBorder="1" applyAlignment="1">
      <alignment horizontal="left" wrapText="1"/>
    </xf>
    <xf numFmtId="0" fontId="0" fillId="0" borderId="0" xfId="0" applyAlignment="1">
      <alignment horizontal="center"/>
    </xf>
    <xf numFmtId="0" fontId="0" fillId="2" borderId="0" xfId="0" applyFill="1"/>
    <xf numFmtId="165" fontId="0" fillId="0" borderId="0" xfId="0" applyNumberFormat="1" applyAlignment="1">
      <alignment horizontal="center" wrapText="1"/>
    </xf>
    <xf numFmtId="44" fontId="0" fillId="0" borderId="0" xfId="2" applyFont="1" applyFill="1"/>
    <xf numFmtId="165" fontId="0" fillId="0" borderId="0" xfId="0" applyNumberFormat="1"/>
    <xf numFmtId="17" fontId="0" fillId="0" borderId="1" xfId="0" applyNumberFormat="1" applyBorder="1" applyAlignment="1">
      <alignment horizontal="center" wrapText="1"/>
    </xf>
    <xf numFmtId="166" fontId="3" fillId="0" borderId="0" xfId="1" applyNumberFormat="1" applyFont="1" applyAlignment="1">
      <alignment horizontal="center"/>
    </xf>
    <xf numFmtId="166" fontId="3" fillId="0" borderId="2" xfId="1" applyNumberFormat="1" applyFont="1" applyBorder="1" applyAlignment="1">
      <alignment horizontal="center"/>
    </xf>
    <xf numFmtId="3" fontId="3" fillId="0" borderId="0" xfId="1" applyNumberFormat="1" applyFont="1"/>
    <xf numFmtId="0" fontId="0" fillId="0" borderId="0" xfId="0" applyFill="1"/>
    <xf numFmtId="166" fontId="3" fillId="0" borderId="0" xfId="1" applyNumberFormat="1" applyFont="1" applyFill="1" applyAlignment="1">
      <alignment horizontal="center"/>
    </xf>
    <xf numFmtId="0" fontId="0" fillId="0" borderId="0" xfId="0" quotePrefix="1"/>
    <xf numFmtId="166" fontId="3" fillId="0" borderId="2" xfId="1" applyNumberFormat="1" applyFont="1" applyFill="1" applyBorder="1" applyAlignment="1">
      <alignment horizontal="center"/>
    </xf>
    <xf numFmtId="0" fontId="0" fillId="0" borderId="0" xfId="0" applyAlignment="1">
      <alignment horizontal="center" wrapText="1"/>
    </xf>
    <xf numFmtId="0" fontId="6" fillId="0" borderId="0" xfId="0" applyFont="1"/>
    <xf numFmtId="0" fontId="0" fillId="0" borderId="0" xfId="0" applyAlignment="1">
      <alignment horizontal="center"/>
    </xf>
    <xf numFmtId="0" fontId="0" fillId="2" borderId="0" xfId="0" applyFill="1" applyAlignment="1">
      <alignment horizontal="center"/>
    </xf>
    <xf numFmtId="0" fontId="0" fillId="0" borderId="0" xfId="0" applyAlignment="1">
      <alignment horizontal="left" wrapText="1"/>
    </xf>
    <xf numFmtId="43" fontId="4" fillId="0" borderId="0" xfId="1" applyFont="1" applyBorder="1" applyAlignment="1">
      <alignment horizontal="center" wrapText="1"/>
    </xf>
    <xf numFmtId="0" fontId="0" fillId="0" borderId="0" xfId="0" applyAlignment="1">
      <alignment horizontal="center" wrapText="1"/>
    </xf>
    <xf numFmtId="164" fontId="0" fillId="0" borderId="0" xfId="0" applyNumberFormat="1" applyAlignment="1">
      <alignment horizontal="lef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8"/>
  <sheetViews>
    <sheetView showGridLines="0" tabSelected="1" zoomScaleNormal="100" workbookViewId="0">
      <selection sqref="A1:H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1.42578125" customWidth="1"/>
  </cols>
  <sheetData>
    <row r="1" spans="1:13" x14ac:dyDescent="0.25">
      <c r="A1" s="36" t="s">
        <v>0</v>
      </c>
      <c r="B1" s="36"/>
      <c r="C1" s="36"/>
      <c r="D1" s="36"/>
      <c r="E1" s="36"/>
      <c r="F1" s="36"/>
      <c r="G1" s="36"/>
      <c r="H1" s="36"/>
    </row>
    <row r="2" spans="1:13" x14ac:dyDescent="0.25">
      <c r="A2" s="36" t="s">
        <v>1</v>
      </c>
      <c r="B2" s="36"/>
      <c r="C2" s="36"/>
      <c r="D2" s="36"/>
      <c r="E2" s="36"/>
      <c r="F2" s="36"/>
      <c r="G2" s="36"/>
      <c r="H2" s="36"/>
    </row>
    <row r="3" spans="1:13" x14ac:dyDescent="0.25">
      <c r="A3" s="37" t="s">
        <v>2</v>
      </c>
      <c r="B3" s="37"/>
      <c r="C3" s="37"/>
      <c r="D3" s="37"/>
      <c r="E3" s="37"/>
      <c r="F3" s="37"/>
      <c r="G3" s="37"/>
      <c r="H3" s="37"/>
    </row>
    <row r="4" spans="1:13" x14ac:dyDescent="0.25">
      <c r="A4" s="36" t="s">
        <v>3</v>
      </c>
      <c r="B4" s="36"/>
      <c r="C4" s="36"/>
      <c r="D4" s="36"/>
      <c r="E4" s="36"/>
      <c r="F4" s="36"/>
      <c r="G4" s="36"/>
      <c r="H4" s="36"/>
    </row>
    <row r="7" spans="1:13" x14ac:dyDescent="0.25">
      <c r="A7" t="s">
        <v>124</v>
      </c>
    </row>
    <row r="8" spans="1:13" ht="62.25" x14ac:dyDescent="0.25">
      <c r="A8" s="1"/>
      <c r="B8" s="2" t="s">
        <v>4</v>
      </c>
      <c r="C8" s="2" t="s">
        <v>93</v>
      </c>
      <c r="D8" s="13" t="s">
        <v>113</v>
      </c>
      <c r="E8" s="2" t="s">
        <v>94</v>
      </c>
      <c r="F8" s="2" t="s">
        <v>95</v>
      </c>
      <c r="G8" s="2" t="s">
        <v>96</v>
      </c>
      <c r="H8" s="2" t="s">
        <v>97</v>
      </c>
      <c r="I8" s="3"/>
      <c r="J8" s="3"/>
      <c r="K8" s="3"/>
      <c r="L8" s="3"/>
      <c r="M8" s="3"/>
    </row>
    <row r="9" spans="1:13" x14ac:dyDescent="0.25">
      <c r="A9" t="s">
        <v>5</v>
      </c>
      <c r="B9" s="4"/>
      <c r="C9" s="4"/>
      <c r="D9" s="4"/>
      <c r="E9" s="5"/>
      <c r="F9" s="4"/>
      <c r="G9" s="23">
        <v>572983.09000000008</v>
      </c>
      <c r="H9" s="23">
        <v>572983.09000000008</v>
      </c>
      <c r="I9" s="25"/>
    </row>
    <row r="10" spans="1:13" x14ac:dyDescent="0.25">
      <c r="A10" s="6">
        <v>43466</v>
      </c>
      <c r="B10" s="7">
        <v>132809.75</v>
      </c>
      <c r="C10" s="21" t="s">
        <v>72</v>
      </c>
      <c r="D10" s="8"/>
      <c r="E10" s="7">
        <v>470000</v>
      </c>
      <c r="F10" s="5">
        <v>238920</v>
      </c>
      <c r="G10" s="23">
        <v>926872.84000000008</v>
      </c>
      <c r="H10" s="23">
        <v>926872.84000000008</v>
      </c>
      <c r="I10" s="25"/>
    </row>
    <row r="11" spans="1:13" x14ac:dyDescent="0.25">
      <c r="A11" s="6">
        <v>43497</v>
      </c>
      <c r="B11" s="7">
        <v>131131.06</v>
      </c>
      <c r="C11" s="21" t="s">
        <v>72</v>
      </c>
      <c r="D11" s="8"/>
      <c r="E11" s="8">
        <v>0</v>
      </c>
      <c r="F11" s="5">
        <v>238656</v>
      </c>
      <c r="G11" s="23">
        <v>809347.90000000014</v>
      </c>
      <c r="H11" s="23">
        <v>809347.90000000014</v>
      </c>
      <c r="I11" s="25"/>
    </row>
    <row r="12" spans="1:13" x14ac:dyDescent="0.25">
      <c r="A12" s="6">
        <v>43525</v>
      </c>
      <c r="B12" s="7">
        <v>132022.94</v>
      </c>
      <c r="C12" s="21" t="s">
        <v>72</v>
      </c>
      <c r="D12" s="8"/>
      <c r="E12" s="8">
        <v>0</v>
      </c>
      <c r="F12" s="5">
        <v>251416</v>
      </c>
      <c r="G12" s="23">
        <v>679954.84000000008</v>
      </c>
      <c r="H12" s="23">
        <v>679954.84000000008</v>
      </c>
      <c r="I12" s="25"/>
    </row>
    <row r="13" spans="1:13" x14ac:dyDescent="0.25">
      <c r="A13" s="6">
        <v>43556</v>
      </c>
      <c r="B13" s="7">
        <v>131741.04</v>
      </c>
      <c r="C13" s="21" t="s">
        <v>72</v>
      </c>
      <c r="D13" s="8"/>
      <c r="E13" s="8">
        <v>0</v>
      </c>
      <c r="F13" s="5">
        <v>0</v>
      </c>
      <c r="G13" s="23">
        <v>801695.88000000012</v>
      </c>
      <c r="H13" s="23">
        <v>801695.88000000012</v>
      </c>
      <c r="I13" s="25"/>
    </row>
    <row r="14" spans="1:13" x14ac:dyDescent="0.25">
      <c r="A14" s="6">
        <v>43586</v>
      </c>
      <c r="B14" s="7">
        <v>131755.04999999999</v>
      </c>
      <c r="C14" s="21" t="s">
        <v>72</v>
      </c>
      <c r="D14" s="8"/>
      <c r="E14" s="8">
        <v>0</v>
      </c>
      <c r="F14" s="5">
        <v>0</v>
      </c>
      <c r="G14" s="23">
        <v>923450.93000000017</v>
      </c>
      <c r="H14" s="23">
        <v>923450.93000000017</v>
      </c>
      <c r="I14" s="25"/>
    </row>
    <row r="15" spans="1:13" x14ac:dyDescent="0.25">
      <c r="A15" s="6">
        <v>43617</v>
      </c>
      <c r="B15" s="7">
        <v>131454.52000000002</v>
      </c>
      <c r="C15" s="21" t="s">
        <v>72</v>
      </c>
      <c r="D15" s="8"/>
      <c r="E15" s="8">
        <v>0</v>
      </c>
      <c r="F15" s="5">
        <v>0</v>
      </c>
      <c r="G15" s="23">
        <v>1044905.4500000002</v>
      </c>
      <c r="H15" s="23">
        <v>1044905.4500000002</v>
      </c>
      <c r="I15" s="25"/>
    </row>
    <row r="16" spans="1:13" x14ac:dyDescent="0.25">
      <c r="A16" s="6">
        <v>43647</v>
      </c>
      <c r="B16" s="7">
        <v>132227.38</v>
      </c>
      <c r="C16" s="21" t="s">
        <v>72</v>
      </c>
      <c r="D16" s="8"/>
      <c r="E16" s="8">
        <v>0</v>
      </c>
      <c r="F16" s="5">
        <v>252296</v>
      </c>
      <c r="G16" s="23">
        <v>914836.83000000019</v>
      </c>
      <c r="H16" s="23">
        <v>914836.83000000019</v>
      </c>
      <c r="I16" s="25"/>
    </row>
    <row r="17" spans="1:9" x14ac:dyDescent="0.25">
      <c r="A17" s="6">
        <v>43678</v>
      </c>
      <c r="B17" s="7">
        <v>132054.74</v>
      </c>
      <c r="C17" s="21" t="s">
        <v>72</v>
      </c>
      <c r="D17" s="8"/>
      <c r="E17" s="8">
        <v>0</v>
      </c>
      <c r="F17" s="5">
        <v>262768</v>
      </c>
      <c r="G17" s="23">
        <v>774123.57000000018</v>
      </c>
      <c r="H17" s="23">
        <v>774123.57000000018</v>
      </c>
      <c r="I17" s="25"/>
    </row>
    <row r="18" spans="1:9" x14ac:dyDescent="0.25">
      <c r="A18" s="6">
        <v>43709</v>
      </c>
      <c r="B18" s="7">
        <v>131339.44999999998</v>
      </c>
      <c r="C18" s="21" t="s">
        <v>72</v>
      </c>
      <c r="D18" s="8"/>
      <c r="E18" s="8">
        <v>0</v>
      </c>
      <c r="F18" s="5">
        <v>270248</v>
      </c>
      <c r="G18" s="23">
        <v>625215.02000000014</v>
      </c>
      <c r="H18" s="23">
        <v>625215.02000000014</v>
      </c>
      <c r="I18" s="25"/>
    </row>
    <row r="19" spans="1:9" x14ac:dyDescent="0.25">
      <c r="A19" s="6">
        <v>43739</v>
      </c>
      <c r="B19" s="7">
        <v>131647.75</v>
      </c>
      <c r="C19" s="21" t="s">
        <v>72</v>
      </c>
      <c r="D19" s="8"/>
      <c r="E19" s="8">
        <v>0</v>
      </c>
      <c r="F19" s="5">
        <v>0</v>
      </c>
      <c r="G19" s="23">
        <v>746862.77000000014</v>
      </c>
      <c r="H19" s="23">
        <v>746862.77000000014</v>
      </c>
      <c r="I19" s="25"/>
    </row>
    <row r="20" spans="1:9" x14ac:dyDescent="0.25">
      <c r="A20" s="6">
        <v>43770</v>
      </c>
      <c r="B20" s="7">
        <v>131242.11000000002</v>
      </c>
      <c r="C20" s="21" t="s">
        <v>72</v>
      </c>
      <c r="D20" s="8"/>
      <c r="E20" s="8">
        <v>0</v>
      </c>
      <c r="F20" s="5">
        <v>0</v>
      </c>
      <c r="G20" s="23">
        <v>868104.88000000012</v>
      </c>
      <c r="H20" s="23">
        <v>868104.88000000012</v>
      </c>
      <c r="I20" s="25"/>
    </row>
    <row r="21" spans="1:9" x14ac:dyDescent="0.25">
      <c r="A21" s="6">
        <v>43800</v>
      </c>
      <c r="B21" s="7">
        <v>131889.35999999999</v>
      </c>
      <c r="C21" s="21" t="s">
        <v>72</v>
      </c>
      <c r="D21" s="8"/>
      <c r="E21" s="8">
        <v>0</v>
      </c>
      <c r="F21" s="5">
        <v>256520</v>
      </c>
      <c r="G21" s="23">
        <v>733474.24000000011</v>
      </c>
      <c r="H21" s="23">
        <v>733474.24000000011</v>
      </c>
      <c r="I21" s="25"/>
    </row>
    <row r="22" spans="1:9" x14ac:dyDescent="0.25">
      <c r="A22" s="6" t="s">
        <v>6</v>
      </c>
      <c r="B22" s="7">
        <f>SUM(B10:B21)</f>
        <v>1581315.15</v>
      </c>
      <c r="C22" s="21" t="s">
        <v>72</v>
      </c>
      <c r="D22" s="8">
        <v>436019</v>
      </c>
      <c r="E22" s="7">
        <f>SUM(E10:E21)</f>
        <v>470000</v>
      </c>
      <c r="F22" s="7">
        <f>SUM(F10:F21)</f>
        <v>1770824</v>
      </c>
      <c r="G22" s="23"/>
      <c r="H22" s="23"/>
    </row>
    <row r="26" spans="1:9" x14ac:dyDescent="0.25">
      <c r="A26" s="32"/>
    </row>
    <row r="27" spans="1:9" x14ac:dyDescent="0.25">
      <c r="A27" t="s">
        <v>101</v>
      </c>
    </row>
    <row r="28" spans="1:9" ht="30" customHeight="1" x14ac:dyDescent="0.25">
      <c r="A28" s="38" t="s">
        <v>122</v>
      </c>
      <c r="B28" s="38"/>
      <c r="C28" s="38"/>
      <c r="D28" s="38"/>
      <c r="E28" s="38"/>
      <c r="F28" s="38"/>
      <c r="G28" s="38"/>
      <c r="H28" s="38"/>
    </row>
  </sheetData>
  <mergeCells count="5">
    <mergeCell ref="A1:H1"/>
    <mergeCell ref="A2:H2"/>
    <mergeCell ref="A3:H3"/>
    <mergeCell ref="A4:H4"/>
    <mergeCell ref="A28:H28"/>
  </mergeCells>
  <printOptions horizontalCentered="1"/>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86"/>
  <sheetViews>
    <sheetView showGridLines="0" zoomScaleNormal="100" workbookViewId="0">
      <selection sqref="A1:E1"/>
    </sheetView>
  </sheetViews>
  <sheetFormatPr defaultRowHeight="15" x14ac:dyDescent="0.25"/>
  <cols>
    <col min="2" max="2" width="18.5703125" bestFit="1" customWidth="1"/>
    <col min="3" max="14" width="11.85546875" customWidth="1"/>
  </cols>
  <sheetData>
    <row r="1" spans="1:15" x14ac:dyDescent="0.25">
      <c r="A1" s="36" t="s">
        <v>0</v>
      </c>
      <c r="B1" s="36"/>
      <c r="C1" s="36"/>
      <c r="D1" s="36"/>
      <c r="E1" s="36"/>
      <c r="F1" s="36"/>
      <c r="G1" s="36"/>
      <c r="H1" s="36"/>
      <c r="I1" s="36"/>
      <c r="J1" s="36"/>
      <c r="K1" s="36"/>
      <c r="L1" s="36"/>
      <c r="M1" s="36"/>
      <c r="N1" s="36"/>
    </row>
    <row r="2" spans="1:15" x14ac:dyDescent="0.25">
      <c r="A2" s="36" t="s">
        <v>1</v>
      </c>
      <c r="B2" s="36"/>
      <c r="C2" s="36"/>
      <c r="D2" s="36"/>
      <c r="E2" s="36"/>
      <c r="F2" s="36"/>
      <c r="G2" s="36"/>
      <c r="H2" s="36"/>
      <c r="I2" s="36"/>
      <c r="J2" s="36"/>
      <c r="K2" s="36"/>
      <c r="L2" s="36"/>
      <c r="M2" s="36"/>
      <c r="N2" s="36"/>
    </row>
    <row r="3" spans="1:15" x14ac:dyDescent="0.25">
      <c r="A3" s="37" t="s">
        <v>2</v>
      </c>
      <c r="B3" s="37"/>
      <c r="C3" s="37"/>
      <c r="D3" s="37"/>
      <c r="E3" s="37"/>
      <c r="F3" s="37"/>
      <c r="G3" s="37"/>
      <c r="H3" s="37"/>
      <c r="I3" s="37"/>
      <c r="J3" s="37"/>
      <c r="K3" s="37"/>
      <c r="L3" s="37"/>
      <c r="M3" s="37"/>
      <c r="N3" s="37"/>
    </row>
    <row r="4" spans="1:15" x14ac:dyDescent="0.25">
      <c r="A4" s="36" t="s">
        <v>3</v>
      </c>
      <c r="B4" s="36"/>
      <c r="C4" s="36"/>
      <c r="D4" s="36"/>
      <c r="E4" s="36"/>
      <c r="F4" s="36"/>
      <c r="G4" s="36"/>
      <c r="H4" s="36"/>
      <c r="I4" s="36"/>
      <c r="J4" s="36"/>
      <c r="K4" s="36"/>
      <c r="L4" s="36"/>
      <c r="M4" s="36"/>
      <c r="N4" s="36"/>
    </row>
    <row r="7" spans="1:15" x14ac:dyDescent="0.25">
      <c r="A7" s="1" t="s">
        <v>7</v>
      </c>
    </row>
    <row r="8" spans="1:15" ht="17.25" x14ac:dyDescent="0.4">
      <c r="A8" s="1"/>
      <c r="C8" s="39" t="s">
        <v>9</v>
      </c>
      <c r="D8" s="39"/>
      <c r="E8" s="39"/>
      <c r="F8" s="39"/>
      <c r="G8" s="39"/>
      <c r="H8" s="39"/>
      <c r="I8" s="39"/>
      <c r="J8" s="39"/>
      <c r="K8" s="39"/>
      <c r="L8" s="39"/>
      <c r="M8" s="39"/>
      <c r="N8" s="39"/>
    </row>
    <row r="9" spans="1:15" ht="17.25" x14ac:dyDescent="0.25">
      <c r="B9" s="20" t="s">
        <v>8</v>
      </c>
      <c r="C9" s="26">
        <v>43466</v>
      </c>
      <c r="D9" s="26">
        <v>43497</v>
      </c>
      <c r="E9" s="26">
        <v>43525</v>
      </c>
      <c r="F9" s="26">
        <v>43556</v>
      </c>
      <c r="G9" s="26">
        <v>43586</v>
      </c>
      <c r="H9" s="26">
        <v>43617</v>
      </c>
      <c r="I9" s="26">
        <v>43647</v>
      </c>
      <c r="J9" s="26">
        <v>43678</v>
      </c>
      <c r="K9" s="26">
        <v>43709</v>
      </c>
      <c r="L9" s="26">
        <v>43739</v>
      </c>
      <c r="M9" s="26" t="s">
        <v>104</v>
      </c>
      <c r="N9" s="26">
        <v>43800</v>
      </c>
    </row>
    <row r="10" spans="1:15" x14ac:dyDescent="0.25">
      <c r="A10" s="1"/>
      <c r="B10" s="30" t="s">
        <v>73</v>
      </c>
      <c r="C10" s="31">
        <v>2</v>
      </c>
      <c r="D10" s="31">
        <v>2</v>
      </c>
      <c r="E10" s="31">
        <v>2</v>
      </c>
      <c r="F10" s="31">
        <v>2</v>
      </c>
      <c r="G10" s="31">
        <v>2</v>
      </c>
      <c r="H10" s="31">
        <v>2</v>
      </c>
      <c r="I10" s="31">
        <v>2</v>
      </c>
      <c r="J10" s="31">
        <v>2</v>
      </c>
      <c r="K10" s="31">
        <v>2</v>
      </c>
      <c r="L10" s="31">
        <v>2</v>
      </c>
      <c r="M10" s="31" t="s">
        <v>90</v>
      </c>
      <c r="N10" s="31">
        <v>2</v>
      </c>
      <c r="O10" s="29"/>
    </row>
    <row r="11" spans="1:15" x14ac:dyDescent="0.25">
      <c r="B11" s="30" t="s">
        <v>10</v>
      </c>
      <c r="C11" s="31">
        <v>30</v>
      </c>
      <c r="D11" s="31">
        <v>29</v>
      </c>
      <c r="E11" s="31">
        <v>28</v>
      </c>
      <c r="F11" s="31">
        <v>21</v>
      </c>
      <c r="G11" s="31">
        <v>21</v>
      </c>
      <c r="H11" s="31">
        <v>19</v>
      </c>
      <c r="I11" s="31">
        <v>19</v>
      </c>
      <c r="J11" s="31">
        <v>22</v>
      </c>
      <c r="K11" s="31">
        <v>26</v>
      </c>
      <c r="L11" s="31">
        <v>27</v>
      </c>
      <c r="M11" s="31" t="s">
        <v>90</v>
      </c>
      <c r="N11" s="31">
        <v>35</v>
      </c>
      <c r="O11" s="29"/>
    </row>
    <row r="12" spans="1:15" x14ac:dyDescent="0.25">
      <c r="B12" s="30" t="s">
        <v>75</v>
      </c>
      <c r="C12" s="31">
        <v>1</v>
      </c>
      <c r="D12" s="31">
        <v>1</v>
      </c>
      <c r="E12" s="31">
        <v>1</v>
      </c>
      <c r="F12" s="31">
        <v>1</v>
      </c>
      <c r="G12" s="31">
        <v>1</v>
      </c>
      <c r="H12" s="31">
        <v>1</v>
      </c>
      <c r="I12" s="31">
        <v>1</v>
      </c>
      <c r="J12" s="31">
        <v>1</v>
      </c>
      <c r="K12" s="31">
        <v>1</v>
      </c>
      <c r="L12" s="31">
        <v>1</v>
      </c>
      <c r="M12" s="31" t="s">
        <v>90</v>
      </c>
      <c r="N12" s="31">
        <v>1</v>
      </c>
      <c r="O12" s="29"/>
    </row>
    <row r="13" spans="1:15" x14ac:dyDescent="0.25">
      <c r="B13" s="30" t="s">
        <v>76</v>
      </c>
      <c r="C13" s="31">
        <v>9</v>
      </c>
      <c r="D13" s="31">
        <v>9</v>
      </c>
      <c r="E13" s="31">
        <v>7</v>
      </c>
      <c r="F13" s="31">
        <v>7</v>
      </c>
      <c r="G13" s="31">
        <v>8</v>
      </c>
      <c r="H13" s="31">
        <v>10</v>
      </c>
      <c r="I13" s="31">
        <v>10</v>
      </c>
      <c r="J13" s="31">
        <v>10</v>
      </c>
      <c r="K13" s="31">
        <v>10</v>
      </c>
      <c r="L13" s="31">
        <v>10</v>
      </c>
      <c r="M13" s="31" t="s">
        <v>90</v>
      </c>
      <c r="N13" s="31">
        <v>10</v>
      </c>
      <c r="O13" s="29"/>
    </row>
    <row r="14" spans="1:15" x14ac:dyDescent="0.25">
      <c r="B14" s="30" t="s">
        <v>11</v>
      </c>
      <c r="C14" s="31">
        <v>13</v>
      </c>
      <c r="D14" s="31">
        <v>13</v>
      </c>
      <c r="E14" s="31">
        <v>9</v>
      </c>
      <c r="F14" s="31">
        <v>10</v>
      </c>
      <c r="G14" s="31">
        <v>10</v>
      </c>
      <c r="H14" s="31">
        <v>9</v>
      </c>
      <c r="I14" s="31">
        <v>9</v>
      </c>
      <c r="J14" s="31">
        <v>9</v>
      </c>
      <c r="K14" s="31">
        <v>9</v>
      </c>
      <c r="L14" s="31">
        <v>9</v>
      </c>
      <c r="M14" s="31" t="s">
        <v>90</v>
      </c>
      <c r="N14" s="31">
        <v>9</v>
      </c>
      <c r="O14" s="29"/>
    </row>
    <row r="15" spans="1:15" x14ac:dyDescent="0.25">
      <c r="B15" s="30" t="s">
        <v>12</v>
      </c>
      <c r="C15" s="31">
        <v>241</v>
      </c>
      <c r="D15" s="31">
        <v>242</v>
      </c>
      <c r="E15" s="31">
        <v>250</v>
      </c>
      <c r="F15" s="31">
        <v>231</v>
      </c>
      <c r="G15" s="31">
        <v>227</v>
      </c>
      <c r="H15" s="31">
        <v>220</v>
      </c>
      <c r="I15" s="31">
        <v>224</v>
      </c>
      <c r="J15" s="31">
        <v>232</v>
      </c>
      <c r="K15" s="31">
        <v>240</v>
      </c>
      <c r="L15" s="31">
        <v>247</v>
      </c>
      <c r="M15" s="31" t="s">
        <v>90</v>
      </c>
      <c r="N15" s="31">
        <v>250</v>
      </c>
      <c r="O15" s="29"/>
    </row>
    <row r="16" spans="1:15" x14ac:dyDescent="0.25">
      <c r="B16" s="30" t="s">
        <v>13</v>
      </c>
      <c r="C16" s="31">
        <v>129</v>
      </c>
      <c r="D16" s="31">
        <v>129</v>
      </c>
      <c r="E16" s="31">
        <v>173</v>
      </c>
      <c r="F16" s="31">
        <v>169</v>
      </c>
      <c r="G16" s="31">
        <v>170</v>
      </c>
      <c r="H16" s="31">
        <v>147</v>
      </c>
      <c r="I16" s="31">
        <v>147</v>
      </c>
      <c r="J16" s="31">
        <v>147</v>
      </c>
      <c r="K16" s="31">
        <v>147</v>
      </c>
      <c r="L16" s="31">
        <v>147</v>
      </c>
      <c r="M16" s="31" t="s">
        <v>90</v>
      </c>
      <c r="N16" s="31">
        <v>147</v>
      </c>
      <c r="O16" s="29"/>
    </row>
    <row r="17" spans="2:15" x14ac:dyDescent="0.25">
      <c r="B17" s="30" t="s">
        <v>14</v>
      </c>
      <c r="C17" s="31">
        <v>142</v>
      </c>
      <c r="D17" s="31">
        <v>139</v>
      </c>
      <c r="E17" s="31">
        <v>117</v>
      </c>
      <c r="F17" s="31">
        <v>85</v>
      </c>
      <c r="G17" s="31">
        <v>87</v>
      </c>
      <c r="H17" s="31">
        <v>83</v>
      </c>
      <c r="I17" s="31">
        <v>89</v>
      </c>
      <c r="J17" s="31">
        <v>104</v>
      </c>
      <c r="K17" s="31">
        <v>119</v>
      </c>
      <c r="L17" s="31">
        <v>124</v>
      </c>
      <c r="M17" s="31" t="s">
        <v>90</v>
      </c>
      <c r="N17" s="31">
        <v>125</v>
      </c>
      <c r="O17" s="29"/>
    </row>
    <row r="18" spans="2:15" x14ac:dyDescent="0.25">
      <c r="B18" s="30" t="s">
        <v>15</v>
      </c>
      <c r="C18" s="31">
        <v>5</v>
      </c>
      <c r="D18" s="31">
        <v>6</v>
      </c>
      <c r="E18" s="31">
        <v>5</v>
      </c>
      <c r="F18" s="31">
        <v>5</v>
      </c>
      <c r="G18" s="31">
        <v>5</v>
      </c>
      <c r="H18" s="31">
        <v>4</v>
      </c>
      <c r="I18" s="31">
        <v>4</v>
      </c>
      <c r="J18" s="31">
        <v>4</v>
      </c>
      <c r="K18" s="31">
        <v>6</v>
      </c>
      <c r="L18" s="31">
        <v>6</v>
      </c>
      <c r="M18" s="31" t="s">
        <v>90</v>
      </c>
      <c r="N18" s="31">
        <v>6</v>
      </c>
      <c r="O18" s="29"/>
    </row>
    <row r="19" spans="2:15" x14ac:dyDescent="0.25">
      <c r="B19" s="30" t="s">
        <v>16</v>
      </c>
      <c r="C19" s="31">
        <v>2</v>
      </c>
      <c r="D19" s="31">
        <v>2</v>
      </c>
      <c r="E19" s="31">
        <v>2</v>
      </c>
      <c r="F19" s="31">
        <v>1</v>
      </c>
      <c r="G19" s="31">
        <v>1</v>
      </c>
      <c r="H19" s="31">
        <v>2</v>
      </c>
      <c r="I19" s="31">
        <v>3</v>
      </c>
      <c r="J19" s="31">
        <v>3</v>
      </c>
      <c r="K19" s="31">
        <v>3</v>
      </c>
      <c r="L19" s="31">
        <v>3</v>
      </c>
      <c r="M19" s="31" t="s">
        <v>90</v>
      </c>
      <c r="N19" s="31">
        <v>6</v>
      </c>
      <c r="O19" s="29"/>
    </row>
    <row r="20" spans="2:15" x14ac:dyDescent="0.25">
      <c r="B20" s="30" t="s">
        <v>17</v>
      </c>
      <c r="C20" s="31">
        <v>1</v>
      </c>
      <c r="D20" s="31">
        <v>1</v>
      </c>
      <c r="E20" s="31">
        <v>1</v>
      </c>
      <c r="F20" s="31">
        <v>2</v>
      </c>
      <c r="G20" s="31">
        <v>3</v>
      </c>
      <c r="H20" s="31">
        <v>3</v>
      </c>
      <c r="I20" s="31">
        <v>3</v>
      </c>
      <c r="J20" s="31">
        <v>3</v>
      </c>
      <c r="K20" s="31">
        <v>3</v>
      </c>
      <c r="L20" s="31">
        <v>3</v>
      </c>
      <c r="M20" s="31" t="s">
        <v>90</v>
      </c>
      <c r="N20" s="31">
        <v>4</v>
      </c>
      <c r="O20" s="29"/>
    </row>
    <row r="21" spans="2:15" x14ac:dyDescent="0.25">
      <c r="B21" s="30" t="s">
        <v>77</v>
      </c>
      <c r="C21" s="31">
        <v>0</v>
      </c>
      <c r="D21" s="31">
        <v>0</v>
      </c>
      <c r="E21" s="31">
        <v>0</v>
      </c>
      <c r="F21" s="31">
        <v>0</v>
      </c>
      <c r="G21" s="31">
        <v>0</v>
      </c>
      <c r="H21" s="31">
        <v>0</v>
      </c>
      <c r="I21" s="31">
        <v>0</v>
      </c>
      <c r="J21" s="31">
        <v>0</v>
      </c>
      <c r="K21" s="31">
        <v>0</v>
      </c>
      <c r="L21" s="31">
        <v>0</v>
      </c>
      <c r="M21" s="31" t="s">
        <v>90</v>
      </c>
      <c r="N21" s="31">
        <v>0</v>
      </c>
      <c r="O21" s="29"/>
    </row>
    <row r="22" spans="2:15" x14ac:dyDescent="0.25">
      <c r="B22" s="30" t="s">
        <v>18</v>
      </c>
      <c r="C22" s="31">
        <v>6</v>
      </c>
      <c r="D22" s="31">
        <v>6</v>
      </c>
      <c r="E22" s="31">
        <v>6</v>
      </c>
      <c r="F22" s="31">
        <v>4</v>
      </c>
      <c r="G22" s="31">
        <v>4</v>
      </c>
      <c r="H22" s="31">
        <v>2</v>
      </c>
      <c r="I22" s="31">
        <v>3</v>
      </c>
      <c r="J22" s="31">
        <v>3</v>
      </c>
      <c r="K22" s="31">
        <v>5</v>
      </c>
      <c r="L22" s="31">
        <v>5</v>
      </c>
      <c r="M22" s="31" t="s">
        <v>90</v>
      </c>
      <c r="N22" s="31">
        <v>5</v>
      </c>
      <c r="O22" s="29"/>
    </row>
    <row r="23" spans="2:15" x14ac:dyDescent="0.25">
      <c r="B23" s="30" t="s">
        <v>19</v>
      </c>
      <c r="C23" s="31">
        <v>29</v>
      </c>
      <c r="D23" s="31">
        <v>29</v>
      </c>
      <c r="E23" s="31">
        <v>29</v>
      </c>
      <c r="F23" s="31">
        <v>26</v>
      </c>
      <c r="G23" s="31">
        <v>26</v>
      </c>
      <c r="H23" s="31">
        <v>22</v>
      </c>
      <c r="I23" s="31">
        <v>23</v>
      </c>
      <c r="J23" s="31">
        <v>23</v>
      </c>
      <c r="K23" s="31">
        <v>23</v>
      </c>
      <c r="L23" s="31">
        <v>23</v>
      </c>
      <c r="M23" s="31" t="s">
        <v>90</v>
      </c>
      <c r="N23" s="31">
        <v>28</v>
      </c>
      <c r="O23" s="29"/>
    </row>
    <row r="24" spans="2:15" x14ac:dyDescent="0.25">
      <c r="B24" s="30" t="s">
        <v>20</v>
      </c>
      <c r="C24" s="31">
        <v>1</v>
      </c>
      <c r="D24" s="31">
        <v>1</v>
      </c>
      <c r="E24" s="31">
        <v>1</v>
      </c>
      <c r="F24" s="31">
        <v>1</v>
      </c>
      <c r="G24" s="31">
        <v>1</v>
      </c>
      <c r="H24" s="31">
        <v>1</v>
      </c>
      <c r="I24" s="31">
        <v>1</v>
      </c>
      <c r="J24" s="31">
        <v>1</v>
      </c>
      <c r="K24" s="31">
        <v>1</v>
      </c>
      <c r="L24" s="31">
        <v>1</v>
      </c>
      <c r="M24" s="31" t="s">
        <v>90</v>
      </c>
      <c r="N24" s="31">
        <v>1</v>
      </c>
      <c r="O24" s="29"/>
    </row>
    <row r="25" spans="2:15" x14ac:dyDescent="0.25">
      <c r="B25" s="30" t="s">
        <v>21</v>
      </c>
      <c r="C25" s="31">
        <v>60</v>
      </c>
      <c r="D25" s="31">
        <v>60</v>
      </c>
      <c r="E25" s="31">
        <v>67</v>
      </c>
      <c r="F25" s="31">
        <v>65</v>
      </c>
      <c r="G25" s="31">
        <v>69</v>
      </c>
      <c r="H25" s="31">
        <v>67</v>
      </c>
      <c r="I25" s="31">
        <v>68</v>
      </c>
      <c r="J25" s="31">
        <v>68</v>
      </c>
      <c r="K25" s="31">
        <v>68</v>
      </c>
      <c r="L25" s="31">
        <v>68</v>
      </c>
      <c r="M25" s="31" t="s">
        <v>90</v>
      </c>
      <c r="N25" s="31">
        <v>68</v>
      </c>
      <c r="O25" s="29"/>
    </row>
    <row r="26" spans="2:15" x14ac:dyDescent="0.25">
      <c r="B26" s="30" t="s">
        <v>22</v>
      </c>
      <c r="C26" s="31">
        <v>8</v>
      </c>
      <c r="D26" s="31">
        <v>8</v>
      </c>
      <c r="E26" s="31">
        <v>8</v>
      </c>
      <c r="F26" s="31">
        <v>8</v>
      </c>
      <c r="G26" s="31">
        <v>9</v>
      </c>
      <c r="H26" s="31">
        <v>8</v>
      </c>
      <c r="I26" s="31">
        <v>8</v>
      </c>
      <c r="J26" s="31">
        <v>9</v>
      </c>
      <c r="K26" s="31">
        <v>9</v>
      </c>
      <c r="L26" s="31">
        <v>9</v>
      </c>
      <c r="M26" s="31" t="s">
        <v>90</v>
      </c>
      <c r="N26" s="31">
        <v>33</v>
      </c>
      <c r="O26" s="29"/>
    </row>
    <row r="27" spans="2:15" x14ac:dyDescent="0.25">
      <c r="B27" s="30" t="s">
        <v>23</v>
      </c>
      <c r="C27" s="31">
        <v>0</v>
      </c>
      <c r="D27" s="31">
        <v>0</v>
      </c>
      <c r="E27" s="31">
        <v>0</v>
      </c>
      <c r="F27" s="31">
        <v>1</v>
      </c>
      <c r="G27" s="31">
        <v>1</v>
      </c>
      <c r="H27" s="31">
        <v>1</v>
      </c>
      <c r="I27" s="31">
        <v>1</v>
      </c>
      <c r="J27" s="31">
        <v>1</v>
      </c>
      <c r="K27" s="31">
        <v>2</v>
      </c>
      <c r="L27" s="31">
        <v>2</v>
      </c>
      <c r="M27" s="31" t="s">
        <v>90</v>
      </c>
      <c r="N27" s="31">
        <v>2</v>
      </c>
      <c r="O27" s="29"/>
    </row>
    <row r="28" spans="2:15" x14ac:dyDescent="0.25">
      <c r="B28" s="30" t="s">
        <v>24</v>
      </c>
      <c r="C28" s="31">
        <v>20</v>
      </c>
      <c r="D28" s="31">
        <v>20</v>
      </c>
      <c r="E28" s="31">
        <v>21</v>
      </c>
      <c r="F28" s="31">
        <v>20</v>
      </c>
      <c r="G28" s="31">
        <v>23</v>
      </c>
      <c r="H28" s="31">
        <v>28</v>
      </c>
      <c r="I28" s="31">
        <v>29</v>
      </c>
      <c r="J28" s="31">
        <v>31</v>
      </c>
      <c r="K28" s="31">
        <v>32</v>
      </c>
      <c r="L28" s="31">
        <v>32</v>
      </c>
      <c r="M28" s="31" t="s">
        <v>90</v>
      </c>
      <c r="N28" s="31">
        <v>38</v>
      </c>
      <c r="O28" s="29"/>
    </row>
    <row r="29" spans="2:15" x14ac:dyDescent="0.25">
      <c r="B29" s="30" t="s">
        <v>25</v>
      </c>
      <c r="C29" s="31">
        <v>965</v>
      </c>
      <c r="D29" s="31">
        <v>965</v>
      </c>
      <c r="E29" s="31">
        <v>1266</v>
      </c>
      <c r="F29" s="31">
        <v>1391</v>
      </c>
      <c r="G29" s="31">
        <v>1415</v>
      </c>
      <c r="H29" s="31">
        <v>1415</v>
      </c>
      <c r="I29" s="31">
        <v>1399</v>
      </c>
      <c r="J29" s="31">
        <v>1399</v>
      </c>
      <c r="K29" s="31">
        <v>1399</v>
      </c>
      <c r="L29" s="31">
        <v>1399</v>
      </c>
      <c r="M29" s="31" t="s">
        <v>90</v>
      </c>
      <c r="N29" s="31">
        <v>1399</v>
      </c>
      <c r="O29" s="29"/>
    </row>
    <row r="30" spans="2:15" x14ac:dyDescent="0.25">
      <c r="B30" s="30" t="s">
        <v>26</v>
      </c>
      <c r="C30" s="31">
        <v>3</v>
      </c>
      <c r="D30" s="31">
        <v>3</v>
      </c>
      <c r="E30" s="31">
        <v>3</v>
      </c>
      <c r="F30" s="31">
        <v>2</v>
      </c>
      <c r="G30" s="31">
        <v>2</v>
      </c>
      <c r="H30" s="31">
        <v>2</v>
      </c>
      <c r="I30" s="31">
        <v>2</v>
      </c>
      <c r="J30" s="31">
        <v>2</v>
      </c>
      <c r="K30" s="31">
        <v>2</v>
      </c>
      <c r="L30" s="31">
        <v>2</v>
      </c>
      <c r="M30" s="31" t="s">
        <v>90</v>
      </c>
      <c r="N30" s="31">
        <v>11</v>
      </c>
      <c r="O30" s="29"/>
    </row>
    <row r="31" spans="2:15" x14ac:dyDescent="0.25">
      <c r="B31" s="30" t="s">
        <v>27</v>
      </c>
      <c r="C31" s="31">
        <v>18</v>
      </c>
      <c r="D31" s="31">
        <v>18</v>
      </c>
      <c r="E31" s="31">
        <v>14</v>
      </c>
      <c r="F31" s="31">
        <v>13</v>
      </c>
      <c r="G31" s="31">
        <v>13</v>
      </c>
      <c r="H31" s="31">
        <v>12</v>
      </c>
      <c r="I31" s="31">
        <v>12</v>
      </c>
      <c r="J31" s="31">
        <v>12</v>
      </c>
      <c r="K31" s="31">
        <v>12</v>
      </c>
      <c r="L31" s="31">
        <v>12</v>
      </c>
      <c r="M31" s="31" t="s">
        <v>90</v>
      </c>
      <c r="N31" s="31">
        <v>19</v>
      </c>
      <c r="O31" s="29"/>
    </row>
    <row r="32" spans="2:15" x14ac:dyDescent="0.25">
      <c r="B32" s="30" t="s">
        <v>78</v>
      </c>
      <c r="C32" s="31">
        <v>3</v>
      </c>
      <c r="D32" s="31">
        <v>3</v>
      </c>
      <c r="E32" s="31">
        <v>3</v>
      </c>
      <c r="F32" s="31">
        <v>3</v>
      </c>
      <c r="G32" s="31">
        <v>3</v>
      </c>
      <c r="H32" s="31">
        <v>3</v>
      </c>
      <c r="I32" s="31">
        <v>3</v>
      </c>
      <c r="J32" s="31">
        <v>3</v>
      </c>
      <c r="K32" s="31">
        <v>3</v>
      </c>
      <c r="L32" s="31">
        <v>3</v>
      </c>
      <c r="M32" s="31" t="s">
        <v>90</v>
      </c>
      <c r="N32" s="31">
        <v>3</v>
      </c>
      <c r="O32" s="29"/>
    </row>
    <row r="33" spans="2:15" x14ac:dyDescent="0.25">
      <c r="B33" s="30" t="s">
        <v>28</v>
      </c>
      <c r="C33" s="31">
        <v>28</v>
      </c>
      <c r="D33" s="31">
        <v>28</v>
      </c>
      <c r="E33" s="31">
        <v>23</v>
      </c>
      <c r="F33" s="31">
        <v>20</v>
      </c>
      <c r="G33" s="31">
        <v>20</v>
      </c>
      <c r="H33" s="31">
        <v>11</v>
      </c>
      <c r="I33" s="31">
        <v>11</v>
      </c>
      <c r="J33" s="31">
        <v>11</v>
      </c>
      <c r="K33" s="31">
        <v>14</v>
      </c>
      <c r="L33" s="31">
        <v>14</v>
      </c>
      <c r="M33" s="31" t="s">
        <v>90</v>
      </c>
      <c r="N33" s="31">
        <v>25</v>
      </c>
      <c r="O33" s="29"/>
    </row>
    <row r="34" spans="2:15" x14ac:dyDescent="0.25">
      <c r="B34" s="30" t="s">
        <v>79</v>
      </c>
      <c r="C34" s="31">
        <v>0</v>
      </c>
      <c r="D34" s="31">
        <v>0</v>
      </c>
      <c r="E34" s="31">
        <v>0</v>
      </c>
      <c r="F34" s="31">
        <v>0</v>
      </c>
      <c r="G34" s="31">
        <v>0</v>
      </c>
      <c r="H34" s="31">
        <v>0</v>
      </c>
      <c r="I34" s="31">
        <v>0</v>
      </c>
      <c r="J34" s="31">
        <v>0</v>
      </c>
      <c r="K34" s="31">
        <v>0</v>
      </c>
      <c r="L34" s="31">
        <v>0</v>
      </c>
      <c r="M34" s="31" t="s">
        <v>90</v>
      </c>
      <c r="N34" s="31">
        <v>0</v>
      </c>
      <c r="O34" s="29"/>
    </row>
    <row r="35" spans="2:15" x14ac:dyDescent="0.25">
      <c r="B35" s="30" t="s">
        <v>29</v>
      </c>
      <c r="C35" s="31">
        <v>0</v>
      </c>
      <c r="D35" s="31">
        <v>0</v>
      </c>
      <c r="E35" s="31">
        <v>0</v>
      </c>
      <c r="F35" s="31">
        <v>0</v>
      </c>
      <c r="G35" s="31">
        <v>0</v>
      </c>
      <c r="H35" s="31">
        <v>0</v>
      </c>
      <c r="I35" s="31">
        <v>0</v>
      </c>
      <c r="J35" s="31">
        <v>0</v>
      </c>
      <c r="K35" s="31">
        <v>0</v>
      </c>
      <c r="L35" s="31">
        <v>0</v>
      </c>
      <c r="M35" s="31" t="s">
        <v>90</v>
      </c>
      <c r="N35" s="31">
        <v>5</v>
      </c>
      <c r="O35" s="29"/>
    </row>
    <row r="36" spans="2:15" x14ac:dyDescent="0.25">
      <c r="B36" s="30" t="s">
        <v>30</v>
      </c>
      <c r="C36" s="31">
        <v>15</v>
      </c>
      <c r="D36" s="31">
        <v>15</v>
      </c>
      <c r="E36" s="31">
        <v>17</v>
      </c>
      <c r="F36" s="31">
        <v>17</v>
      </c>
      <c r="G36" s="31">
        <v>17</v>
      </c>
      <c r="H36" s="31">
        <v>17</v>
      </c>
      <c r="I36" s="31">
        <v>18</v>
      </c>
      <c r="J36" s="31">
        <v>18</v>
      </c>
      <c r="K36" s="31">
        <v>18</v>
      </c>
      <c r="L36" s="31">
        <v>18</v>
      </c>
      <c r="M36" s="31" t="s">
        <v>90</v>
      </c>
      <c r="N36" s="31">
        <v>18</v>
      </c>
      <c r="O36" s="29"/>
    </row>
    <row r="37" spans="2:15" x14ac:dyDescent="0.25">
      <c r="B37" s="30" t="s">
        <v>31</v>
      </c>
      <c r="C37" s="31">
        <v>11</v>
      </c>
      <c r="D37" s="31">
        <v>12</v>
      </c>
      <c r="E37" s="31">
        <v>13</v>
      </c>
      <c r="F37" s="31">
        <v>13</v>
      </c>
      <c r="G37" s="31">
        <v>13</v>
      </c>
      <c r="H37" s="31">
        <v>18</v>
      </c>
      <c r="I37" s="31">
        <v>21</v>
      </c>
      <c r="J37" s="31">
        <v>21</v>
      </c>
      <c r="K37" s="31">
        <v>21</v>
      </c>
      <c r="L37" s="31">
        <v>21</v>
      </c>
      <c r="M37" s="31" t="s">
        <v>90</v>
      </c>
      <c r="N37" s="31">
        <v>21</v>
      </c>
      <c r="O37" s="29"/>
    </row>
    <row r="38" spans="2:15" x14ac:dyDescent="0.25">
      <c r="B38" s="30" t="s">
        <v>32</v>
      </c>
      <c r="C38" s="31">
        <v>52</v>
      </c>
      <c r="D38" s="31">
        <v>52</v>
      </c>
      <c r="E38" s="31">
        <v>50</v>
      </c>
      <c r="F38" s="31">
        <v>39</v>
      </c>
      <c r="G38" s="31">
        <v>37</v>
      </c>
      <c r="H38" s="31">
        <v>49</v>
      </c>
      <c r="I38" s="31">
        <v>63</v>
      </c>
      <c r="J38" s="31">
        <v>76</v>
      </c>
      <c r="K38" s="31">
        <v>76</v>
      </c>
      <c r="L38" s="31">
        <v>85</v>
      </c>
      <c r="M38" s="31" t="s">
        <v>90</v>
      </c>
      <c r="N38" s="31">
        <v>85</v>
      </c>
      <c r="O38" s="29"/>
    </row>
    <row r="39" spans="2:15" x14ac:dyDescent="0.25">
      <c r="B39" s="30" t="s">
        <v>33</v>
      </c>
      <c r="C39" s="31">
        <v>7</v>
      </c>
      <c r="D39" s="31">
        <v>7</v>
      </c>
      <c r="E39" s="31">
        <v>6</v>
      </c>
      <c r="F39" s="31">
        <v>5</v>
      </c>
      <c r="G39" s="31">
        <v>5</v>
      </c>
      <c r="H39" s="31">
        <v>2</v>
      </c>
      <c r="I39" s="31">
        <v>6</v>
      </c>
      <c r="J39" s="31">
        <v>8</v>
      </c>
      <c r="K39" s="31">
        <v>10</v>
      </c>
      <c r="L39" s="31">
        <v>11</v>
      </c>
      <c r="M39" s="31" t="s">
        <v>90</v>
      </c>
      <c r="N39" s="31">
        <v>10</v>
      </c>
      <c r="O39" s="29"/>
    </row>
    <row r="40" spans="2:15" x14ac:dyDescent="0.25">
      <c r="B40" s="30" t="s">
        <v>34</v>
      </c>
      <c r="C40" s="31">
        <v>77</v>
      </c>
      <c r="D40" s="31">
        <v>77</v>
      </c>
      <c r="E40" s="31">
        <v>105</v>
      </c>
      <c r="F40" s="31">
        <v>96</v>
      </c>
      <c r="G40" s="31">
        <v>97</v>
      </c>
      <c r="H40" s="31">
        <v>89</v>
      </c>
      <c r="I40" s="31">
        <v>89</v>
      </c>
      <c r="J40" s="31">
        <v>89</v>
      </c>
      <c r="K40" s="31">
        <v>89</v>
      </c>
      <c r="L40" s="31">
        <v>89</v>
      </c>
      <c r="M40" s="31" t="s">
        <v>90</v>
      </c>
      <c r="N40" s="31">
        <v>89</v>
      </c>
      <c r="O40" s="29"/>
    </row>
    <row r="41" spans="2:15" x14ac:dyDescent="0.25">
      <c r="B41" s="30" t="s">
        <v>35</v>
      </c>
      <c r="C41" s="31">
        <v>45</v>
      </c>
      <c r="D41" s="31">
        <v>45</v>
      </c>
      <c r="E41" s="31">
        <v>43</v>
      </c>
      <c r="F41" s="31">
        <v>48</v>
      </c>
      <c r="G41" s="31">
        <v>48</v>
      </c>
      <c r="H41" s="31">
        <v>55</v>
      </c>
      <c r="I41" s="31">
        <v>56</v>
      </c>
      <c r="J41" s="31">
        <v>57</v>
      </c>
      <c r="K41" s="31">
        <v>57</v>
      </c>
      <c r="L41" s="31">
        <v>57</v>
      </c>
      <c r="M41" s="31" t="s">
        <v>90</v>
      </c>
      <c r="N41" s="31">
        <v>57</v>
      </c>
      <c r="O41" s="29"/>
    </row>
    <row r="42" spans="2:15" x14ac:dyDescent="0.25">
      <c r="B42" s="30" t="s">
        <v>80</v>
      </c>
      <c r="C42" s="31">
        <v>4</v>
      </c>
      <c r="D42" s="31">
        <v>4</v>
      </c>
      <c r="E42" s="31">
        <v>4</v>
      </c>
      <c r="F42" s="31">
        <v>4</v>
      </c>
      <c r="G42" s="31">
        <v>7</v>
      </c>
      <c r="H42" s="31">
        <v>7</v>
      </c>
      <c r="I42" s="31">
        <v>8</v>
      </c>
      <c r="J42" s="31">
        <v>8</v>
      </c>
      <c r="K42" s="31">
        <v>8</v>
      </c>
      <c r="L42" s="31">
        <v>8</v>
      </c>
      <c r="M42" s="31" t="s">
        <v>90</v>
      </c>
      <c r="N42" s="31">
        <v>8</v>
      </c>
      <c r="O42" s="29"/>
    </row>
    <row r="43" spans="2:15" x14ac:dyDescent="0.25">
      <c r="B43" s="30" t="s">
        <v>36</v>
      </c>
      <c r="C43" s="31">
        <v>4</v>
      </c>
      <c r="D43" s="31">
        <v>4</v>
      </c>
      <c r="E43" s="31">
        <v>4</v>
      </c>
      <c r="F43" s="31">
        <v>4</v>
      </c>
      <c r="G43" s="31">
        <v>4</v>
      </c>
      <c r="H43" s="31">
        <v>4</v>
      </c>
      <c r="I43" s="31">
        <v>6</v>
      </c>
      <c r="J43" s="31">
        <v>12</v>
      </c>
      <c r="K43" s="31">
        <v>17</v>
      </c>
      <c r="L43" s="31">
        <v>18</v>
      </c>
      <c r="M43" s="31" t="s">
        <v>90</v>
      </c>
      <c r="N43" s="31">
        <v>15</v>
      </c>
      <c r="O43" s="29"/>
    </row>
    <row r="44" spans="2:15" x14ac:dyDescent="0.25">
      <c r="B44" s="30" t="s">
        <v>37</v>
      </c>
      <c r="C44" s="31">
        <v>4</v>
      </c>
      <c r="D44" s="31">
        <v>6</v>
      </c>
      <c r="E44" s="31">
        <v>7</v>
      </c>
      <c r="F44" s="31">
        <v>5</v>
      </c>
      <c r="G44" s="31">
        <v>5</v>
      </c>
      <c r="H44" s="31">
        <v>5</v>
      </c>
      <c r="I44" s="31">
        <v>5</v>
      </c>
      <c r="J44" s="31">
        <v>5</v>
      </c>
      <c r="K44" s="31">
        <v>5</v>
      </c>
      <c r="L44" s="31">
        <v>5</v>
      </c>
      <c r="M44" s="31" t="s">
        <v>90</v>
      </c>
      <c r="N44" s="31">
        <v>5</v>
      </c>
      <c r="O44" s="29"/>
    </row>
    <row r="45" spans="2:15" x14ac:dyDescent="0.25">
      <c r="B45" s="30" t="s">
        <v>38</v>
      </c>
      <c r="C45" s="31">
        <v>24</v>
      </c>
      <c r="D45" s="31">
        <v>25</v>
      </c>
      <c r="E45" s="31">
        <v>23</v>
      </c>
      <c r="F45" s="31">
        <v>20</v>
      </c>
      <c r="G45" s="31">
        <v>20</v>
      </c>
      <c r="H45" s="31">
        <v>20</v>
      </c>
      <c r="I45" s="31">
        <v>20</v>
      </c>
      <c r="J45" s="31">
        <v>20</v>
      </c>
      <c r="K45" s="31">
        <v>20</v>
      </c>
      <c r="L45" s="31">
        <v>23</v>
      </c>
      <c r="M45" s="31" t="s">
        <v>90</v>
      </c>
      <c r="N45" s="31">
        <v>20</v>
      </c>
      <c r="O45" s="29"/>
    </row>
    <row r="46" spans="2:15" x14ac:dyDescent="0.25">
      <c r="B46" s="30" t="s">
        <v>39</v>
      </c>
      <c r="C46" s="31">
        <v>6</v>
      </c>
      <c r="D46" s="31">
        <v>6</v>
      </c>
      <c r="E46" s="31">
        <v>8</v>
      </c>
      <c r="F46" s="31">
        <v>8</v>
      </c>
      <c r="G46" s="31">
        <v>8</v>
      </c>
      <c r="H46" s="31">
        <v>7</v>
      </c>
      <c r="I46" s="31">
        <v>7</v>
      </c>
      <c r="J46" s="31">
        <v>7</v>
      </c>
      <c r="K46" s="31">
        <v>7</v>
      </c>
      <c r="L46" s="31">
        <v>7</v>
      </c>
      <c r="M46" s="31" t="s">
        <v>90</v>
      </c>
      <c r="N46" s="31">
        <v>15</v>
      </c>
      <c r="O46" s="29"/>
    </row>
    <row r="47" spans="2:15" x14ac:dyDescent="0.25">
      <c r="B47" s="30" t="s">
        <v>40</v>
      </c>
      <c r="C47" s="31">
        <v>33</v>
      </c>
      <c r="D47" s="31">
        <v>33</v>
      </c>
      <c r="E47" s="31">
        <v>34</v>
      </c>
      <c r="F47" s="31">
        <v>24</v>
      </c>
      <c r="G47" s="31">
        <v>23</v>
      </c>
      <c r="H47" s="31">
        <v>21</v>
      </c>
      <c r="I47" s="31">
        <v>21</v>
      </c>
      <c r="J47" s="31">
        <v>23</v>
      </c>
      <c r="K47" s="31">
        <v>23</v>
      </c>
      <c r="L47" s="31">
        <v>27</v>
      </c>
      <c r="M47" s="31" t="s">
        <v>90</v>
      </c>
      <c r="N47" s="31">
        <v>26</v>
      </c>
      <c r="O47" s="29"/>
    </row>
    <row r="48" spans="2:15" x14ac:dyDescent="0.25">
      <c r="B48" s="30" t="s">
        <v>92</v>
      </c>
      <c r="C48" s="31">
        <v>5</v>
      </c>
      <c r="D48" s="31">
        <v>6</v>
      </c>
      <c r="E48" s="31">
        <v>10</v>
      </c>
      <c r="F48" s="31">
        <v>10</v>
      </c>
      <c r="G48" s="31">
        <v>13</v>
      </c>
      <c r="H48" s="31">
        <v>25</v>
      </c>
      <c r="I48" s="31">
        <v>27</v>
      </c>
      <c r="J48" s="31">
        <v>29</v>
      </c>
      <c r="K48" s="31">
        <v>32</v>
      </c>
      <c r="L48" s="31">
        <v>57</v>
      </c>
      <c r="M48" s="31" t="s">
        <v>90</v>
      </c>
      <c r="N48" s="31">
        <v>55</v>
      </c>
      <c r="O48" s="29"/>
    </row>
    <row r="49" spans="2:15" x14ac:dyDescent="0.25">
      <c r="B49" t="s">
        <v>81</v>
      </c>
      <c r="C49" s="27">
        <v>7</v>
      </c>
      <c r="D49" s="27">
        <v>7</v>
      </c>
      <c r="E49" s="27">
        <v>7</v>
      </c>
      <c r="F49" s="27">
        <v>8</v>
      </c>
      <c r="G49" s="27">
        <v>9</v>
      </c>
      <c r="H49" s="27">
        <v>17</v>
      </c>
      <c r="I49" s="27">
        <v>18</v>
      </c>
      <c r="J49" s="27">
        <v>20</v>
      </c>
      <c r="K49" s="27">
        <v>20</v>
      </c>
      <c r="L49" s="27">
        <v>23</v>
      </c>
      <c r="M49" s="31" t="s">
        <v>90</v>
      </c>
      <c r="N49" s="27">
        <v>20</v>
      </c>
      <c r="O49" s="29"/>
    </row>
    <row r="50" spans="2:15" x14ac:dyDescent="0.25">
      <c r="B50" t="s">
        <v>41</v>
      </c>
      <c r="C50" s="27">
        <v>65</v>
      </c>
      <c r="D50" s="27">
        <v>63</v>
      </c>
      <c r="E50" s="27">
        <v>61</v>
      </c>
      <c r="F50" s="27">
        <v>47</v>
      </c>
      <c r="G50" s="27">
        <v>51</v>
      </c>
      <c r="H50" s="27">
        <v>45</v>
      </c>
      <c r="I50" s="27">
        <v>46</v>
      </c>
      <c r="J50" s="27">
        <v>48</v>
      </c>
      <c r="K50" s="27">
        <v>50</v>
      </c>
      <c r="L50" s="27">
        <v>50</v>
      </c>
      <c r="M50" s="31" t="s">
        <v>90</v>
      </c>
      <c r="N50" s="27">
        <v>55</v>
      </c>
      <c r="O50" s="29"/>
    </row>
    <row r="51" spans="2:15" x14ac:dyDescent="0.25">
      <c r="B51" t="s">
        <v>42</v>
      </c>
      <c r="C51" s="27">
        <v>1</v>
      </c>
      <c r="D51" s="27">
        <v>1</v>
      </c>
      <c r="E51" s="27">
        <v>1</v>
      </c>
      <c r="F51" s="27">
        <v>1</v>
      </c>
      <c r="G51" s="27">
        <v>1</v>
      </c>
      <c r="H51" s="27">
        <v>1</v>
      </c>
      <c r="I51" s="27">
        <v>1</v>
      </c>
      <c r="J51" s="27">
        <v>1</v>
      </c>
      <c r="K51" s="27">
        <v>1</v>
      </c>
      <c r="L51" s="27">
        <v>1</v>
      </c>
      <c r="M51" s="31" t="s">
        <v>90</v>
      </c>
      <c r="N51" s="27">
        <v>1</v>
      </c>
      <c r="O51" s="29"/>
    </row>
    <row r="52" spans="2:15" x14ac:dyDescent="0.25">
      <c r="B52" t="s">
        <v>82</v>
      </c>
      <c r="C52" s="27">
        <v>1</v>
      </c>
      <c r="D52" s="27">
        <v>1</v>
      </c>
      <c r="E52" s="27">
        <v>1</v>
      </c>
      <c r="F52" s="27">
        <v>1</v>
      </c>
      <c r="G52" s="27">
        <v>1</v>
      </c>
      <c r="H52" s="27">
        <v>1</v>
      </c>
      <c r="I52" s="27">
        <v>1</v>
      </c>
      <c r="J52" s="27">
        <v>1</v>
      </c>
      <c r="K52" s="27">
        <v>1</v>
      </c>
      <c r="L52" s="27">
        <v>1</v>
      </c>
      <c r="M52" s="31" t="s">
        <v>90</v>
      </c>
      <c r="N52" s="27">
        <v>1</v>
      </c>
      <c r="O52" s="29"/>
    </row>
    <row r="53" spans="2:15" x14ac:dyDescent="0.25">
      <c r="B53" t="s">
        <v>43</v>
      </c>
      <c r="C53" s="27">
        <v>30</v>
      </c>
      <c r="D53" s="27">
        <v>30</v>
      </c>
      <c r="E53" s="27">
        <v>28</v>
      </c>
      <c r="F53" s="27">
        <v>19</v>
      </c>
      <c r="G53" s="27">
        <v>24</v>
      </c>
      <c r="H53" s="27">
        <v>31</v>
      </c>
      <c r="I53" s="27">
        <v>31</v>
      </c>
      <c r="J53" s="27">
        <v>33</v>
      </c>
      <c r="K53" s="27">
        <v>36</v>
      </c>
      <c r="L53" s="27">
        <v>41</v>
      </c>
      <c r="M53" s="31" t="s">
        <v>90</v>
      </c>
      <c r="N53" s="27">
        <v>38</v>
      </c>
      <c r="O53" s="29"/>
    </row>
    <row r="54" spans="2:15" x14ac:dyDescent="0.25">
      <c r="B54" t="s">
        <v>44</v>
      </c>
      <c r="C54" s="27">
        <v>12</v>
      </c>
      <c r="D54" s="27">
        <v>12</v>
      </c>
      <c r="E54" s="27">
        <v>12</v>
      </c>
      <c r="F54" s="27">
        <v>10</v>
      </c>
      <c r="G54" s="27">
        <v>10</v>
      </c>
      <c r="H54" s="27">
        <v>10</v>
      </c>
      <c r="I54" s="27">
        <v>10</v>
      </c>
      <c r="J54" s="27">
        <v>10</v>
      </c>
      <c r="K54" s="27">
        <v>10</v>
      </c>
      <c r="L54" s="27">
        <v>10</v>
      </c>
      <c r="M54" s="31" t="s">
        <v>90</v>
      </c>
      <c r="N54" s="27">
        <v>10</v>
      </c>
      <c r="O54" s="29"/>
    </row>
    <row r="55" spans="2:15" x14ac:dyDescent="0.25">
      <c r="B55" t="s">
        <v>83</v>
      </c>
      <c r="C55" s="27">
        <v>4</v>
      </c>
      <c r="D55" s="27">
        <v>4</v>
      </c>
      <c r="E55" s="27">
        <v>6</v>
      </c>
      <c r="F55" s="27">
        <v>8</v>
      </c>
      <c r="G55" s="27">
        <v>8</v>
      </c>
      <c r="H55" s="27">
        <v>8</v>
      </c>
      <c r="I55" s="27">
        <v>8</v>
      </c>
      <c r="J55" s="27">
        <v>8</v>
      </c>
      <c r="K55" s="27">
        <v>8</v>
      </c>
      <c r="L55" s="27">
        <v>8</v>
      </c>
      <c r="M55" s="31" t="s">
        <v>90</v>
      </c>
      <c r="N55" s="27">
        <v>8</v>
      </c>
      <c r="O55" s="29"/>
    </row>
    <row r="56" spans="2:15" x14ac:dyDescent="0.25">
      <c r="B56" t="s">
        <v>45</v>
      </c>
      <c r="C56" s="27">
        <v>4</v>
      </c>
      <c r="D56" s="27">
        <v>4</v>
      </c>
      <c r="E56" s="27">
        <v>4</v>
      </c>
      <c r="F56" s="27">
        <v>4</v>
      </c>
      <c r="G56" s="27">
        <v>4</v>
      </c>
      <c r="H56" s="27">
        <v>4</v>
      </c>
      <c r="I56" s="27">
        <v>4</v>
      </c>
      <c r="J56" s="27">
        <v>4</v>
      </c>
      <c r="K56" s="27">
        <v>4</v>
      </c>
      <c r="L56" s="27">
        <v>4</v>
      </c>
      <c r="M56" s="31" t="s">
        <v>90</v>
      </c>
      <c r="N56" s="27">
        <v>4</v>
      </c>
      <c r="O56" s="29"/>
    </row>
    <row r="57" spans="2:15" x14ac:dyDescent="0.25">
      <c r="B57" t="s">
        <v>46</v>
      </c>
      <c r="C57" s="27">
        <v>4</v>
      </c>
      <c r="D57" s="27">
        <v>4</v>
      </c>
      <c r="E57" s="27">
        <v>3</v>
      </c>
      <c r="F57" s="27">
        <v>3</v>
      </c>
      <c r="G57" s="27">
        <v>3</v>
      </c>
      <c r="H57" s="27">
        <v>3</v>
      </c>
      <c r="I57" s="27">
        <v>3</v>
      </c>
      <c r="J57" s="27">
        <v>3</v>
      </c>
      <c r="K57" s="27">
        <v>3</v>
      </c>
      <c r="L57" s="27">
        <v>3</v>
      </c>
      <c r="M57" s="31" t="s">
        <v>90</v>
      </c>
      <c r="N57" s="27">
        <v>3</v>
      </c>
      <c r="O57" s="29"/>
    </row>
    <row r="58" spans="2:15" x14ac:dyDescent="0.25">
      <c r="B58" t="s">
        <v>91</v>
      </c>
      <c r="C58" s="27">
        <v>10</v>
      </c>
      <c r="D58" s="27">
        <v>10</v>
      </c>
      <c r="E58" s="27">
        <v>6</v>
      </c>
      <c r="F58" s="27">
        <v>5</v>
      </c>
      <c r="G58" s="27">
        <v>5</v>
      </c>
      <c r="H58" s="27">
        <v>5</v>
      </c>
      <c r="I58" s="27">
        <v>5</v>
      </c>
      <c r="J58" s="27">
        <v>5</v>
      </c>
      <c r="K58" s="27">
        <v>5</v>
      </c>
      <c r="L58" s="27">
        <v>5</v>
      </c>
      <c r="M58" s="31" t="s">
        <v>90</v>
      </c>
      <c r="N58" s="27">
        <v>5</v>
      </c>
      <c r="O58" s="29"/>
    </row>
    <row r="59" spans="2:15" x14ac:dyDescent="0.25">
      <c r="B59" t="s">
        <v>47</v>
      </c>
      <c r="C59" s="27">
        <v>88</v>
      </c>
      <c r="D59" s="27">
        <v>89</v>
      </c>
      <c r="E59" s="27">
        <v>96</v>
      </c>
      <c r="F59" s="27">
        <v>84</v>
      </c>
      <c r="G59" s="27">
        <v>87</v>
      </c>
      <c r="H59" s="27">
        <v>75</v>
      </c>
      <c r="I59" s="27">
        <v>78</v>
      </c>
      <c r="J59" s="27">
        <v>78</v>
      </c>
      <c r="K59" s="27">
        <v>82</v>
      </c>
      <c r="L59" s="27">
        <v>85</v>
      </c>
      <c r="M59" s="31" t="s">
        <v>90</v>
      </c>
      <c r="N59" s="27">
        <v>85</v>
      </c>
      <c r="O59" s="29"/>
    </row>
    <row r="60" spans="2:15" x14ac:dyDescent="0.25">
      <c r="B60" t="s">
        <v>48</v>
      </c>
      <c r="C60" s="27">
        <v>25</v>
      </c>
      <c r="D60" s="27">
        <v>25</v>
      </c>
      <c r="E60" s="27">
        <v>22</v>
      </c>
      <c r="F60" s="27">
        <v>23</v>
      </c>
      <c r="G60" s="27">
        <v>25</v>
      </c>
      <c r="H60" s="27">
        <v>22</v>
      </c>
      <c r="I60" s="27">
        <v>25</v>
      </c>
      <c r="J60" s="27">
        <v>25</v>
      </c>
      <c r="K60" s="27">
        <v>25</v>
      </c>
      <c r="L60" s="27">
        <v>25</v>
      </c>
      <c r="M60" s="31" t="s">
        <v>90</v>
      </c>
      <c r="N60" s="27">
        <v>25</v>
      </c>
      <c r="O60" s="29"/>
    </row>
    <row r="61" spans="2:15" x14ac:dyDescent="0.25">
      <c r="B61" t="s">
        <v>49</v>
      </c>
      <c r="C61" s="27">
        <v>18</v>
      </c>
      <c r="D61" s="27">
        <v>18</v>
      </c>
      <c r="E61" s="27">
        <v>20</v>
      </c>
      <c r="F61" s="27">
        <v>20</v>
      </c>
      <c r="G61" s="27">
        <v>22</v>
      </c>
      <c r="H61" s="27">
        <v>21</v>
      </c>
      <c r="I61" s="27">
        <v>21</v>
      </c>
      <c r="J61" s="27">
        <v>21</v>
      </c>
      <c r="K61" s="27">
        <v>21</v>
      </c>
      <c r="L61" s="27">
        <v>23</v>
      </c>
      <c r="M61" s="31" t="s">
        <v>90</v>
      </c>
      <c r="N61" s="27">
        <v>22</v>
      </c>
      <c r="O61" s="29"/>
    </row>
    <row r="62" spans="2:15" x14ac:dyDescent="0.25">
      <c r="B62" t="s">
        <v>84</v>
      </c>
      <c r="C62" s="27">
        <v>1</v>
      </c>
      <c r="D62" s="27">
        <v>1</v>
      </c>
      <c r="E62" s="27">
        <v>1</v>
      </c>
      <c r="F62" s="27">
        <v>0</v>
      </c>
      <c r="G62" s="27">
        <v>0</v>
      </c>
      <c r="H62" s="27">
        <v>0</v>
      </c>
      <c r="I62" s="27">
        <v>0</v>
      </c>
      <c r="J62" s="27">
        <v>0</v>
      </c>
      <c r="K62" s="27">
        <v>0</v>
      </c>
      <c r="L62" s="27">
        <v>0</v>
      </c>
      <c r="M62" s="31" t="s">
        <v>90</v>
      </c>
      <c r="N62" s="27">
        <v>0</v>
      </c>
      <c r="O62" s="29"/>
    </row>
    <row r="63" spans="2:15" x14ac:dyDescent="0.25">
      <c r="B63" t="s">
        <v>50</v>
      </c>
      <c r="C63" s="31">
        <v>54</v>
      </c>
      <c r="D63" s="31">
        <v>54</v>
      </c>
      <c r="E63" s="31">
        <v>58</v>
      </c>
      <c r="F63" s="31">
        <v>53</v>
      </c>
      <c r="G63" s="31">
        <v>54</v>
      </c>
      <c r="H63" s="31">
        <v>54</v>
      </c>
      <c r="I63" s="31">
        <v>54</v>
      </c>
      <c r="J63" s="31">
        <v>54</v>
      </c>
      <c r="K63" s="31">
        <v>54</v>
      </c>
      <c r="L63" s="31">
        <v>54</v>
      </c>
      <c r="M63" s="31" t="s">
        <v>90</v>
      </c>
      <c r="N63" s="31">
        <v>93</v>
      </c>
      <c r="O63" s="29"/>
    </row>
    <row r="64" spans="2:15" x14ac:dyDescent="0.25">
      <c r="B64" t="s">
        <v>85</v>
      </c>
      <c r="C64" s="27">
        <v>0</v>
      </c>
      <c r="D64" s="27">
        <v>0</v>
      </c>
      <c r="E64" s="27">
        <v>0</v>
      </c>
      <c r="F64" s="27">
        <v>0</v>
      </c>
      <c r="G64" s="27">
        <v>0</v>
      </c>
      <c r="H64" s="27">
        <v>0</v>
      </c>
      <c r="I64" s="27">
        <v>0</v>
      </c>
      <c r="J64" s="27">
        <v>0</v>
      </c>
      <c r="K64" s="27">
        <v>0</v>
      </c>
      <c r="L64" s="27">
        <v>0</v>
      </c>
      <c r="M64" s="31" t="s">
        <v>90</v>
      </c>
      <c r="N64" s="27">
        <v>0</v>
      </c>
      <c r="O64" s="29"/>
    </row>
    <row r="65" spans="2:15" x14ac:dyDescent="0.25">
      <c r="B65" t="s">
        <v>51</v>
      </c>
      <c r="C65" s="27">
        <v>4</v>
      </c>
      <c r="D65" s="27">
        <v>4</v>
      </c>
      <c r="E65" s="27">
        <v>5</v>
      </c>
      <c r="F65" s="27">
        <v>5</v>
      </c>
      <c r="G65" s="27">
        <v>5</v>
      </c>
      <c r="H65" s="27">
        <v>5</v>
      </c>
      <c r="I65" s="27">
        <v>5</v>
      </c>
      <c r="J65" s="27">
        <v>5</v>
      </c>
      <c r="K65" s="27">
        <v>5</v>
      </c>
      <c r="L65" s="27">
        <v>5</v>
      </c>
      <c r="M65" s="31" t="s">
        <v>90</v>
      </c>
      <c r="N65" s="27">
        <v>5</v>
      </c>
      <c r="O65" s="29"/>
    </row>
    <row r="66" spans="2:15" x14ac:dyDescent="0.25">
      <c r="B66" t="s">
        <v>52</v>
      </c>
      <c r="C66" s="27">
        <v>1</v>
      </c>
      <c r="D66" s="27">
        <v>1</v>
      </c>
      <c r="E66" s="27">
        <v>2</v>
      </c>
      <c r="F66" s="27">
        <v>4</v>
      </c>
      <c r="G66" s="27">
        <v>7</v>
      </c>
      <c r="H66" s="27">
        <v>7</v>
      </c>
      <c r="I66" s="27">
        <v>7</v>
      </c>
      <c r="J66" s="27">
        <v>7</v>
      </c>
      <c r="K66" s="27">
        <v>8</v>
      </c>
      <c r="L66" s="27">
        <v>8</v>
      </c>
      <c r="M66" s="31" t="s">
        <v>90</v>
      </c>
      <c r="N66" s="27">
        <v>10</v>
      </c>
      <c r="O66" s="29"/>
    </row>
    <row r="67" spans="2:15" x14ac:dyDescent="0.25">
      <c r="B67" t="s">
        <v>114</v>
      </c>
      <c r="C67" s="27">
        <v>0</v>
      </c>
      <c r="D67" s="27">
        <v>0</v>
      </c>
      <c r="E67" s="27">
        <v>0</v>
      </c>
      <c r="F67" s="27">
        <v>0</v>
      </c>
      <c r="G67" s="27">
        <v>0</v>
      </c>
      <c r="H67" s="27">
        <v>0</v>
      </c>
      <c r="I67" s="27">
        <v>0</v>
      </c>
      <c r="J67" s="27">
        <v>0</v>
      </c>
      <c r="K67" s="27">
        <v>0</v>
      </c>
      <c r="L67" s="27">
        <v>0</v>
      </c>
      <c r="M67" s="31" t="s">
        <v>90</v>
      </c>
      <c r="N67" s="27">
        <v>0</v>
      </c>
      <c r="O67" s="29"/>
    </row>
    <row r="68" spans="2:15" x14ac:dyDescent="0.25">
      <c r="B68" t="s">
        <v>53</v>
      </c>
      <c r="C68" s="27">
        <v>53</v>
      </c>
      <c r="D68" s="27">
        <v>53</v>
      </c>
      <c r="E68" s="27">
        <v>85</v>
      </c>
      <c r="F68" s="27">
        <v>86</v>
      </c>
      <c r="G68" s="27">
        <v>94</v>
      </c>
      <c r="H68" s="27">
        <v>88</v>
      </c>
      <c r="I68" s="27">
        <v>93</v>
      </c>
      <c r="J68" s="27">
        <v>103</v>
      </c>
      <c r="K68" s="27">
        <v>119</v>
      </c>
      <c r="L68" s="27">
        <v>120</v>
      </c>
      <c r="M68" s="31" t="s">
        <v>90</v>
      </c>
      <c r="N68" s="27">
        <v>118</v>
      </c>
      <c r="O68" s="29"/>
    </row>
    <row r="69" spans="2:15" x14ac:dyDescent="0.25">
      <c r="B69" t="s">
        <v>86</v>
      </c>
      <c r="C69" s="27">
        <v>0</v>
      </c>
      <c r="D69" s="27">
        <v>0</v>
      </c>
      <c r="E69" s="27">
        <v>0</v>
      </c>
      <c r="F69" s="27">
        <v>0</v>
      </c>
      <c r="G69" s="27">
        <v>0</v>
      </c>
      <c r="H69" s="27">
        <v>0</v>
      </c>
      <c r="I69" s="27">
        <v>0</v>
      </c>
      <c r="J69" s="27">
        <v>0</v>
      </c>
      <c r="K69" s="27">
        <v>0</v>
      </c>
      <c r="L69" s="27">
        <v>0</v>
      </c>
      <c r="M69" s="31" t="s">
        <v>90</v>
      </c>
      <c r="N69" s="27">
        <v>0</v>
      </c>
      <c r="O69" s="29"/>
    </row>
    <row r="70" spans="2:15" x14ac:dyDescent="0.25">
      <c r="B70" t="s">
        <v>87</v>
      </c>
      <c r="C70" s="27">
        <v>9</v>
      </c>
      <c r="D70" s="27">
        <v>9</v>
      </c>
      <c r="E70" s="27">
        <v>10</v>
      </c>
      <c r="F70" s="27">
        <v>8</v>
      </c>
      <c r="G70" s="27">
        <v>8</v>
      </c>
      <c r="H70" s="27">
        <v>7</v>
      </c>
      <c r="I70" s="27">
        <v>7</v>
      </c>
      <c r="J70" s="27">
        <v>7</v>
      </c>
      <c r="K70" s="27">
        <v>7</v>
      </c>
      <c r="L70" s="27">
        <v>7</v>
      </c>
      <c r="M70" s="31" t="s">
        <v>90</v>
      </c>
      <c r="N70" s="27">
        <v>7</v>
      </c>
      <c r="O70" s="29"/>
    </row>
    <row r="71" spans="2:15" x14ac:dyDescent="0.25">
      <c r="B71" t="s">
        <v>54</v>
      </c>
      <c r="C71" s="27">
        <v>63</v>
      </c>
      <c r="D71" s="27">
        <v>62</v>
      </c>
      <c r="E71" s="27">
        <v>57</v>
      </c>
      <c r="F71" s="27">
        <v>50</v>
      </c>
      <c r="G71" s="27">
        <v>49</v>
      </c>
      <c r="H71" s="27">
        <v>42</v>
      </c>
      <c r="I71" s="27">
        <v>52</v>
      </c>
      <c r="J71" s="27">
        <v>52</v>
      </c>
      <c r="K71" s="27">
        <v>52</v>
      </c>
      <c r="L71" s="27">
        <v>52</v>
      </c>
      <c r="M71" s="31" t="s">
        <v>90</v>
      </c>
      <c r="N71" s="27">
        <v>52</v>
      </c>
      <c r="O71" s="29"/>
    </row>
    <row r="72" spans="2:15" x14ac:dyDescent="0.25">
      <c r="B72" t="s">
        <v>55</v>
      </c>
      <c r="C72" s="27">
        <v>67</v>
      </c>
      <c r="D72" s="27">
        <v>67</v>
      </c>
      <c r="E72" s="27">
        <v>77</v>
      </c>
      <c r="F72" s="27">
        <v>79</v>
      </c>
      <c r="G72" s="27">
        <v>84</v>
      </c>
      <c r="H72" s="27">
        <v>88</v>
      </c>
      <c r="I72" s="27">
        <v>86</v>
      </c>
      <c r="J72" s="27">
        <v>87</v>
      </c>
      <c r="K72" s="27">
        <v>90</v>
      </c>
      <c r="L72" s="27">
        <v>96</v>
      </c>
      <c r="M72" s="31" t="s">
        <v>90</v>
      </c>
      <c r="N72" s="27">
        <v>90</v>
      </c>
      <c r="O72" s="29"/>
    </row>
    <row r="73" spans="2:15" x14ac:dyDescent="0.25">
      <c r="B73" t="s">
        <v>56</v>
      </c>
      <c r="C73" s="27">
        <v>35</v>
      </c>
      <c r="D73" s="27">
        <v>35</v>
      </c>
      <c r="E73" s="27">
        <v>39</v>
      </c>
      <c r="F73" s="27">
        <v>27</v>
      </c>
      <c r="G73" s="27">
        <v>26</v>
      </c>
      <c r="H73" s="27">
        <v>26</v>
      </c>
      <c r="I73" s="27">
        <v>25</v>
      </c>
      <c r="J73" s="27">
        <v>28</v>
      </c>
      <c r="K73" s="27">
        <v>31</v>
      </c>
      <c r="L73" s="27">
        <v>32</v>
      </c>
      <c r="M73" s="31" t="s">
        <v>90</v>
      </c>
      <c r="N73" s="27">
        <v>35</v>
      </c>
      <c r="O73" s="29"/>
    </row>
    <row r="74" spans="2:15" x14ac:dyDescent="0.25">
      <c r="B74" t="s">
        <v>57</v>
      </c>
      <c r="C74" s="27">
        <v>9</v>
      </c>
      <c r="D74" s="27">
        <v>9</v>
      </c>
      <c r="E74" s="27">
        <v>10</v>
      </c>
      <c r="F74" s="27">
        <v>9</v>
      </c>
      <c r="G74" s="27">
        <v>9</v>
      </c>
      <c r="H74" s="27">
        <v>9</v>
      </c>
      <c r="I74" s="27">
        <v>11</v>
      </c>
      <c r="J74" s="27">
        <v>11</v>
      </c>
      <c r="K74" s="27">
        <v>11</v>
      </c>
      <c r="L74" s="27">
        <v>11</v>
      </c>
      <c r="M74" s="31" t="s">
        <v>90</v>
      </c>
      <c r="N74" s="27">
        <v>22</v>
      </c>
      <c r="O74" s="29"/>
    </row>
    <row r="75" spans="2:15" x14ac:dyDescent="0.25">
      <c r="B75" t="s">
        <v>88</v>
      </c>
      <c r="C75" s="27">
        <v>6</v>
      </c>
      <c r="D75" s="27">
        <v>6</v>
      </c>
      <c r="E75" s="27">
        <v>4</v>
      </c>
      <c r="F75" s="27">
        <v>1</v>
      </c>
      <c r="G75" s="27">
        <v>1</v>
      </c>
      <c r="H75" s="27">
        <v>1</v>
      </c>
      <c r="I75" s="27">
        <v>1</v>
      </c>
      <c r="J75" s="27">
        <v>1</v>
      </c>
      <c r="K75" s="27">
        <v>1</v>
      </c>
      <c r="L75" s="27">
        <v>1</v>
      </c>
      <c r="M75" s="31" t="s">
        <v>90</v>
      </c>
      <c r="N75" s="27">
        <v>2</v>
      </c>
      <c r="O75" s="29"/>
    </row>
    <row r="76" spans="2:15" x14ac:dyDescent="0.25">
      <c r="B76" t="s">
        <v>58</v>
      </c>
      <c r="C76" s="27">
        <v>6</v>
      </c>
      <c r="D76" s="27">
        <v>6</v>
      </c>
      <c r="E76" s="27">
        <v>6</v>
      </c>
      <c r="F76" s="27">
        <v>5</v>
      </c>
      <c r="G76" s="27">
        <v>5</v>
      </c>
      <c r="H76" s="27">
        <v>4</v>
      </c>
      <c r="I76" s="27">
        <v>4</v>
      </c>
      <c r="J76" s="27">
        <v>4</v>
      </c>
      <c r="K76" s="27">
        <v>4</v>
      </c>
      <c r="L76" s="27">
        <v>4</v>
      </c>
      <c r="M76" s="31" t="s">
        <v>90</v>
      </c>
      <c r="N76" s="27">
        <v>4</v>
      </c>
      <c r="O76" s="29"/>
    </row>
    <row r="77" spans="2:15" x14ac:dyDescent="0.25">
      <c r="B77" t="s">
        <v>59</v>
      </c>
      <c r="C77" s="27">
        <v>4</v>
      </c>
      <c r="D77" s="27">
        <v>4</v>
      </c>
      <c r="E77" s="27">
        <v>5</v>
      </c>
      <c r="F77" s="27">
        <v>4</v>
      </c>
      <c r="G77" s="27">
        <v>4</v>
      </c>
      <c r="H77" s="27">
        <v>4</v>
      </c>
      <c r="I77" s="27">
        <v>4</v>
      </c>
      <c r="J77" s="27">
        <v>4</v>
      </c>
      <c r="K77" s="27">
        <v>4</v>
      </c>
      <c r="L77" s="27">
        <v>4</v>
      </c>
      <c r="M77" s="31" t="s">
        <v>90</v>
      </c>
      <c r="N77" s="27">
        <v>4</v>
      </c>
      <c r="O77" s="29"/>
    </row>
    <row r="78" spans="2:15" x14ac:dyDescent="0.25">
      <c r="B78" t="s">
        <v>89</v>
      </c>
      <c r="C78" s="27">
        <v>0</v>
      </c>
      <c r="D78" s="27">
        <v>0</v>
      </c>
      <c r="E78" s="27">
        <v>0</v>
      </c>
      <c r="F78" s="27">
        <v>0</v>
      </c>
      <c r="G78" s="27">
        <v>0</v>
      </c>
      <c r="H78" s="27">
        <v>0</v>
      </c>
      <c r="I78" s="27">
        <v>1</v>
      </c>
      <c r="J78" s="27">
        <v>1</v>
      </c>
      <c r="K78" s="27">
        <v>1</v>
      </c>
      <c r="L78" s="27">
        <v>1</v>
      </c>
      <c r="M78" s="31" t="s">
        <v>90</v>
      </c>
      <c r="N78" s="27">
        <v>1</v>
      </c>
      <c r="O78" s="29"/>
    </row>
    <row r="79" spans="2:15" x14ac:dyDescent="0.25">
      <c r="B79" t="s">
        <v>60</v>
      </c>
      <c r="C79" s="27">
        <v>12</v>
      </c>
      <c r="D79" s="27">
        <v>12</v>
      </c>
      <c r="E79" s="27">
        <v>9</v>
      </c>
      <c r="F79" s="27">
        <v>4</v>
      </c>
      <c r="G79" s="27">
        <v>4</v>
      </c>
      <c r="H79" s="27">
        <v>3</v>
      </c>
      <c r="I79" s="27">
        <v>3</v>
      </c>
      <c r="J79" s="27">
        <v>6</v>
      </c>
      <c r="K79" s="27">
        <v>7</v>
      </c>
      <c r="L79" s="27">
        <v>19</v>
      </c>
      <c r="M79" s="31" t="s">
        <v>90</v>
      </c>
      <c r="N79" s="27">
        <v>18</v>
      </c>
      <c r="O79" s="29"/>
    </row>
    <row r="80" spans="2:15" x14ac:dyDescent="0.25">
      <c r="B80" t="s">
        <v>61</v>
      </c>
      <c r="C80" s="27">
        <v>1</v>
      </c>
      <c r="D80" s="27">
        <v>1</v>
      </c>
      <c r="E80" s="27">
        <v>2</v>
      </c>
      <c r="F80" s="27">
        <v>1</v>
      </c>
      <c r="G80" s="27">
        <v>1</v>
      </c>
      <c r="H80" s="27">
        <v>1</v>
      </c>
      <c r="I80" s="27">
        <v>3</v>
      </c>
      <c r="J80" s="27">
        <v>3</v>
      </c>
      <c r="K80" s="27">
        <v>3</v>
      </c>
      <c r="L80" s="27">
        <v>3</v>
      </c>
      <c r="M80" s="31" t="s">
        <v>90</v>
      </c>
      <c r="N80" s="27">
        <v>3</v>
      </c>
      <c r="O80" s="29"/>
    </row>
    <row r="81" spans="1:15" x14ac:dyDescent="0.25">
      <c r="B81" t="s">
        <v>62</v>
      </c>
      <c r="C81" s="27">
        <v>39</v>
      </c>
      <c r="D81" s="27">
        <v>38</v>
      </c>
      <c r="E81" s="27">
        <v>50</v>
      </c>
      <c r="F81" s="27">
        <v>51</v>
      </c>
      <c r="G81" s="27">
        <v>51</v>
      </c>
      <c r="H81" s="27">
        <v>48</v>
      </c>
      <c r="I81" s="27">
        <v>57</v>
      </c>
      <c r="J81" s="27">
        <v>60</v>
      </c>
      <c r="K81" s="27">
        <v>61</v>
      </c>
      <c r="L81" s="27">
        <v>64</v>
      </c>
      <c r="M81" s="31" t="s">
        <v>90</v>
      </c>
      <c r="N81" s="27">
        <v>63</v>
      </c>
      <c r="O81" s="29"/>
    </row>
    <row r="82" spans="1:15" x14ac:dyDescent="0.25">
      <c r="B82" t="s">
        <v>63</v>
      </c>
      <c r="C82" s="27">
        <v>64</v>
      </c>
      <c r="D82" s="27">
        <v>64</v>
      </c>
      <c r="E82" s="27">
        <v>53</v>
      </c>
      <c r="F82" s="27">
        <v>28</v>
      </c>
      <c r="G82" s="27">
        <v>30</v>
      </c>
      <c r="H82" s="27">
        <v>22</v>
      </c>
      <c r="I82" s="27">
        <v>24</v>
      </c>
      <c r="J82" s="27">
        <v>37</v>
      </c>
      <c r="K82" s="27">
        <v>38</v>
      </c>
      <c r="L82" s="27">
        <v>40</v>
      </c>
      <c r="M82" s="31" t="s">
        <v>90</v>
      </c>
      <c r="N82" s="27">
        <v>40</v>
      </c>
      <c r="O82" s="29"/>
    </row>
    <row r="83" spans="1:15" x14ac:dyDescent="0.25">
      <c r="B83" t="s">
        <v>64</v>
      </c>
      <c r="C83" s="28">
        <f>SUM(C10:C82)</f>
        <v>2700</v>
      </c>
      <c r="D83" s="28">
        <f t="shared" ref="D83:L83" si="0">SUM(D10:D82)</f>
        <v>2700</v>
      </c>
      <c r="E83" s="28">
        <f t="shared" si="0"/>
        <v>3100</v>
      </c>
      <c r="F83" s="28">
        <f t="shared" si="0"/>
        <v>3029</v>
      </c>
      <c r="G83" s="28">
        <f t="shared" si="0"/>
        <v>3100</v>
      </c>
      <c r="H83" s="28">
        <f t="shared" si="0"/>
        <v>3043</v>
      </c>
      <c r="I83" s="28">
        <f t="shared" si="0"/>
        <v>3106</v>
      </c>
      <c r="J83" s="28">
        <f t="shared" si="0"/>
        <v>3200</v>
      </c>
      <c r="K83" s="28">
        <f t="shared" si="0"/>
        <v>3281</v>
      </c>
      <c r="L83" s="28">
        <f t="shared" si="0"/>
        <v>3375</v>
      </c>
      <c r="M83" s="33" t="s">
        <v>90</v>
      </c>
      <c r="N83" s="28">
        <f t="shared" ref="N83" si="1">SUM(N10:N82)</f>
        <v>3500</v>
      </c>
      <c r="O83" s="29"/>
    </row>
    <row r="84" spans="1:15" x14ac:dyDescent="0.25">
      <c r="C84" s="29"/>
      <c r="D84" s="29"/>
      <c r="E84" s="29"/>
      <c r="F84" s="29"/>
      <c r="G84" s="29"/>
      <c r="H84" s="29"/>
      <c r="I84" s="29"/>
      <c r="J84" s="29"/>
      <c r="K84" s="29"/>
      <c r="L84" s="29"/>
      <c r="M84" s="29"/>
      <c r="N84" s="29"/>
      <c r="O84" s="29"/>
    </row>
    <row r="85" spans="1:15" x14ac:dyDescent="0.25">
      <c r="A85" t="s">
        <v>101</v>
      </c>
    </row>
    <row r="86" spans="1:15" x14ac:dyDescent="0.25">
      <c r="A86" t="s">
        <v>118</v>
      </c>
    </row>
  </sheetData>
  <sortState xmlns:xlrd2="http://schemas.microsoft.com/office/spreadsheetml/2017/richdata2" ref="B10:B82">
    <sortCondition ref="B10:B82"/>
  </sortState>
  <mergeCells count="5">
    <mergeCell ref="C8:N8"/>
    <mergeCell ref="A1:N1"/>
    <mergeCell ref="A2:N2"/>
    <mergeCell ref="A3:N3"/>
    <mergeCell ref="A4:N4"/>
  </mergeCells>
  <printOptions horizontalCentered="1"/>
  <pageMargins left="0.7" right="0.7" top="0.75" bottom="0.75" header="0.3" footer="0.3"/>
  <pageSetup scale="68" orientation="landscape" r:id="rId1"/>
  <ignoredErrors>
    <ignoredError sqref="C83:L83 N8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
  <sheetViews>
    <sheetView showGridLines="0" zoomScaleNormal="100" workbookViewId="0">
      <selection sqref="A1:E1"/>
    </sheetView>
  </sheetViews>
  <sheetFormatPr defaultRowHeight="15" x14ac:dyDescent="0.25"/>
  <cols>
    <col min="2" max="2" width="18.5703125" bestFit="1" customWidth="1"/>
    <col min="3" max="3" width="23.42578125" customWidth="1"/>
    <col min="4" max="4" width="20" bestFit="1" customWidth="1"/>
    <col min="5" max="5" width="19.42578125" bestFit="1" customWidth="1"/>
    <col min="6" max="7" width="16.42578125" customWidth="1"/>
    <col min="8" max="8" width="19.85546875" customWidth="1"/>
    <col min="9" max="9" width="27.85546875" bestFit="1" customWidth="1"/>
    <col min="10" max="10" width="28.140625" customWidth="1"/>
    <col min="11" max="11" width="21.42578125" customWidth="1"/>
  </cols>
  <sheetData>
    <row r="1" spans="1:8" x14ac:dyDescent="0.25">
      <c r="A1" s="36" t="s">
        <v>0</v>
      </c>
      <c r="B1" s="36"/>
      <c r="C1" s="36"/>
      <c r="D1" s="36"/>
      <c r="E1" s="36"/>
      <c r="F1" s="18"/>
      <c r="G1" s="18"/>
      <c r="H1" s="18"/>
    </row>
    <row r="2" spans="1:8" x14ac:dyDescent="0.25">
      <c r="A2" s="36" t="s">
        <v>1</v>
      </c>
      <c r="B2" s="36"/>
      <c r="C2" s="36"/>
      <c r="D2" s="36"/>
      <c r="E2" s="36"/>
      <c r="F2" s="18"/>
      <c r="G2" s="18"/>
      <c r="H2" s="18"/>
    </row>
    <row r="3" spans="1:8" x14ac:dyDescent="0.25">
      <c r="A3" s="37" t="s">
        <v>2</v>
      </c>
      <c r="B3" s="37"/>
      <c r="C3" s="37"/>
      <c r="D3" s="37"/>
      <c r="E3" s="37"/>
      <c r="F3" s="19"/>
      <c r="G3" s="19"/>
      <c r="H3" s="19"/>
    </row>
    <row r="4" spans="1:8" x14ac:dyDescent="0.25">
      <c r="A4" s="36" t="s">
        <v>3</v>
      </c>
      <c r="B4" s="36"/>
      <c r="C4" s="36"/>
      <c r="D4" s="36"/>
      <c r="E4" s="36"/>
      <c r="F4" s="18"/>
      <c r="G4" s="18"/>
      <c r="H4" s="18"/>
    </row>
    <row r="8" spans="1:8" ht="17.25" x14ac:dyDescent="0.25">
      <c r="C8" s="11" t="s">
        <v>98</v>
      </c>
      <c r="D8" s="11" t="s">
        <v>99</v>
      </c>
      <c r="E8" s="11" t="s">
        <v>100</v>
      </c>
    </row>
    <row r="9" spans="1:8" x14ac:dyDescent="0.25">
      <c r="A9" s="1" t="s">
        <v>65</v>
      </c>
      <c r="C9" s="12">
        <v>4453</v>
      </c>
      <c r="D9" s="12">
        <v>5846</v>
      </c>
      <c r="E9" s="12">
        <f>5846-5253</f>
        <v>593</v>
      </c>
    </row>
    <row r="13" spans="1:8" x14ac:dyDescent="0.25">
      <c r="A13" t="s">
        <v>101</v>
      </c>
    </row>
    <row r="14" spans="1:8" x14ac:dyDescent="0.25">
      <c r="A14" s="1" t="s">
        <v>102</v>
      </c>
    </row>
    <row r="15" spans="1:8" x14ac:dyDescent="0.25">
      <c r="A15" s="1" t="s">
        <v>103</v>
      </c>
    </row>
  </sheetData>
  <mergeCells count="4">
    <mergeCell ref="A1:E1"/>
    <mergeCell ref="A2:E2"/>
    <mergeCell ref="A3:E3"/>
    <mergeCell ref="A4:E4"/>
  </mergeCells>
  <printOptions horizontalCentered="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5"/>
  <sheetViews>
    <sheetView showGridLines="0" zoomScaleNormal="100" workbookViewId="0">
      <selection sqref="A1:E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1.42578125" customWidth="1"/>
  </cols>
  <sheetData>
    <row r="1" spans="1:10" x14ac:dyDescent="0.25">
      <c r="A1" s="36" t="s">
        <v>0</v>
      </c>
      <c r="B1" s="36"/>
      <c r="C1" s="36"/>
      <c r="D1" s="36"/>
      <c r="E1" s="36"/>
      <c r="F1" s="36"/>
      <c r="G1" s="36"/>
      <c r="H1" s="36"/>
      <c r="I1" s="36"/>
      <c r="J1" s="36"/>
    </row>
    <row r="2" spans="1:10" x14ac:dyDescent="0.25">
      <c r="A2" s="36" t="s">
        <v>1</v>
      </c>
      <c r="B2" s="36"/>
      <c r="C2" s="36"/>
      <c r="D2" s="36"/>
      <c r="E2" s="36"/>
      <c r="F2" s="36"/>
      <c r="G2" s="36"/>
      <c r="H2" s="36"/>
      <c r="I2" s="36"/>
      <c r="J2" s="36"/>
    </row>
    <row r="3" spans="1:10" x14ac:dyDescent="0.25">
      <c r="A3" s="37" t="s">
        <v>2</v>
      </c>
      <c r="B3" s="37"/>
      <c r="C3" s="37"/>
      <c r="D3" s="37"/>
      <c r="E3" s="37"/>
      <c r="F3" s="37"/>
      <c r="G3" s="37"/>
      <c r="H3" s="37"/>
      <c r="I3" s="37"/>
      <c r="J3" s="37"/>
    </row>
    <row r="4" spans="1:10" x14ac:dyDescent="0.25">
      <c r="A4" s="36" t="s">
        <v>3</v>
      </c>
      <c r="B4" s="36"/>
      <c r="C4" s="36"/>
      <c r="D4" s="36"/>
      <c r="E4" s="36"/>
      <c r="F4" s="36"/>
      <c r="G4" s="36"/>
      <c r="H4" s="36"/>
      <c r="I4" s="36"/>
      <c r="J4" s="36"/>
    </row>
    <row r="7" spans="1:10" x14ac:dyDescent="0.25">
      <c r="A7" s="1" t="s">
        <v>66</v>
      </c>
    </row>
    <row r="8" spans="1:10" x14ac:dyDescent="0.25">
      <c r="F8" s="40"/>
      <c r="G8" s="40"/>
    </row>
    <row r="9" spans="1:10" x14ac:dyDescent="0.25">
      <c r="A9" s="35" t="s">
        <v>123</v>
      </c>
      <c r="F9" s="34"/>
      <c r="G9" s="34"/>
    </row>
    <row r="10" spans="1:10" ht="124.5" customHeight="1" x14ac:dyDescent="0.25">
      <c r="C10" s="13" t="s">
        <v>105</v>
      </c>
      <c r="D10" s="13" t="s">
        <v>111</v>
      </c>
      <c r="E10" s="13" t="s">
        <v>67</v>
      </c>
      <c r="F10" s="13" t="s">
        <v>115</v>
      </c>
      <c r="G10" s="13" t="s">
        <v>68</v>
      </c>
      <c r="H10" s="13" t="s">
        <v>69</v>
      </c>
      <c r="I10" s="13" t="s">
        <v>116</v>
      </c>
      <c r="J10" s="13" t="s">
        <v>117</v>
      </c>
    </row>
    <row r="11" spans="1:10" x14ac:dyDescent="0.25">
      <c r="A11" s="1"/>
      <c r="B11" s="6">
        <v>43466</v>
      </c>
      <c r="C11" s="14">
        <v>187.88052754324778</v>
      </c>
      <c r="D11" s="14">
        <v>145.51788612013726</v>
      </c>
      <c r="E11" s="14">
        <v>163.14715931193777</v>
      </c>
      <c r="F11" s="15">
        <v>1463.3733878217477</v>
      </c>
      <c r="G11" s="15">
        <v>71368</v>
      </c>
      <c r="H11" s="15">
        <v>4707</v>
      </c>
      <c r="I11" s="15">
        <v>67538</v>
      </c>
      <c r="J11" s="15">
        <v>4704</v>
      </c>
    </row>
    <row r="12" spans="1:10" x14ac:dyDescent="0.25">
      <c r="B12" s="6">
        <v>43497</v>
      </c>
      <c r="C12" s="14">
        <v>187.69126364388887</v>
      </c>
      <c r="D12" s="14">
        <v>146.78150205502533</v>
      </c>
      <c r="E12" s="14">
        <v>174.89179938846053</v>
      </c>
      <c r="F12" s="15">
        <v>1498.4061381989752</v>
      </c>
      <c r="G12" s="15">
        <v>63745</v>
      </c>
      <c r="H12" s="15">
        <v>6122</v>
      </c>
      <c r="I12" s="15">
        <v>63723</v>
      </c>
      <c r="J12" s="15">
        <v>6108</v>
      </c>
    </row>
    <row r="13" spans="1:10" x14ac:dyDescent="0.25">
      <c r="B13" s="6">
        <v>43525</v>
      </c>
      <c r="C13" s="14">
        <v>167.89108319970788</v>
      </c>
      <c r="D13" s="14">
        <v>124.64215681962511</v>
      </c>
      <c r="E13" s="14">
        <v>171.99856509051287</v>
      </c>
      <c r="F13" s="15">
        <v>1273.9828535818692</v>
      </c>
      <c r="G13" s="15">
        <v>66101</v>
      </c>
      <c r="H13" s="15">
        <v>5950</v>
      </c>
      <c r="I13" s="15">
        <v>64349</v>
      </c>
      <c r="J13" s="15">
        <v>5909</v>
      </c>
    </row>
    <row r="14" spans="1:10" x14ac:dyDescent="0.25">
      <c r="B14" s="6">
        <v>43556</v>
      </c>
      <c r="C14" s="14">
        <v>134.1227992384959</v>
      </c>
      <c r="D14" s="14">
        <v>93.408369628732515</v>
      </c>
      <c r="E14" s="14">
        <v>152.26159133076379</v>
      </c>
      <c r="F14" s="15">
        <v>923.77807059556847</v>
      </c>
      <c r="G14" s="15">
        <v>66241</v>
      </c>
      <c r="H14" s="15">
        <v>7097</v>
      </c>
      <c r="I14" s="15">
        <v>66167</v>
      </c>
      <c r="J14" s="15">
        <v>7056</v>
      </c>
    </row>
    <row r="15" spans="1:10" x14ac:dyDescent="0.25">
      <c r="B15" s="6">
        <v>43586</v>
      </c>
      <c r="C15" s="14">
        <v>121.27706261098481</v>
      </c>
      <c r="D15" s="14">
        <v>88.686745963748947</v>
      </c>
      <c r="E15" s="14">
        <v>126.69113492197623</v>
      </c>
      <c r="F15" s="15">
        <v>817.33585617944584</v>
      </c>
      <c r="G15" s="15">
        <v>57904</v>
      </c>
      <c r="H15" s="15">
        <v>6679</v>
      </c>
      <c r="I15" s="15">
        <v>57867</v>
      </c>
      <c r="J15" s="15">
        <v>6630</v>
      </c>
    </row>
    <row r="16" spans="1:10" x14ac:dyDescent="0.25">
      <c r="B16" s="6">
        <v>43617</v>
      </c>
      <c r="C16" s="14">
        <v>135.99345135031908</v>
      </c>
      <c r="D16" s="14">
        <v>110.60641963442137</v>
      </c>
      <c r="E16" s="14">
        <v>128.50589505467553</v>
      </c>
      <c r="F16" s="15">
        <v>985.91416807988151</v>
      </c>
      <c r="G16" s="15">
        <v>57339</v>
      </c>
      <c r="H16" s="15">
        <v>5092</v>
      </c>
      <c r="I16" s="15">
        <v>57261</v>
      </c>
      <c r="J16" s="15">
        <v>5091</v>
      </c>
    </row>
    <row r="17" spans="1:10" x14ac:dyDescent="0.25">
      <c r="B17" s="6">
        <v>43647</v>
      </c>
      <c r="C17" s="14">
        <v>167.41</v>
      </c>
      <c r="D17" s="14">
        <v>138.97531787462657</v>
      </c>
      <c r="E17" s="14">
        <v>145.77766338069409</v>
      </c>
      <c r="F17" s="15">
        <v>1248.0880018983039</v>
      </c>
      <c r="G17" s="15">
        <v>70529</v>
      </c>
      <c r="H17" s="15">
        <v>5110</v>
      </c>
      <c r="I17" s="15">
        <v>68167</v>
      </c>
      <c r="J17" s="15">
        <v>5110</v>
      </c>
    </row>
    <row r="18" spans="1:10" x14ac:dyDescent="0.25">
      <c r="B18" s="6">
        <v>43678</v>
      </c>
      <c r="C18" s="14">
        <v>174.02419823377556</v>
      </c>
      <c r="D18" s="14">
        <v>133.7853587127691</v>
      </c>
      <c r="E18" s="14">
        <v>168.31690525517041</v>
      </c>
      <c r="F18" s="15">
        <v>1213.4867190285918</v>
      </c>
      <c r="G18" s="15">
        <v>79195</v>
      </c>
      <c r="H18" s="15">
        <v>7666</v>
      </c>
      <c r="I18" s="15">
        <v>79123</v>
      </c>
      <c r="J18" s="15">
        <v>7631</v>
      </c>
    </row>
    <row r="19" spans="1:10" x14ac:dyDescent="0.25">
      <c r="B19" s="6">
        <v>43709</v>
      </c>
      <c r="C19" s="14">
        <v>163.33578142674898</v>
      </c>
      <c r="D19" s="14">
        <v>130.94766176493877</v>
      </c>
      <c r="E19" s="14">
        <v>164.41216388637318</v>
      </c>
      <c r="F19" s="15">
        <v>1195.7052949155179</v>
      </c>
      <c r="G19" s="15">
        <v>75727</v>
      </c>
      <c r="H19" s="15">
        <v>6575</v>
      </c>
      <c r="I19" s="15">
        <v>75628</v>
      </c>
      <c r="J19" s="15">
        <v>6573</v>
      </c>
    </row>
    <row r="20" spans="1:10" x14ac:dyDescent="0.25">
      <c r="B20" s="6">
        <v>43739</v>
      </c>
      <c r="C20" s="14">
        <v>153.72806489546326</v>
      </c>
      <c r="D20" s="14">
        <v>111.7907776664299</v>
      </c>
      <c r="E20" s="14">
        <v>161.47257311529373</v>
      </c>
      <c r="F20" s="15">
        <v>1001.0523813446085</v>
      </c>
      <c r="G20" s="15">
        <v>79847</v>
      </c>
      <c r="H20" s="15">
        <v>7252</v>
      </c>
      <c r="I20" s="15">
        <v>76756</v>
      </c>
      <c r="J20" s="15">
        <v>7230</v>
      </c>
    </row>
    <row r="21" spans="1:10" x14ac:dyDescent="0.25">
      <c r="B21" s="6">
        <v>43770</v>
      </c>
      <c r="C21" s="14">
        <v>140.35393582820655</v>
      </c>
      <c r="D21" s="14">
        <v>106.45613969939367</v>
      </c>
      <c r="E21" s="14">
        <v>141.92910341737328</v>
      </c>
      <c r="F21" s="15">
        <v>945.17163513665298</v>
      </c>
      <c r="G21" s="15">
        <v>58409</v>
      </c>
      <c r="H21" s="15">
        <v>4604</v>
      </c>
      <c r="I21" s="15">
        <v>58381</v>
      </c>
      <c r="J21" s="15">
        <v>4604</v>
      </c>
    </row>
    <row r="22" spans="1:10" x14ac:dyDescent="0.25">
      <c r="B22" s="6">
        <v>43800</v>
      </c>
      <c r="C22" s="14">
        <v>169.20205918114584</v>
      </c>
      <c r="D22" s="14">
        <v>141.14076489701779</v>
      </c>
      <c r="E22" s="14">
        <v>145.95876737895142</v>
      </c>
      <c r="F22" s="15">
        <v>1346.7509503881417</v>
      </c>
      <c r="G22" s="15">
        <v>60811</v>
      </c>
      <c r="H22" s="15">
        <v>3700</v>
      </c>
      <c r="I22" s="15">
        <v>60774</v>
      </c>
      <c r="J22" s="15">
        <v>3696</v>
      </c>
    </row>
    <row r="23" spans="1:10" x14ac:dyDescent="0.25">
      <c r="B23" s="16" t="s">
        <v>6</v>
      </c>
      <c r="C23" s="14">
        <v>155.97299513146612</v>
      </c>
      <c r="D23" s="14">
        <v>122.73668083186055</v>
      </c>
      <c r="E23" s="14">
        <v>154.09367449366442</v>
      </c>
      <c r="F23" s="15">
        <v>1159.4349474684907</v>
      </c>
      <c r="G23" s="15">
        <f>SUM(G11:G22)</f>
        <v>807216</v>
      </c>
      <c r="H23" s="15">
        <f>SUM(H11:H22)</f>
        <v>70554</v>
      </c>
      <c r="I23" s="15">
        <v>170622</v>
      </c>
      <c r="J23" s="15">
        <v>47898</v>
      </c>
    </row>
    <row r="29" spans="1:10" x14ac:dyDescent="0.25">
      <c r="A29" t="s">
        <v>106</v>
      </c>
    </row>
    <row r="30" spans="1:10" ht="44.1" customHeight="1" x14ac:dyDescent="0.25">
      <c r="A30" s="38" t="s">
        <v>119</v>
      </c>
      <c r="B30" s="38"/>
      <c r="C30" s="38"/>
      <c r="D30" s="38"/>
      <c r="E30" s="38"/>
      <c r="F30" s="38"/>
      <c r="G30" s="38"/>
      <c r="H30" s="38"/>
      <c r="I30" s="38"/>
      <c r="J30" s="38"/>
    </row>
    <row r="32" spans="1:10" x14ac:dyDescent="0.25">
      <c r="A32" t="s">
        <v>110</v>
      </c>
    </row>
    <row r="33" spans="1:1" x14ac:dyDescent="0.25">
      <c r="A33" s="18" t="s">
        <v>107</v>
      </c>
    </row>
    <row r="34" spans="1:1" x14ac:dyDescent="0.25">
      <c r="A34" t="s">
        <v>108</v>
      </c>
    </row>
    <row r="35" spans="1:1" x14ac:dyDescent="0.25">
      <c r="A35" s="18" t="s">
        <v>109</v>
      </c>
    </row>
  </sheetData>
  <mergeCells count="6">
    <mergeCell ref="A30:J30"/>
    <mergeCell ref="F8:G8"/>
    <mergeCell ref="A1:J1"/>
    <mergeCell ref="A2:J2"/>
    <mergeCell ref="A3:J3"/>
    <mergeCell ref="A4:J4"/>
  </mergeCells>
  <printOptions horizontalCentered="1"/>
  <pageMargins left="0.7" right="0.7" top="0.75" bottom="0.75" header="0.3" footer="0.3"/>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5"/>
  <sheetViews>
    <sheetView showGridLines="0" zoomScaleNormal="100" workbookViewId="0">
      <selection sqref="A1:E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1.42578125" customWidth="1"/>
  </cols>
  <sheetData>
    <row r="1" spans="1:11" x14ac:dyDescent="0.25">
      <c r="A1" s="36" t="s">
        <v>0</v>
      </c>
      <c r="B1" s="36"/>
      <c r="C1" s="36"/>
      <c r="D1" s="36"/>
      <c r="E1" s="36"/>
      <c r="F1" s="36"/>
      <c r="G1" s="36"/>
      <c r="H1" s="36"/>
      <c r="I1" s="36"/>
      <c r="J1" s="36"/>
    </row>
    <row r="2" spans="1:11" x14ac:dyDescent="0.25">
      <c r="A2" s="36" t="s">
        <v>1</v>
      </c>
      <c r="B2" s="36"/>
      <c r="C2" s="36"/>
      <c r="D2" s="36"/>
      <c r="E2" s="36"/>
      <c r="F2" s="36"/>
      <c r="G2" s="36"/>
      <c r="H2" s="36"/>
      <c r="I2" s="36"/>
      <c r="J2" s="36"/>
    </row>
    <row r="3" spans="1:11" x14ac:dyDescent="0.25">
      <c r="A3" s="37" t="s">
        <v>2</v>
      </c>
      <c r="B3" s="37"/>
      <c r="C3" s="37"/>
      <c r="D3" s="37"/>
      <c r="E3" s="37"/>
      <c r="F3" s="37"/>
      <c r="G3" s="37"/>
      <c r="H3" s="37"/>
      <c r="I3" s="37"/>
      <c r="J3" s="37"/>
    </row>
    <row r="4" spans="1:11" x14ac:dyDescent="0.25">
      <c r="A4" s="36" t="s">
        <v>3</v>
      </c>
      <c r="B4" s="36"/>
      <c r="C4" s="36"/>
      <c r="D4" s="36"/>
      <c r="E4" s="36"/>
      <c r="F4" s="36"/>
      <c r="G4" s="36"/>
      <c r="H4" s="36"/>
      <c r="I4" s="36"/>
      <c r="J4" s="36"/>
    </row>
    <row r="7" spans="1:11" x14ac:dyDescent="0.25">
      <c r="A7" s="1" t="s">
        <v>74</v>
      </c>
    </row>
    <row r="8" spans="1:11" ht="14.45" customHeight="1" x14ac:dyDescent="0.25">
      <c r="F8" s="17"/>
    </row>
    <row r="9" spans="1:11" ht="14.45" customHeight="1" x14ac:dyDescent="0.25">
      <c r="A9" s="35" t="s">
        <v>123</v>
      </c>
      <c r="F9" s="34"/>
    </row>
    <row r="10" spans="1:11" ht="120.6" customHeight="1" x14ac:dyDescent="0.25">
      <c r="C10" s="13" t="s">
        <v>105</v>
      </c>
      <c r="D10" s="13" t="s">
        <v>111</v>
      </c>
      <c r="E10" s="13" t="s">
        <v>67</v>
      </c>
      <c r="F10" s="13" t="s">
        <v>115</v>
      </c>
      <c r="G10" s="13" t="s">
        <v>68</v>
      </c>
      <c r="H10" s="13" t="s">
        <v>69</v>
      </c>
      <c r="I10" s="13" t="s">
        <v>116</v>
      </c>
      <c r="J10" s="13" t="s">
        <v>117</v>
      </c>
    </row>
    <row r="11" spans="1:11" x14ac:dyDescent="0.25">
      <c r="A11" s="1"/>
      <c r="B11" s="6">
        <v>43466</v>
      </c>
      <c r="C11" s="14">
        <v>253.73944365192591</v>
      </c>
      <c r="D11" s="14">
        <v>165.26167855444584</v>
      </c>
      <c r="E11" s="24">
        <v>97.223353710307379</v>
      </c>
      <c r="F11" s="15">
        <v>1664.826438421303</v>
      </c>
      <c r="G11" s="15">
        <v>1580</v>
      </c>
      <c r="H11" s="15">
        <v>50</v>
      </c>
      <c r="I11" s="15">
        <v>1531</v>
      </c>
      <c r="J11" s="15">
        <v>50</v>
      </c>
      <c r="K11" s="10"/>
    </row>
    <row r="12" spans="1:11" x14ac:dyDescent="0.25">
      <c r="B12" s="6">
        <v>43497</v>
      </c>
      <c r="C12" s="14">
        <v>256.1462159579545</v>
      </c>
      <c r="D12" s="14">
        <v>168.05956760630693</v>
      </c>
      <c r="E12" s="24">
        <v>112.45494071146244</v>
      </c>
      <c r="F12" s="15">
        <v>1718.6545628284759</v>
      </c>
      <c r="G12" s="15">
        <v>1121</v>
      </c>
      <c r="H12" s="15">
        <v>63</v>
      </c>
      <c r="I12" s="15">
        <v>1121</v>
      </c>
      <c r="J12" s="15">
        <v>63</v>
      </c>
    </row>
    <row r="13" spans="1:11" x14ac:dyDescent="0.25">
      <c r="B13" s="6">
        <v>43525</v>
      </c>
      <c r="C13" s="14">
        <v>221.42577709851813</v>
      </c>
      <c r="D13" s="14">
        <v>141.44962849753134</v>
      </c>
      <c r="E13" s="24">
        <v>114.03599357945427</v>
      </c>
      <c r="F13" s="15">
        <v>1448.7989654361627</v>
      </c>
      <c r="G13" s="15">
        <v>1374</v>
      </c>
      <c r="H13" s="15">
        <v>46</v>
      </c>
      <c r="I13" s="15">
        <v>1354</v>
      </c>
      <c r="J13" s="15">
        <v>46</v>
      </c>
    </row>
    <row r="14" spans="1:11" x14ac:dyDescent="0.25">
      <c r="B14" s="6">
        <v>43556</v>
      </c>
      <c r="C14" s="14">
        <v>159.26845518867921</v>
      </c>
      <c r="D14" s="14">
        <v>100.73543867924553</v>
      </c>
      <c r="E14" s="24">
        <v>130.51974387841253</v>
      </c>
      <c r="F14" s="15">
        <v>994.60471698113213</v>
      </c>
      <c r="G14" s="15">
        <v>1221</v>
      </c>
      <c r="H14" s="15">
        <v>77</v>
      </c>
      <c r="I14" s="15">
        <v>1219</v>
      </c>
      <c r="J14" s="15">
        <v>77</v>
      </c>
    </row>
    <row r="15" spans="1:11" x14ac:dyDescent="0.25">
      <c r="B15" s="6">
        <v>43586</v>
      </c>
      <c r="C15" s="14">
        <v>143.44228672985815</v>
      </c>
      <c r="D15" s="14">
        <v>84.471490521326643</v>
      </c>
      <c r="E15" s="24">
        <v>121.33603303547252</v>
      </c>
      <c r="F15" s="15">
        <v>761.20687203791465</v>
      </c>
      <c r="G15" s="15">
        <v>1337</v>
      </c>
      <c r="H15" s="15">
        <v>106</v>
      </c>
      <c r="I15" s="15">
        <v>1337</v>
      </c>
      <c r="J15" s="15">
        <v>104</v>
      </c>
    </row>
    <row r="16" spans="1:11" x14ac:dyDescent="0.25">
      <c r="B16" s="6">
        <v>43617</v>
      </c>
      <c r="C16" s="14">
        <v>145.40552740560264</v>
      </c>
      <c r="D16" s="14">
        <v>98.277529841656303</v>
      </c>
      <c r="E16" s="24">
        <v>105.54497134238308</v>
      </c>
      <c r="F16" s="15">
        <v>841.16175395858704</v>
      </c>
      <c r="G16" s="15">
        <v>1371</v>
      </c>
      <c r="H16" s="15">
        <v>99</v>
      </c>
      <c r="I16" s="15">
        <v>1368</v>
      </c>
      <c r="J16" s="15">
        <v>99</v>
      </c>
    </row>
    <row r="17" spans="1:10" x14ac:dyDescent="0.25">
      <c r="B17" s="6">
        <v>43647</v>
      </c>
      <c r="C17" s="14">
        <v>175.81484454085279</v>
      </c>
      <c r="D17" s="14">
        <v>117.695991805254</v>
      </c>
      <c r="E17" s="24">
        <v>97.778511958825348</v>
      </c>
      <c r="F17" s="15">
        <v>1014.4010604965052</v>
      </c>
      <c r="G17" s="15">
        <v>1573</v>
      </c>
      <c r="H17" s="15">
        <v>65</v>
      </c>
      <c r="I17" s="15">
        <v>1534</v>
      </c>
      <c r="J17" s="15">
        <v>65</v>
      </c>
    </row>
    <row r="18" spans="1:10" x14ac:dyDescent="0.25">
      <c r="B18" s="6">
        <v>43678</v>
      </c>
      <c r="C18" s="14">
        <v>156.08676364510723</v>
      </c>
      <c r="D18" s="14">
        <v>112.10824717480156</v>
      </c>
      <c r="E18" s="24">
        <v>93.385076457470518</v>
      </c>
      <c r="F18" s="15">
        <v>974.86294782399614</v>
      </c>
      <c r="G18" s="15">
        <v>1353</v>
      </c>
      <c r="H18" s="15">
        <v>111</v>
      </c>
      <c r="I18" s="15">
        <v>1353</v>
      </c>
      <c r="J18" s="15">
        <v>110</v>
      </c>
    </row>
    <row r="19" spans="1:10" x14ac:dyDescent="0.25">
      <c r="B19" s="6">
        <v>43709</v>
      </c>
      <c r="C19" s="14">
        <v>127.1077019884217</v>
      </c>
      <c r="D19" s="14">
        <v>111.02963000251708</v>
      </c>
      <c r="E19" s="24">
        <v>92.116166201117309</v>
      </c>
      <c r="F19" s="15">
        <v>971.39466398187767</v>
      </c>
      <c r="G19" s="15">
        <v>1143</v>
      </c>
      <c r="H19" s="15">
        <v>62</v>
      </c>
      <c r="I19" s="15">
        <v>1142</v>
      </c>
      <c r="J19" s="15">
        <v>62</v>
      </c>
    </row>
    <row r="20" spans="1:10" x14ac:dyDescent="0.25">
      <c r="B20" s="6">
        <v>43739</v>
      </c>
      <c r="C20" s="14">
        <v>118.02817154091925</v>
      </c>
      <c r="D20" s="14">
        <v>99.890420250675874</v>
      </c>
      <c r="E20" s="24">
        <v>92.815458413926493</v>
      </c>
      <c r="F20" s="15">
        <v>862.05136397149181</v>
      </c>
      <c r="G20" s="15">
        <v>1152</v>
      </c>
      <c r="H20" s="15">
        <v>63</v>
      </c>
      <c r="I20" s="15">
        <v>1118</v>
      </c>
      <c r="J20" s="15">
        <v>63</v>
      </c>
    </row>
    <row r="21" spans="1:10" x14ac:dyDescent="0.25">
      <c r="B21" s="6">
        <v>43770</v>
      </c>
      <c r="C21" s="14">
        <v>160.57160252886194</v>
      </c>
      <c r="D21" s="14">
        <v>115.11826827927445</v>
      </c>
      <c r="E21" s="24">
        <v>101.21973823975718</v>
      </c>
      <c r="F21" s="15">
        <v>1023.5898845519516</v>
      </c>
      <c r="G21" s="15">
        <v>989</v>
      </c>
      <c r="H21" s="15">
        <v>53</v>
      </c>
      <c r="I21" s="15">
        <v>989</v>
      </c>
      <c r="J21" s="15">
        <v>53</v>
      </c>
    </row>
    <row r="22" spans="1:10" x14ac:dyDescent="0.25">
      <c r="B22" s="6">
        <v>43800</v>
      </c>
      <c r="C22" s="14">
        <v>218.43082908163257</v>
      </c>
      <c r="D22" s="14">
        <v>156.17308928571413</v>
      </c>
      <c r="E22" s="24">
        <v>98.330200708382534</v>
      </c>
      <c r="F22" s="15">
        <v>1496.5341836734694</v>
      </c>
      <c r="G22" s="15">
        <v>1206</v>
      </c>
      <c r="H22" s="15">
        <v>52</v>
      </c>
      <c r="I22" s="15">
        <v>1206</v>
      </c>
      <c r="J22" s="15">
        <v>52</v>
      </c>
    </row>
    <row r="23" spans="1:10" x14ac:dyDescent="0.25">
      <c r="B23" s="16" t="s">
        <v>6</v>
      </c>
      <c r="C23" s="14">
        <v>178.40667148499517</v>
      </c>
      <c r="D23" s="14">
        <v>122.5689753247282</v>
      </c>
      <c r="E23" s="24">
        <v>103.85186763993521</v>
      </c>
      <c r="F23" s="15">
        <v>1149.5002443096216</v>
      </c>
      <c r="G23" s="15">
        <v>15420</v>
      </c>
      <c r="H23" s="15">
        <v>847</v>
      </c>
      <c r="I23" s="15">
        <v>2766</v>
      </c>
      <c r="J23" s="15">
        <v>614</v>
      </c>
    </row>
    <row r="29" spans="1:10" x14ac:dyDescent="0.25">
      <c r="A29" t="s">
        <v>106</v>
      </c>
    </row>
    <row r="30" spans="1:10" ht="44.1" customHeight="1" x14ac:dyDescent="0.25">
      <c r="A30" s="38" t="s">
        <v>112</v>
      </c>
      <c r="B30" s="38"/>
      <c r="C30" s="38"/>
      <c r="D30" s="38"/>
      <c r="E30" s="38"/>
      <c r="F30" s="38"/>
      <c r="G30" s="38"/>
      <c r="H30" s="38"/>
      <c r="I30" s="38"/>
      <c r="J30" s="38"/>
    </row>
    <row r="32" spans="1:10" x14ac:dyDescent="0.25">
      <c r="A32" t="s">
        <v>110</v>
      </c>
    </row>
    <row r="33" spans="1:1" x14ac:dyDescent="0.25">
      <c r="A33" s="18" t="s">
        <v>107</v>
      </c>
    </row>
    <row r="34" spans="1:1" x14ac:dyDescent="0.25">
      <c r="A34" t="s">
        <v>108</v>
      </c>
    </row>
    <row r="35" spans="1:1" x14ac:dyDescent="0.25">
      <c r="A35" s="18" t="s">
        <v>109</v>
      </c>
    </row>
  </sheetData>
  <mergeCells count="5">
    <mergeCell ref="A1:J1"/>
    <mergeCell ref="A2:J2"/>
    <mergeCell ref="A3:J3"/>
    <mergeCell ref="A4:J4"/>
    <mergeCell ref="A30:J30"/>
  </mergeCells>
  <printOptions horizontalCentered="1"/>
  <pageMargins left="0.7" right="0.7" top="0.75" bottom="0.75" header="0.3" footer="0.3"/>
  <pageSetup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4"/>
  <sheetViews>
    <sheetView showGridLines="0" zoomScaleNormal="100" workbookViewId="0">
      <selection sqref="A1:E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1.42578125" customWidth="1"/>
  </cols>
  <sheetData>
    <row r="1" spans="1:8" x14ac:dyDescent="0.25">
      <c r="A1" s="36" t="s">
        <v>0</v>
      </c>
      <c r="B1" s="36"/>
      <c r="C1" s="36"/>
      <c r="D1" s="18"/>
      <c r="E1" s="18"/>
      <c r="F1" s="18"/>
      <c r="G1" s="18"/>
      <c r="H1" s="18"/>
    </row>
    <row r="2" spans="1:8" x14ac:dyDescent="0.25">
      <c r="A2" s="36" t="s">
        <v>1</v>
      </c>
      <c r="B2" s="36"/>
      <c r="C2" s="36"/>
      <c r="D2" s="18"/>
      <c r="E2" s="18"/>
      <c r="F2" s="18"/>
      <c r="G2" s="18"/>
      <c r="H2" s="18"/>
    </row>
    <row r="3" spans="1:8" x14ac:dyDescent="0.25">
      <c r="A3" s="37" t="s">
        <v>2</v>
      </c>
      <c r="B3" s="37"/>
      <c r="C3" s="37"/>
      <c r="D3" s="19"/>
      <c r="E3" s="19"/>
      <c r="F3" s="19"/>
      <c r="G3" s="19"/>
      <c r="H3" s="19"/>
    </row>
    <row r="4" spans="1:8" x14ac:dyDescent="0.25">
      <c r="A4" s="36" t="s">
        <v>3</v>
      </c>
      <c r="B4" s="36"/>
      <c r="C4" s="36"/>
      <c r="D4" s="18"/>
      <c r="E4" s="18"/>
      <c r="F4" s="18"/>
      <c r="G4" s="18"/>
      <c r="H4" s="18"/>
    </row>
    <row r="7" spans="1:8" ht="62.25" x14ac:dyDescent="0.25">
      <c r="A7" s="1">
        <v>8</v>
      </c>
      <c r="C7" s="9" t="s">
        <v>121</v>
      </c>
    </row>
    <row r="8" spans="1:8" x14ac:dyDescent="0.25">
      <c r="B8" s="6">
        <v>43466</v>
      </c>
      <c r="C8" s="24">
        <v>88</v>
      </c>
    </row>
    <row r="9" spans="1:8" x14ac:dyDescent="0.25">
      <c r="B9" s="6">
        <v>43497</v>
      </c>
      <c r="C9" s="24">
        <v>88</v>
      </c>
    </row>
    <row r="10" spans="1:8" x14ac:dyDescent="0.25">
      <c r="B10" s="6">
        <v>43525</v>
      </c>
      <c r="C10" s="24">
        <v>88</v>
      </c>
    </row>
    <row r="11" spans="1:8" x14ac:dyDescent="0.25">
      <c r="B11" s="6">
        <v>43556</v>
      </c>
      <c r="C11" s="24">
        <v>0</v>
      </c>
    </row>
    <row r="12" spans="1:8" x14ac:dyDescent="0.25">
      <c r="B12" s="6">
        <v>43586</v>
      </c>
      <c r="C12" s="24">
        <v>0</v>
      </c>
    </row>
    <row r="13" spans="1:8" x14ac:dyDescent="0.25">
      <c r="B13" s="6">
        <v>43617</v>
      </c>
      <c r="C13" s="24">
        <v>0</v>
      </c>
    </row>
    <row r="14" spans="1:8" x14ac:dyDescent="0.25">
      <c r="B14" s="6">
        <v>43647</v>
      </c>
      <c r="C14" s="24">
        <v>88</v>
      </c>
    </row>
    <row r="15" spans="1:8" x14ac:dyDescent="0.25">
      <c r="B15" s="6">
        <v>43678</v>
      </c>
      <c r="C15" s="24">
        <v>88</v>
      </c>
    </row>
    <row r="16" spans="1:8" x14ac:dyDescent="0.25">
      <c r="B16" s="6">
        <v>43709</v>
      </c>
      <c r="C16" s="24">
        <v>88</v>
      </c>
    </row>
    <row r="17" spans="1:3" x14ac:dyDescent="0.25">
      <c r="B17" s="6">
        <v>43739</v>
      </c>
      <c r="C17" s="24">
        <v>0</v>
      </c>
    </row>
    <row r="18" spans="1:3" x14ac:dyDescent="0.25">
      <c r="B18" s="6">
        <v>43770</v>
      </c>
      <c r="C18" s="24">
        <v>0</v>
      </c>
    </row>
    <row r="19" spans="1:3" x14ac:dyDescent="0.25">
      <c r="B19" s="6">
        <v>43800</v>
      </c>
      <c r="C19" s="24">
        <v>88</v>
      </c>
    </row>
    <row r="20" spans="1:3" x14ac:dyDescent="0.25">
      <c r="B20" s="16" t="s">
        <v>6</v>
      </c>
      <c r="C20" s="24">
        <v>88</v>
      </c>
    </row>
    <row r="23" spans="1:3" x14ac:dyDescent="0.25">
      <c r="A23" t="s">
        <v>101</v>
      </c>
    </row>
    <row r="24" spans="1:3" x14ac:dyDescent="0.25">
      <c r="A24" t="s">
        <v>120</v>
      </c>
    </row>
  </sheetData>
  <mergeCells count="4">
    <mergeCell ref="A1:C1"/>
    <mergeCell ref="A2:C2"/>
    <mergeCell ref="A3:C3"/>
    <mergeCell ref="A4:C4"/>
  </mergeCells>
  <printOptions horizontalCentered="1"/>
  <pageMargins left="0.7" right="0.7" top="0.75" bottom="0.75" header="0.3" footer="0.3"/>
  <pageSetup scale="55" fitToWidth="2" fitToHeight="2" orientation="landscape" r:id="rId1"/>
  <rowBreaks count="1" manualBreakCount="1">
    <brk id="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9"/>
  <sheetViews>
    <sheetView showGridLines="0" zoomScaleNormal="100" workbookViewId="0">
      <selection sqref="A1:E1"/>
    </sheetView>
  </sheetViews>
  <sheetFormatPr defaultRowHeight="15" x14ac:dyDescent="0.25"/>
  <cols>
    <col min="2" max="2" width="18.5703125" bestFit="1" customWidth="1"/>
    <col min="3" max="3" width="23.42578125" customWidth="1"/>
    <col min="4" max="4" width="18.5703125" bestFit="1" customWidth="1"/>
    <col min="5" max="5" width="21.140625" bestFit="1" customWidth="1"/>
    <col min="6" max="7" width="16.42578125" customWidth="1"/>
    <col min="8" max="8" width="19.85546875" customWidth="1"/>
    <col min="9" max="9" width="27.85546875" bestFit="1" customWidth="1"/>
    <col min="10" max="10" width="28.140625" customWidth="1"/>
    <col min="11" max="11" width="27.140625" customWidth="1"/>
  </cols>
  <sheetData>
    <row r="1" spans="1:8" x14ac:dyDescent="0.25">
      <c r="A1" s="36" t="s">
        <v>0</v>
      </c>
      <c r="B1" s="36"/>
      <c r="C1" s="36"/>
      <c r="D1" s="36"/>
      <c r="E1" s="36"/>
    </row>
    <row r="2" spans="1:8" x14ac:dyDescent="0.25">
      <c r="A2" s="36" t="s">
        <v>1</v>
      </c>
      <c r="B2" s="36"/>
      <c r="C2" s="36"/>
      <c r="D2" s="36"/>
      <c r="E2" s="36"/>
    </row>
    <row r="3" spans="1:8" x14ac:dyDescent="0.25">
      <c r="A3" s="37" t="s">
        <v>2</v>
      </c>
      <c r="B3" s="37"/>
      <c r="C3" s="37"/>
      <c r="D3" s="37"/>
      <c r="E3" s="37"/>
      <c r="F3" s="22"/>
      <c r="G3" s="22"/>
      <c r="H3" s="22"/>
    </row>
    <row r="4" spans="1:8" x14ac:dyDescent="0.25">
      <c r="A4" s="36" t="s">
        <v>3</v>
      </c>
      <c r="B4" s="36"/>
      <c r="C4" s="36"/>
      <c r="D4" s="36"/>
      <c r="E4" s="36"/>
    </row>
    <row r="7" spans="1:8" ht="32.1" customHeight="1" x14ac:dyDescent="0.25">
      <c r="A7" s="41" t="s">
        <v>71</v>
      </c>
      <c r="B7" s="41"/>
      <c r="C7" s="41"/>
      <c r="D7" s="41"/>
      <c r="E7" s="41"/>
    </row>
    <row r="9" spans="1:8" ht="168.95" customHeight="1" x14ac:dyDescent="0.25">
      <c r="A9" s="38" t="s">
        <v>70</v>
      </c>
      <c r="B9" s="38"/>
      <c r="C9" s="38"/>
      <c r="D9" s="38"/>
      <c r="E9" s="38"/>
    </row>
  </sheetData>
  <mergeCells count="6">
    <mergeCell ref="A9:E9"/>
    <mergeCell ref="A1:E1"/>
    <mergeCell ref="A2:E2"/>
    <mergeCell ref="A3:E3"/>
    <mergeCell ref="A4:E4"/>
    <mergeCell ref="A7:E7"/>
  </mergeCells>
  <printOptions horizontalCentered="1"/>
  <pageMargins left="0.7" right="0.7" top="0.75" bottom="0.75" header="0.3" footer="0.3"/>
  <pageSetup orientation="portrait" r:id="rId1"/>
  <rowBreaks count="1" manualBreakCount="1">
    <brk id="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KU 1</vt:lpstr>
      <vt:lpstr>KU 2</vt:lpstr>
      <vt:lpstr>KU 3</vt:lpstr>
      <vt:lpstr>KU 6</vt:lpstr>
      <vt:lpstr>KU 7</vt:lpstr>
      <vt:lpstr>KU 8</vt:lpstr>
      <vt:lpstr>KU 10</vt:lpstr>
      <vt:lpstr>'KU 10'!Print_Area</vt:lpstr>
      <vt:lpstr>'KU 2'!Print_Area</vt:lpstr>
      <vt:lpstr>'KU 3'!Print_Area</vt:lpstr>
      <vt:lpstr>'KU 6'!Print_Area</vt:lpstr>
      <vt:lpstr>'KU 7'!Print_Area</vt:lpstr>
      <vt:lpstr>'KU 1'!Print_Titles</vt:lpstr>
      <vt:lpstr>'KU 10'!Print_Titles</vt:lpstr>
      <vt:lpstr>'KU 2'!Print_Titles</vt:lpstr>
      <vt:lpstr>'KU 3'!Print_Titles</vt:lpstr>
      <vt:lpstr>'KU 6'!Print_Titles</vt:lpstr>
      <vt:lpstr>'KU 7'!Print_Titles</vt:lpstr>
      <vt:lpstr>'KU 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2020-08-14T11:48:37Z</dcterms:created>
  <dcterms:modified xsi:type="dcterms:W3CDTF">2020-08-14T11:49:02Z</dcterms:modified>
</cp:coreProperties>
</file>