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PSC Case No 2019xxx 2019 Amendment to DSM/Discovery/STAFF 1st Set Data Request/"/>
    </mc:Choice>
  </mc:AlternateContent>
  <bookViews>
    <workbookView xWindow="0" yWindow="0" windowWidth="19200" windowHeight="10785" firstSheet="1" activeTab="1"/>
  </bookViews>
  <sheets>
    <sheet name="Financials" sheetId="16" state="hidden" r:id="rId1"/>
    <sheet name="EM&amp;V Impacts for Analytics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'EM&amp;V Impacts for Analytics'!$A$1:$N$154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6" l="1"/>
  <c r="F16" i="16"/>
  <c r="F15" i="16"/>
  <c r="F14" i="16"/>
  <c r="B14" i="16" s="1"/>
  <c r="F38" i="16"/>
  <c r="F37" i="16"/>
  <c r="G37" i="16"/>
  <c r="G38" i="16" s="1"/>
  <c r="F26" i="16"/>
  <c r="F25" i="16"/>
  <c r="F24" i="16"/>
  <c r="F23" i="16"/>
  <c r="F17" i="16"/>
  <c r="G17" i="16"/>
  <c r="G25" i="16" s="1"/>
  <c r="D7" i="16"/>
  <c r="G26" i="16"/>
  <c r="G34" i="16" s="1"/>
  <c r="G33" i="16"/>
  <c r="B33" i="16" s="1"/>
  <c r="G16" i="16"/>
  <c r="G24" i="16" s="1"/>
  <c r="G15" i="16"/>
  <c r="G23" i="16" s="1"/>
  <c r="G31" i="16" s="1"/>
  <c r="B31" i="16" s="1"/>
  <c r="G14" i="16"/>
  <c r="G22" i="16" s="1"/>
  <c r="G30" i="16" s="1"/>
  <c r="B30" i="16" s="1"/>
  <c r="F10" i="16"/>
  <c r="H10" i="16" s="1"/>
  <c r="F8" i="16"/>
  <c r="F9" i="16"/>
  <c r="H9" i="16" s="1"/>
  <c r="F7" i="16"/>
  <c r="H7" i="16" s="1"/>
  <c r="I7" i="16" s="1"/>
  <c r="F34" i="16"/>
  <c r="D10" i="16"/>
  <c r="D8" i="16"/>
  <c r="D9" i="16"/>
  <c r="B38" i="16" l="1"/>
  <c r="B23" i="16"/>
  <c r="G7" i="16"/>
  <c r="B7" i="16" s="1"/>
  <c r="B26" i="16"/>
  <c r="B16" i="16"/>
  <c r="B17" i="16"/>
  <c r="I10" i="16"/>
  <c r="C10" i="16" s="1"/>
  <c r="G10" i="16"/>
  <c r="B10" i="16" s="1"/>
  <c r="B37" i="16"/>
  <c r="I9" i="16"/>
  <c r="C9" i="16" s="1"/>
  <c r="B34" i="16"/>
  <c r="B25" i="16"/>
  <c r="B22" i="16"/>
  <c r="G32" i="16"/>
  <c r="B32" i="16" s="1"/>
  <c r="B24" i="16"/>
  <c r="C7" i="16"/>
  <c r="G9" i="16"/>
  <c r="B9" i="16" s="1"/>
  <c r="H8" i="16"/>
  <c r="G8" i="16"/>
  <c r="B8" i="16" s="1"/>
  <c r="B15" i="16"/>
  <c r="I8" i="16" l="1"/>
  <c r="C8" i="16" s="1"/>
</calcChain>
</file>

<file path=xl/comments1.xml><?xml version="1.0" encoding="utf-8"?>
<comments xmlns="http://schemas.openxmlformats.org/spreadsheetml/2006/main">
  <authors>
    <author>Roshena Ham</author>
    <author>rmhambu</author>
  </authors>
  <commentList>
    <comment ref="A13" authorId="0" shapeId="0">
      <text>
        <r>
          <rPr>
            <b/>
            <sz val="10"/>
            <color indexed="81"/>
            <rFont val="Tahoma"/>
            <family val="2"/>
          </rPr>
          <t>Roshena Ham:</t>
        </r>
        <r>
          <rPr>
            <sz val="10"/>
            <color indexed="81"/>
            <rFont val="Tahoma"/>
            <family val="2"/>
          </rPr>
          <t xml:space="preserve">
Direct charges to NRPRSC</t>
        </r>
      </text>
    </comment>
    <comment ref="A21" authorId="1" shapeId="0">
      <text>
        <r>
          <rPr>
            <b/>
            <sz val="8"/>
            <color indexed="81"/>
            <rFont val="Tahoma"/>
            <family val="2"/>
          </rPr>
          <t>rmhambu:</t>
        </r>
        <r>
          <rPr>
            <sz val="8"/>
            <color indexed="81"/>
            <rFont val="Tahoma"/>
            <family val="2"/>
          </rPr>
          <t xml:space="preserve">
No Prod</t>
        </r>
      </text>
    </comment>
  </commentList>
</comments>
</file>

<file path=xl/comments2.xml><?xml version="1.0" encoding="utf-8"?>
<comments xmlns="http://schemas.openxmlformats.org/spreadsheetml/2006/main">
  <authors>
    <author>Marion Cundari</author>
    <author>Vecchio, Peter J.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Marion Cundari:</t>
        </r>
        <r>
          <rPr>
            <sz val="9"/>
            <color indexed="81"/>
            <rFont val="Tahoma"/>
            <family val="2"/>
          </rPr>
          <t xml:space="preserve">
Updated by Opinion Dynamics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Marion Cundari:</t>
        </r>
        <r>
          <rPr>
            <sz val="9"/>
            <color indexed="81"/>
            <rFont val="Tahoma"/>
            <family val="2"/>
          </rPr>
          <t xml:space="preserve">
Not updated by Opinion Dynamics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Marion Cundari:</t>
        </r>
        <r>
          <rPr>
            <sz val="9"/>
            <color indexed="81"/>
            <rFont val="Tahoma"/>
            <family val="2"/>
          </rPr>
          <t xml:space="preserve">
Updated by Opinion Dynamics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Marion Cundari:</t>
        </r>
        <r>
          <rPr>
            <sz val="9"/>
            <color indexed="81"/>
            <rFont val="Tahoma"/>
            <family val="2"/>
          </rPr>
          <t xml:space="preserve">
Updated by Opinion Dynamics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Marion Cundari:</t>
        </r>
        <r>
          <rPr>
            <sz val="9"/>
            <color indexed="81"/>
            <rFont val="Tahoma"/>
            <family val="2"/>
          </rPr>
          <t xml:space="preserve">
Updated by Opinion Dynamics; from DEO evaluation.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</rPr>
          <t>Vecchio, Peter J.:</t>
        </r>
        <r>
          <rPr>
            <sz val="9"/>
            <color indexed="81"/>
            <rFont val="Tahoma"/>
            <family val="2"/>
          </rPr>
          <t xml:space="preserve">
If yes, provide information in separate tab of this spreadsheet. Examples include a lighting logger loadshape, monthly impact values, hourly impact values, or information on timing (of day/ week/year) that savings occur.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Marion Cundari:</t>
        </r>
        <r>
          <rPr>
            <sz val="9"/>
            <color indexed="81"/>
            <rFont val="Tahoma"/>
            <family val="2"/>
          </rPr>
          <t xml:space="preserve">
Not updated by Opinion Dynamics</t>
        </r>
      </text>
    </comment>
  </commentList>
</comments>
</file>

<file path=xl/sharedStrings.xml><?xml version="1.0" encoding="utf-8"?>
<sst xmlns="http://schemas.openxmlformats.org/spreadsheetml/2006/main" count="680" uniqueCount="232">
  <si>
    <t>Carolinas</t>
  </si>
  <si>
    <t>KY</t>
  </si>
  <si>
    <t>IN</t>
  </si>
  <si>
    <t>State</t>
  </si>
  <si>
    <t>OH</t>
  </si>
  <si>
    <t>Measure Name</t>
  </si>
  <si>
    <t>Notes</t>
  </si>
  <si>
    <t>SRC_PGM_MEAS_ID</t>
  </si>
  <si>
    <t>MEAS_ID</t>
  </si>
  <si>
    <t>ProdCode</t>
  </si>
  <si>
    <t>Unit of Measure</t>
  </si>
  <si>
    <t>SmartBuilding Advantage</t>
  </si>
  <si>
    <t>Other Duke Energy Assessment</t>
  </si>
  <si>
    <t>UPDATE HIGHLIGHTED VALUES HERE AS NEEDED</t>
  </si>
  <si>
    <t>Implementation Cost - Default per kWh (net at plant)</t>
  </si>
  <si>
    <t>Campaign Costs - Defaults per kWh (net at plant)</t>
  </si>
  <si>
    <t>Allocation</t>
  </si>
  <si>
    <t>Costs</t>
  </si>
  <si>
    <t>Budgeted Other Utility Costs</t>
  </si>
  <si>
    <t>Other Utility Costs - Defaults per kWh (net at plant)</t>
  </si>
  <si>
    <t>Budgeted Administrative Costs</t>
  </si>
  <si>
    <t>Administrative Costs - Defaults per kWh (net at plant)</t>
  </si>
  <si>
    <t>Budgeted M&amp;V Costs</t>
  </si>
  <si>
    <t>M&amp;V Rate - Default per kWh (net at plant)</t>
  </si>
  <si>
    <t>Other</t>
  </si>
  <si>
    <t>Admin</t>
  </si>
  <si>
    <t>Ohio MSD Custom Other Costs</t>
  </si>
  <si>
    <t>Ohio MSD Custom Admin Costs</t>
  </si>
  <si>
    <t>Carolinas NRCUST</t>
  </si>
  <si>
    <t>Carolinas NRCAMT</t>
  </si>
  <si>
    <t>Impacts Gross at Meter (kWh)</t>
  </si>
  <si>
    <t>Impacts Net at Plant (kWh)</t>
  </si>
  <si>
    <t>2014 Values</t>
  </si>
  <si>
    <t>Same as above</t>
  </si>
  <si>
    <t>New or Updated Lighting Logger Load/ savings shape included in report (yes/no)</t>
  </si>
  <si>
    <t>High Efficiency Pumps 2HP</t>
  </si>
  <si>
    <t>High Efficiency Pumps 20HP</t>
  </si>
  <si>
    <t>High Efficiency Pumps 3HP</t>
  </si>
  <si>
    <t>High Efficiency Pumps 5HP</t>
  </si>
  <si>
    <t>Anti-sweat Heater Controls</t>
  </si>
  <si>
    <t>LED Exit Signs Electronic Fixtures (Retrofit Only)</t>
  </si>
  <si>
    <t>Setback Programmable Thermostat</t>
  </si>
  <si>
    <t>Steamer_6 pan</t>
  </si>
  <si>
    <t>VFD Process Pump 1-50 HP</t>
  </si>
  <si>
    <t>Pre Rinse Sprayers</t>
  </si>
  <si>
    <t>VSD Air Compressors</t>
  </si>
  <si>
    <t>Faucet Aerator (DI) - COMM, pvt use 0.5 gpm</t>
  </si>
  <si>
    <t>Faucet Aerator (DI) - School, public use 0.5 gpm</t>
  </si>
  <si>
    <t>Faucet Aerator (DI) - School, public use 1.0 gpm</t>
  </si>
  <si>
    <t>Low Flow Showerhead (DI) - COMM, pvt use 1.5 gpm</t>
  </si>
  <si>
    <t>HT ES UC DW w-Boost Htr (Elec) New -repl on BO</t>
  </si>
  <si>
    <t>LED FLD rplcng or ILO GRT 100W HAL, INCD, or HID</t>
  </si>
  <si>
    <t>LED FLD rplcng or ILO up to 100W HAL, INCD, or HID</t>
  </si>
  <si>
    <t>LED Highbay replacing 251-400W HID</t>
  </si>
  <si>
    <t>LED Highbay replacing greater than 400W HID</t>
  </si>
  <si>
    <t>LED Lowbay replacing 176W-250W HID</t>
  </si>
  <si>
    <t>LED Lowbay replacing up to 175W HID</t>
  </si>
  <si>
    <t>LED Panel 1x4 replacing or in lieu of T8 FL</t>
  </si>
  <si>
    <t>LED Panel 2x2 replacing or in lieu of T8 FL</t>
  </si>
  <si>
    <t>LED Panel 2x4 replacing or in lieu of T8 FL</t>
  </si>
  <si>
    <t>HT ES Sngl Tank - CNV DW w-Boost Htr (Elec) New -repl on BO</t>
  </si>
  <si>
    <t>LED Track Ltng (rplcng or ILO INCD, HAL, CFL, or HID track Ltng)</t>
  </si>
  <si>
    <t>Combination Oven_10 pan</t>
  </si>
  <si>
    <t>Convection Oven Full-Sized</t>
  </si>
  <si>
    <t>Fryer (Large Vat)</t>
  </si>
  <si>
    <t>Fryer (Standard Vat)</t>
  </si>
  <si>
    <t>Zero Energy Doors_Med-Temp Cooler</t>
  </si>
  <si>
    <t>HVAC DX AC 135-240kBtuh 11.7 EER (Tier 0_1)</t>
  </si>
  <si>
    <t>HVAC DX AC 135-240kBtuh 12.2 EER (Tier 2)</t>
  </si>
  <si>
    <t>HVAC DX AC 240-760kBtuh 10.5 EER (Tier 0_1)</t>
  </si>
  <si>
    <t>HVAC DX AC 240-760kBtuh 10.8 EER (Tier 2)</t>
  </si>
  <si>
    <t>HVAC DX AC 65-135kBtuh 11.7 EER (Tier 0_1)</t>
  </si>
  <si>
    <t>HVAC DX AC 65-135kBtuh 12.2 EER (Tier 2)</t>
  </si>
  <si>
    <t>HVAC DX AC less than 65kBtuh 14 SEER (Tier 0_1)</t>
  </si>
  <si>
    <t>HVAC DX AC less than 65kBtuh 15 SEER (Tier 2)</t>
  </si>
  <si>
    <t>HVAC DX HP greater than 240 kBtuh 10.3 EER 3.3 COP (Tier 1)</t>
  </si>
  <si>
    <t>HVAC DX mini split AC 15 SEER</t>
  </si>
  <si>
    <t>HVAC DX mini split AC 16 SEER</t>
  </si>
  <si>
    <t>HVAC DX mini split AC 20 SEER</t>
  </si>
  <si>
    <t>HVAC DX mini split HP 16 SEER 8.5 HSPF</t>
  </si>
  <si>
    <t>HVAC DX mini split HP 18 SEER 9.6 HSPF</t>
  </si>
  <si>
    <t>HVAC DX mini split HP 20 SEER 9.6 HSPF</t>
  </si>
  <si>
    <t>HVAC DX PTAC 12000 Btuh 10.7 EER</t>
  </si>
  <si>
    <t>Air Cooled Chiller_Any greater than 150 tons</t>
  </si>
  <si>
    <t>Air Cooled Chiller_Any less than 150 tons</t>
  </si>
  <si>
    <t>Water Cooled Screw or Scroll at least 150 tons and less than 300 tons</t>
  </si>
  <si>
    <t>LED 2ft Tube 1-LED, replacing or in lieu of T8 fluorescent</t>
  </si>
  <si>
    <t>LED 4ft Tube 1-LED, replacing or in lieu of T8 fluorescent</t>
  </si>
  <si>
    <t>LED A Lamps</t>
  </si>
  <si>
    <t>LED Decorative, Globe, 3-Way Lamps</t>
  </si>
  <si>
    <t>LED PAR, BR, MR Lamps</t>
  </si>
  <si>
    <t>High Volume Low Speed Fan</t>
  </si>
  <si>
    <t>LED Highbay replacing greater than 400W HID Lamp</t>
  </si>
  <si>
    <t>LED Highbay Fixture replacing 6-lamp 4ft T8 fixture</t>
  </si>
  <si>
    <t>LED Highbay Fixture replacing 2-lamp 8ft T12 fixture</t>
  </si>
  <si>
    <t>LED Highbay Fixture replacing 4-lamp 4ft T5HO fixture</t>
  </si>
  <si>
    <t>LED FLD rplcng or ILO greater than 500W HAL, INCD, or HID</t>
  </si>
  <si>
    <t>VFD on Chilled Water Pump</t>
  </si>
  <si>
    <t>NRP&amp;M</t>
  </si>
  <si>
    <t>NRFS</t>
  </si>
  <si>
    <t>NRHVAC</t>
  </si>
  <si>
    <t>NRPROC</t>
  </si>
  <si>
    <t>NRLTG</t>
  </si>
  <si>
    <t>per pump</t>
  </si>
  <si>
    <t>per door</t>
  </si>
  <si>
    <t>per HVAC</t>
  </si>
  <si>
    <t>per fixture</t>
  </si>
  <si>
    <t>per unit (thermostat)</t>
  </si>
  <si>
    <t>per steam cooker</t>
  </si>
  <si>
    <t>per HP</t>
  </si>
  <si>
    <t>per unit (sprayer)</t>
  </si>
  <si>
    <t>per aerator</t>
  </si>
  <si>
    <t>per showerhead</t>
  </si>
  <si>
    <t>per dishwasher</t>
  </si>
  <si>
    <t>per oven</t>
  </si>
  <si>
    <t>per fryer</t>
  </si>
  <si>
    <t>per motor</t>
  </si>
  <si>
    <t>per ton</t>
  </si>
  <si>
    <t>per fan</t>
  </si>
  <si>
    <t>per lamp</t>
  </si>
  <si>
    <t>Combination Oven (90 lbs_hr)</t>
  </si>
  <si>
    <t>Compact Fluorescent Fixture</t>
  </si>
  <si>
    <t>Compact Fluorescent Screw in</t>
  </si>
  <si>
    <t>Convection Oven</t>
  </si>
  <si>
    <t>High Bay 2L T-5 High Output</t>
  </si>
  <si>
    <t>High Bay 6L T-5 High Output</t>
  </si>
  <si>
    <t>High Bay T8 4ft Fluorescent 4 Lamp (F32 Watt T8)</t>
  </si>
  <si>
    <t>High Bay T8 4ft Fluorescent 8 Lamp (F32 Watt T8)</t>
  </si>
  <si>
    <t>Holding Cabinet Full Size Insulated</t>
  </si>
  <si>
    <t>Holding Cabinet Half Size Insulated</t>
  </si>
  <si>
    <t>Icemaker (100 to 500 lbs_day)</t>
  </si>
  <si>
    <t>Icemaker (Greater Than 1000 lbs_day)</t>
  </si>
  <si>
    <t>LED Case lighting</t>
  </si>
  <si>
    <t>Low Watt T8 lamps 2-4ft, replacing standard 32 Watt T8</t>
  </si>
  <si>
    <t>Occupancy Sensors over 500 Watts</t>
  </si>
  <si>
    <t>Occupancy Sensors under 500 Watts</t>
  </si>
  <si>
    <t>Vending Equipment Controller</t>
  </si>
  <si>
    <t>High Performance Low Watt T8 4ft 2 lamp, replacing standard T8</t>
  </si>
  <si>
    <t>High Performance Low Watt T8 4ft 3 lamp, replacing standard T8</t>
  </si>
  <si>
    <t>High Performance Low Watt T8 4ft 4 lamp, replacing standard T8</t>
  </si>
  <si>
    <t>High Performance T8 4ft 2 lamp, replacing T12 High Output 8ft 1 lamp</t>
  </si>
  <si>
    <t>High Performance T8 4ft 2 lamp, replacing standard T8</t>
  </si>
  <si>
    <t>High Performance T8 4ft 2 lamp, replacing T12-HPT8</t>
  </si>
  <si>
    <t>High Performance T8 4ft 3 lamp, replacing standard T8</t>
  </si>
  <si>
    <t>High Performance T8 4ft 4 lamp, replacing standard T8</t>
  </si>
  <si>
    <t>Window Film</t>
  </si>
  <si>
    <t>ENERGY STAR Commercial Glass Door Freezers 30 to 50ft3 - var</t>
  </si>
  <si>
    <t>ENERGY STAR Commercial Glass Door Freezers more than 50ft3 - var</t>
  </si>
  <si>
    <t>ENERGY STAR Commercial Glass Door Refrigerators 15 to 30 ft3 - var</t>
  </si>
  <si>
    <t>ENERGY STAR Commercial Glass Door Refrigerators 30 to 50ft3 - var</t>
  </si>
  <si>
    <t>ENERGY STAR Commercial Glass Door Refrigerators more than 50ft3 - var</t>
  </si>
  <si>
    <t>ENERGY STAR Commercial Solid Door Freezers less than 15ft3 - var</t>
  </si>
  <si>
    <t>ENERGY STAR Commercial Solid Door Freezers 15 to 30 ft3 - var</t>
  </si>
  <si>
    <t>ENERGY STAR Commercial Solid Door Freezers 30 to 50ft3 - var</t>
  </si>
  <si>
    <t>ENERGY STAR Commercial Solid Door Refrigerators 15 to 30 ft3 - var</t>
  </si>
  <si>
    <t>ENERGY STAR Commercial Solid Door Refrigerators 30 to 50ft3 - var</t>
  </si>
  <si>
    <t>AC 135,000 - 240,000 per ton</t>
  </si>
  <si>
    <t>AC 65,000 - 135,000 per ton</t>
  </si>
  <si>
    <t>VFD HVAC Fan</t>
  </si>
  <si>
    <t>VFD HVAC Pump</t>
  </si>
  <si>
    <t>Beverage Reach-in Controller</t>
  </si>
  <si>
    <t>CFL Reflector Flood</t>
  </si>
  <si>
    <t>CFL Screw high wattage</t>
  </si>
  <si>
    <t>ECM Case Motors</t>
  </si>
  <si>
    <t>ECM Cooler and Freezer Motors - ECM replacing PSC</t>
  </si>
  <si>
    <t>ECM Cooler and Freezer Motors - ECM replacing SP</t>
  </si>
  <si>
    <t>Exterior HID replacement above 175W to 250W HID retrofit</t>
  </si>
  <si>
    <t>Exterior HID replacement above 250W to 400W HID retrofit</t>
  </si>
  <si>
    <t>Exterior HID replacement above 400W HID retrofit</t>
  </si>
  <si>
    <t>Exterior HID replacement to 175W HID retrofit</t>
  </si>
  <si>
    <t>Garage HID replacement above 175W to 250W HID retrofit</t>
  </si>
  <si>
    <t>Garage HID replacement above 250W to 400W HID retrofit</t>
  </si>
  <si>
    <t>Garage HID replacement to 175W HID retrofit</t>
  </si>
  <si>
    <t>Guest Room Energy Management, Electric Heating</t>
  </si>
  <si>
    <t>LED Downlight</t>
  </si>
  <si>
    <t>LED Lamps</t>
  </si>
  <si>
    <t>Snack Machine Controller</t>
  </si>
  <si>
    <t>Controlled Plug Strip</t>
  </si>
  <si>
    <t>Ductless Mini-Split AC, Schools (K-12) vs room AC</t>
  </si>
  <si>
    <t>LED Canopy replacing 176-250W HID</t>
  </si>
  <si>
    <t>LED Canopy replacing 251-400W HID</t>
  </si>
  <si>
    <t>LED Canopy replacing up to 175W HID</t>
  </si>
  <si>
    <t>Low-Temp ES sngl Tank - CNV DW New -repl on BO</t>
  </si>
  <si>
    <t>Switch or Fixture-Mounted Daylight Sensor</t>
  </si>
  <si>
    <t>High Bay T8 4ft 2L rplcng 150-249W HID (retrofit only)</t>
  </si>
  <si>
    <t>LED Portable Task Lights (rplcng or ILO INCD, HAL, or CFL task Ltng)</t>
  </si>
  <si>
    <t>CoolRoof New Replace on Burnout Health-sq ft</t>
  </si>
  <si>
    <t>CoolRoof New Replace on Burnout Hotel-sq ft</t>
  </si>
  <si>
    <t>CoolRoof New Replace on Burnout Other-sq ft</t>
  </si>
  <si>
    <t>CoolRoof New Replace on Burnout Retail-sq ft</t>
  </si>
  <si>
    <t>ARC 10 to 15 Ton Gas Heat</t>
  </si>
  <si>
    <t>ARC greater than 15 Ton Gas Heat</t>
  </si>
  <si>
    <t>ARC HP 10 to 15 Ton</t>
  </si>
  <si>
    <t>ARC less than 10 Ton Gas Heat</t>
  </si>
  <si>
    <t>HVAC DX HP Split less than 65kBtuh 14 SEER 8.5 HSPF (Tier 1)</t>
  </si>
  <si>
    <t>LED 4ft Case Lights, T8 to LED</t>
  </si>
  <si>
    <t>LED 5ft Case Lights, T8 to LED</t>
  </si>
  <si>
    <t>LED 4ft Tube 2-LED, replacing or in lieu of T8 fluorescent</t>
  </si>
  <si>
    <t>LED 2ft Tube 2-LED, replacing or in lieu of T8 fluorescent</t>
  </si>
  <si>
    <t>LED 2ft Tube 3-LED, replacing or in lieu of T8 fluorescent</t>
  </si>
  <si>
    <t>LED 2ft Tube 4-LED, replacing or in lieu of T8 fluorescent</t>
  </si>
  <si>
    <t>LED 4ft Tube 3-LED, replacing or in lieu of T8 fluorescent</t>
  </si>
  <si>
    <t>LED 4ft Tube 4-LED, replacing or in lieu of T8 fluorescent</t>
  </si>
  <si>
    <t>Int Induction Lighting replacing HPS greater than 200W, up to 400W</t>
  </si>
  <si>
    <t>LED Outdoor Channel Sign, greater than 2 feet</t>
  </si>
  <si>
    <t>Occupancy Sensors per Watt</t>
  </si>
  <si>
    <t>Exterior HID replacement above 250W to 400W HID retrofit Lamp</t>
  </si>
  <si>
    <t>NRIT</t>
  </si>
  <si>
    <t>per fixture (ballast + bulb)</t>
  </si>
  <si>
    <t xml:space="preserve">per bulb (cfl) </t>
  </si>
  <si>
    <t>per unit (cabinet)</t>
  </si>
  <si>
    <t>per ice maker</t>
  </si>
  <si>
    <t>per bulb</t>
  </si>
  <si>
    <t>per sensor</t>
  </si>
  <si>
    <t>per vending equipment controller</t>
  </si>
  <si>
    <t>per square foot</t>
  </si>
  <si>
    <t>per unit (freezer)</t>
  </si>
  <si>
    <t>per unit (refrigerator)</t>
  </si>
  <si>
    <t>per fan hp</t>
  </si>
  <si>
    <t>per CHW pump hp</t>
  </si>
  <si>
    <t>per controller</t>
  </si>
  <si>
    <t>per power strip</t>
  </si>
  <si>
    <t>per control</t>
  </si>
  <si>
    <t>per letter</t>
  </si>
  <si>
    <t>per Watt controlled</t>
  </si>
  <si>
    <t>Measure Life</t>
  </si>
  <si>
    <t>Annual non-coincident kW w/o losses</t>
  </si>
  <si>
    <t>EM&amp;V Annual kWh Gross w/o losses</t>
  </si>
  <si>
    <t>EM&amp;V Saved Summer Coincident kW w/o losses</t>
  </si>
  <si>
    <t>EM&amp;V Saved Winter Coincident kW w/o losses</t>
  </si>
  <si>
    <t>Combined Free Rider % - Spillover%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</si>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</sst>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"/>
    <numFmt numFmtId="167" formatCode="0.000"/>
    <numFmt numFmtId="168" formatCode="0.00000"/>
    <numFmt numFmtId="169" formatCode="_(* #,##0.0000_);_(* \(#,##0.0000\);_(* &quot;-&quot;??_);_(@_)"/>
    <numFmt numFmtId="170" formatCode="_(* #,##0.00000_);_(* \(#,##0.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3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7" applyFont="1" applyFill="1" applyBorder="1" applyAlignment="1" applyProtection="1">
      <alignment wrapText="1"/>
    </xf>
    <xf numFmtId="0" fontId="2" fillId="0" borderId="0" xfId="7" applyFont="1" applyFill="1" applyAlignment="1" applyProtection="1">
      <alignment wrapText="1"/>
    </xf>
    <xf numFmtId="0" fontId="13" fillId="0" borderId="0" xfId="7"/>
    <xf numFmtId="0" fontId="3" fillId="0" borderId="0" xfId="7" applyFont="1"/>
    <xf numFmtId="0" fontId="13" fillId="0" borderId="0" xfId="7" applyFill="1" applyBorder="1" applyProtection="1"/>
    <xf numFmtId="0" fontId="13" fillId="0" borderId="0" xfId="7" applyFill="1" applyProtection="1"/>
    <xf numFmtId="0" fontId="1" fillId="0" borderId="0" xfId="4" applyFont="1"/>
    <xf numFmtId="0" fontId="1" fillId="0" borderId="0" xfId="4" applyFont="1" applyAlignment="1">
      <alignment horizontal="center"/>
    </xf>
    <xf numFmtId="0" fontId="11" fillId="0" borderId="2" xfId="4" applyFont="1" applyBorder="1"/>
    <xf numFmtId="166" fontId="12" fillId="2" borderId="3" xfId="4" applyNumberFormat="1" applyFont="1" applyFill="1" applyBorder="1"/>
    <xf numFmtId="0" fontId="1" fillId="0" borderId="0" xfId="4" applyFont="1" applyBorder="1"/>
    <xf numFmtId="0" fontId="11" fillId="0" borderId="4" xfId="4" applyFont="1" applyBorder="1"/>
    <xf numFmtId="0" fontId="8" fillId="0" borderId="5" xfId="4" applyFont="1" applyBorder="1"/>
    <xf numFmtId="0" fontId="8" fillId="0" borderId="1" xfId="4" applyFont="1" applyBorder="1"/>
    <xf numFmtId="0" fontId="0" fillId="0" borderId="6" xfId="4" applyFont="1" applyBorder="1"/>
    <xf numFmtId="0" fontId="12" fillId="0" borderId="7" xfId="4" applyFont="1" applyBorder="1"/>
    <xf numFmtId="167" fontId="12" fillId="0" borderId="0" xfId="4" applyNumberFormat="1" applyFont="1" applyFill="1" applyBorder="1"/>
    <xf numFmtId="167" fontId="12" fillId="0" borderId="8" xfId="4" applyNumberFormat="1" applyFont="1" applyFill="1" applyBorder="1"/>
    <xf numFmtId="167" fontId="1" fillId="0" borderId="9" xfId="4" applyNumberFormat="1" applyFont="1" applyBorder="1"/>
    <xf numFmtId="165" fontId="1" fillId="2" borderId="0" xfId="4" applyNumberFormat="1" applyFont="1" applyFill="1" applyBorder="1"/>
    <xf numFmtId="164" fontId="0" fillId="2" borderId="0" xfId="8" applyNumberFormat="1" applyFont="1" applyFill="1"/>
    <xf numFmtId="165" fontId="1" fillId="2" borderId="0" xfId="4" applyNumberFormat="1" applyFont="1" applyFill="1"/>
    <xf numFmtId="0" fontId="12" fillId="0" borderId="10" xfId="4" applyFont="1" applyBorder="1"/>
    <xf numFmtId="167" fontId="12" fillId="0" borderId="11" xfId="4" applyNumberFormat="1" applyFont="1" applyFill="1" applyBorder="1"/>
    <xf numFmtId="167" fontId="12" fillId="0" borderId="12" xfId="4" applyNumberFormat="1" applyFont="1" applyFill="1" applyBorder="1"/>
    <xf numFmtId="167" fontId="1" fillId="0" borderId="13" xfId="4" applyNumberFormat="1" applyFont="1" applyBorder="1"/>
    <xf numFmtId="0" fontId="12" fillId="0" borderId="0" xfId="4" applyFont="1"/>
    <xf numFmtId="0" fontId="11" fillId="0" borderId="1" xfId="4" applyFont="1" applyBorder="1"/>
    <xf numFmtId="0" fontId="1" fillId="0" borderId="0" xfId="4" applyFont="1" applyFill="1" applyBorder="1"/>
    <xf numFmtId="167" fontId="12" fillId="0" borderId="8" xfId="4" applyNumberFormat="1" applyFont="1" applyBorder="1"/>
    <xf numFmtId="167" fontId="12" fillId="0" borderId="12" xfId="4" applyNumberFormat="1" applyFont="1" applyBorder="1"/>
    <xf numFmtId="164" fontId="0" fillId="2" borderId="0" xfId="8" applyNumberFormat="1" applyFont="1" applyFill="1" applyBorder="1"/>
    <xf numFmtId="0" fontId="1" fillId="0" borderId="0" xfId="4" applyFont="1" applyFill="1"/>
    <xf numFmtId="165" fontId="1" fillId="0" borderId="0" xfId="4" applyNumberFormat="1" applyFont="1" applyFill="1" applyBorder="1"/>
    <xf numFmtId="164" fontId="0" fillId="0" borderId="0" xfId="8" applyNumberFormat="1" applyFont="1" applyFill="1" applyBorder="1"/>
    <xf numFmtId="164" fontId="0" fillId="0" borderId="0" xfId="8" applyNumberFormat="1" applyFont="1" applyFill="1"/>
    <xf numFmtId="0" fontId="12" fillId="0" borderId="0" xfId="4" applyFont="1" applyBorder="1"/>
    <xf numFmtId="0" fontId="0" fillId="0" borderId="0" xfId="0"/>
    <xf numFmtId="0" fontId="0" fillId="0" borderId="0" xfId="4" applyFont="1"/>
    <xf numFmtId="164" fontId="1" fillId="0" borderId="0" xfId="1" applyNumberFormat="1" applyFont="1"/>
    <xf numFmtId="166" fontId="1" fillId="0" borderId="0" xfId="4" applyNumberFormat="1" applyFont="1"/>
    <xf numFmtId="164" fontId="1" fillId="0" borderId="0" xfId="4" applyNumberFormat="1" applyFont="1"/>
    <xf numFmtId="167" fontId="12" fillId="0" borderId="0" xfId="4" applyNumberFormat="1" applyFont="1" applyBorder="1"/>
    <xf numFmtId="0" fontId="0" fillId="0" borderId="0" xfId="4" applyFont="1" applyBorder="1" applyAlignment="1">
      <alignment wrapText="1"/>
    </xf>
    <xf numFmtId="0" fontId="0" fillId="0" borderId="0" xfId="4" applyFont="1" applyFill="1" applyBorder="1" applyAlignment="1">
      <alignment wrapText="1"/>
    </xf>
    <xf numFmtId="43" fontId="1" fillId="0" borderId="0" xfId="4" applyNumberFormat="1" applyFont="1"/>
    <xf numFmtId="167" fontId="12" fillId="0" borderId="12" xfId="4" applyNumberFormat="1" applyFont="1" applyBorder="1" applyAlignment="1">
      <alignment horizontal="right"/>
    </xf>
    <xf numFmtId="165" fontId="1" fillId="3" borderId="0" xfId="4" applyNumberFormat="1" applyFont="1" applyFill="1" applyBorder="1"/>
    <xf numFmtId="166" fontId="12" fillId="0" borderId="8" xfId="4" applyNumberFormat="1" applyFont="1" applyBorder="1"/>
    <xf numFmtId="166" fontId="12" fillId="0" borderId="12" xfId="4" applyNumberFormat="1" applyFont="1" applyBorder="1"/>
    <xf numFmtId="0" fontId="2" fillId="0" borderId="0" xfId="7" applyFont="1" applyFill="1" applyAlignment="1" applyProtection="1">
      <alignment horizontal="center" wrapText="1"/>
    </xf>
    <xf numFmtId="3" fontId="3" fillId="0" borderId="0" xfId="7" applyNumberFormat="1" applyFont="1" applyAlignment="1">
      <alignment horizontal="center"/>
    </xf>
    <xf numFmtId="2" fontId="13" fillId="0" borderId="0" xfId="7" applyNumberFormat="1" applyFill="1" applyBorder="1" applyAlignment="1" applyProtection="1">
      <alignment horizontal="center" wrapText="1"/>
    </xf>
    <xf numFmtId="0" fontId="8" fillId="0" borderId="0" xfId="0" applyFont="1" applyAlignment="1">
      <alignment wrapText="1"/>
    </xf>
    <xf numFmtId="168" fontId="17" fillId="0" borderId="0" xfId="0" applyNumberFormat="1" applyFont="1" applyAlignment="1">
      <alignment wrapText="1"/>
    </xf>
    <xf numFmtId="168" fontId="16" fillId="0" borderId="0" xfId="0" applyNumberFormat="1" applyFont="1"/>
    <xf numFmtId="0" fontId="17" fillId="0" borderId="0" xfId="0" applyFont="1" applyAlignment="1">
      <alignment wrapText="1"/>
    </xf>
    <xf numFmtId="0" fontId="16" fillId="0" borderId="0" xfId="0" applyFont="1"/>
    <xf numFmtId="168" fontId="0" fillId="0" borderId="0" xfId="0" applyNumberFormat="1" applyFill="1"/>
    <xf numFmtId="168" fontId="16" fillId="0" borderId="0" xfId="0" applyNumberFormat="1" applyFont="1" applyFill="1"/>
    <xf numFmtId="0" fontId="0" fillId="0" borderId="0" xfId="0" applyFill="1"/>
    <xf numFmtId="0" fontId="16" fillId="0" borderId="0" xfId="0" applyFont="1" applyFill="1"/>
    <xf numFmtId="10" fontId="0" fillId="0" borderId="0" xfId="0" applyNumberFormat="1" applyFill="1"/>
    <xf numFmtId="168" fontId="8" fillId="4" borderId="0" xfId="0" applyNumberFormat="1" applyFont="1" applyFill="1" applyAlignment="1">
      <alignment wrapText="1"/>
    </xf>
    <xf numFmtId="10" fontId="8" fillId="4" borderId="0" xfId="0" applyNumberFormat="1" applyFont="1" applyFill="1" applyAlignment="1">
      <alignment wrapText="1"/>
    </xf>
    <xf numFmtId="10" fontId="0" fillId="4" borderId="0" xfId="0" applyNumberFormat="1" applyFill="1"/>
    <xf numFmtId="169" fontId="0" fillId="4" borderId="0" xfId="1" applyNumberFormat="1" applyFont="1" applyFill="1"/>
    <xf numFmtId="170" fontId="0" fillId="4" borderId="0" xfId="1" applyNumberFormat="1" applyFont="1" applyFill="1"/>
    <xf numFmtId="0" fontId="1" fillId="0" borderId="0" xfId="4" applyFont="1" applyAlignment="1">
      <alignment horizontal="center"/>
    </xf>
    <xf numFmtId="0" fontId="1" fillId="2" borderId="0" xfId="4" applyFont="1" applyFill="1" applyAlignment="1">
      <alignment horizontal="center"/>
    </xf>
    <xf numFmtId="0" fontId="1" fillId="0" borderId="0" xfId="4" applyFont="1" applyBorder="1" applyAlignment="1">
      <alignment horizontal="center"/>
    </xf>
    <xf numFmtId="165" fontId="0" fillId="2" borderId="0" xfId="4" applyNumberFormat="1" applyFont="1" applyFill="1" applyBorder="1" applyAlignment="1">
      <alignment horizontal="center"/>
    </xf>
  </cellXfs>
  <cellStyles count="9">
    <cellStyle name="Comma" xfId="1" builtinId="3"/>
    <cellStyle name="Comma 2" xfId="8"/>
    <cellStyle name="Normal" xfId="0" builtinId="0"/>
    <cellStyle name="Normal 2" xfId="2"/>
    <cellStyle name="Normal 2 2" xfId="4"/>
    <cellStyle name="Normal 3" xfId="3"/>
    <cellStyle name="Normal 3 2" xfId="6"/>
    <cellStyle name="Normal 4" xfId="7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gordo\My%20Documents\Reporting\2014%20Budget\Assessment%20Budget%20Worksheet%202014%20-%20JAW%2004-13%20Midw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gordo\My%20Documents\Reporting\2014%20Budget\Copy%20of%20Assessment%20Budget%20Worksheet%202014%20-%20JAW%2004-13%20Carolin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gordo\My%20Documents\Reporting\2014%20Budget\Bus%20Markets%202014%20Impacts%20by%20State%20and%20Pg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gordo\My%20Documents\Reporting\2014%20Budget\2014%20Custom%20MW%20Incentives%20Budget%20Worksheet%202013%2007%2009_EI%20Adjusted_CostReAlloc_MeasureAdju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hambu\AppData\Local\Microsoft\Windows\Temporary%20Internet%20Files\Content.Outlook\K2TKGBTW\2014%20Custom%20Budget%20Costs_with%20Overhead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hambu\AppData\Local\Microsoft\Windows\Temporary%20Internet%20Files\Content.Outlook\K2TKGBTW\Bus%20Markets%202014%20Impacts%20by%20State%20and%20Pg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gordo\My%20Documents\Reporting\2014%20Budget\2014%20MSD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-Calculations"/>
      <sheetName val="Midwest"/>
      <sheetName val="Sheet3"/>
    </sheetNames>
    <sheetDataSet>
      <sheetData sheetId="0">
        <row r="4">
          <cell r="B4">
            <v>102607.38048000001</v>
          </cell>
        </row>
      </sheetData>
      <sheetData sheetId="1">
        <row r="2">
          <cell r="C2">
            <v>321864.54905727995</v>
          </cell>
          <cell r="D2">
            <v>45007.193284863999</v>
          </cell>
          <cell r="E2">
            <v>267140.35299404804</v>
          </cell>
        </row>
        <row r="9">
          <cell r="N9">
            <v>94884.549057279975</v>
          </cell>
          <cell r="O9">
            <v>23566.794637608422</v>
          </cell>
          <cell r="P9">
            <v>52167.562463258939</v>
          </cell>
        </row>
        <row r="10">
          <cell r="N10">
            <v>129780</v>
          </cell>
          <cell r="O10">
            <v>16222.5</v>
          </cell>
          <cell r="P10">
            <v>178447.5</v>
          </cell>
        </row>
        <row r="11">
          <cell r="N11">
            <v>97200</v>
          </cell>
          <cell r="O11">
            <v>10100</v>
          </cell>
          <cell r="P11">
            <v>70700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-Calculations"/>
      <sheetName val="Carolinas"/>
      <sheetName val="Sheet3"/>
    </sheetNames>
    <sheetDataSet>
      <sheetData sheetId="0"/>
      <sheetData sheetId="1">
        <row r="16">
          <cell r="H16">
            <v>180920.82572227367</v>
          </cell>
        </row>
        <row r="17">
          <cell r="H17">
            <v>396550</v>
          </cell>
        </row>
        <row r="18">
          <cell r="H18">
            <v>367250</v>
          </cell>
        </row>
        <row r="46">
          <cell r="B46">
            <v>14500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C10">
            <v>16694326.680000003</v>
          </cell>
          <cell r="J10">
            <v>23849038.079999998</v>
          </cell>
        </row>
        <row r="19">
          <cell r="D19">
            <v>18939509.760000002</v>
          </cell>
          <cell r="E19">
            <v>3889244.1600000006</v>
          </cell>
          <cell r="F19">
            <v>24664039.680000003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-Benefit"/>
      <sheetName val="SUMMARY"/>
      <sheetName val="BPT PIVOT"/>
      <sheetName val="BC2013 BPT Data"/>
      <sheetName val="BC2014 BPT Data "/>
      <sheetName val="Impacts Chart"/>
      <sheetName val="Costs Chart"/>
      <sheetName val="Cost Chart Data"/>
      <sheetName val="Per Participant Output"/>
      <sheetName val="NPV"/>
      <sheetName val="InputAssumptions"/>
      <sheetName val="Applications"/>
      <sheetName val="MW Assessments"/>
      <sheetName val="NREA w Segment Efforts"/>
      <sheetName val="2013 SBA Costs"/>
      <sheetName val="SBA 2013 kWh Projections"/>
      <sheetName val="Labor"/>
      <sheetName val="R&amp;D"/>
    </sheetNames>
    <sheetDataSet>
      <sheetData sheetId="0" refreshError="1"/>
      <sheetData sheetId="1">
        <row r="3">
          <cell r="T3">
            <v>679687.61376113421</v>
          </cell>
        </row>
        <row r="4">
          <cell r="T4">
            <v>30445.934647169233</v>
          </cell>
        </row>
        <row r="5">
          <cell r="T5">
            <v>218485.64629169658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H2">
            <v>1225307.7400771084</v>
          </cell>
          <cell r="I2">
            <v>1001215.1818187055</v>
          </cell>
          <cell r="J2">
            <v>1788504.5197951028</v>
          </cell>
          <cell r="K2">
            <v>298267.91995990183</v>
          </cell>
        </row>
        <row r="3">
          <cell r="H3">
            <v>126275.07851472106</v>
          </cell>
        </row>
        <row r="4">
          <cell r="H4">
            <v>136704.59898504344</v>
          </cell>
        </row>
        <row r="5">
          <cell r="H5">
            <v>826387.67990280152</v>
          </cell>
          <cell r="I5">
            <v>1366871.9348118764</v>
          </cell>
        </row>
        <row r="6">
          <cell r="H6">
            <v>743466.48098671087</v>
          </cell>
        </row>
        <row r="7">
          <cell r="H7">
            <v>56408.300317401452</v>
          </cell>
        </row>
        <row r="8">
          <cell r="H8">
            <v>289202.49025611975</v>
          </cell>
          <cell r="I8">
            <v>505555.37314959813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C10">
            <v>16694326.680000003</v>
          </cell>
        </row>
        <row r="11">
          <cell r="C11">
            <v>74701125.599999994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CG Version"/>
      <sheetName val="Sheet3"/>
    </sheetNames>
    <sheetDataSet>
      <sheetData sheetId="0"/>
      <sheetData sheetId="1">
        <row r="7">
          <cell r="C7">
            <v>4500000</v>
          </cell>
        </row>
        <row r="10">
          <cell r="C10">
            <v>19800</v>
          </cell>
        </row>
        <row r="11">
          <cell r="C11">
            <v>98400</v>
          </cell>
        </row>
        <row r="13">
          <cell r="C13">
            <v>40291.35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44"/>
  <sheetViews>
    <sheetView topLeftCell="J1" workbookViewId="0">
      <selection sqref="A1:I1048576"/>
    </sheetView>
  </sheetViews>
  <sheetFormatPr defaultColWidth="9.140625" defaultRowHeight="15" x14ac:dyDescent="0.25"/>
  <cols>
    <col min="1" max="1" width="47.7109375" style="7" hidden="1" customWidth="1"/>
    <col min="2" max="2" width="23.7109375" style="7" hidden="1" customWidth="1"/>
    <col min="3" max="3" width="29.140625" style="7" hidden="1" customWidth="1"/>
    <col min="4" max="4" width="12" style="7" hidden="1" customWidth="1"/>
    <col min="5" max="5" width="9.140625" style="7" hidden="1" customWidth="1"/>
    <col min="6" max="6" width="15.5703125" style="7" hidden="1" customWidth="1"/>
    <col min="7" max="7" width="18.140625" style="7" hidden="1" customWidth="1"/>
    <col min="8" max="8" width="21" style="7" hidden="1" customWidth="1"/>
    <col min="9" max="9" width="16.85546875" style="7" hidden="1" customWidth="1"/>
    <col min="10" max="10" width="20.85546875" style="7" bestFit="1" customWidth="1"/>
    <col min="11" max="16384" width="9.140625" style="7"/>
  </cols>
  <sheetData>
    <row r="1" spans="1:10" x14ac:dyDescent="0.25">
      <c r="A1" s="39" t="s">
        <v>32</v>
      </c>
      <c r="B1" s="70" t="s">
        <v>13</v>
      </c>
      <c r="C1" s="70"/>
      <c r="D1" s="70"/>
      <c r="E1" s="70"/>
      <c r="F1" s="70"/>
      <c r="G1" s="70"/>
      <c r="H1" s="70"/>
      <c r="I1" s="70"/>
    </row>
    <row r="2" spans="1:10" ht="15.75" thickBot="1" x14ac:dyDescent="0.3">
      <c r="F2" s="8"/>
      <c r="G2" s="8"/>
      <c r="H2" s="8"/>
      <c r="I2" s="8"/>
    </row>
    <row r="3" spans="1:10" ht="15.75" thickBot="1" x14ac:dyDescent="0.3">
      <c r="A3" s="9" t="s">
        <v>14</v>
      </c>
      <c r="B3" s="10">
        <v>1.2630000000000001E-2</v>
      </c>
      <c r="F3" s="8"/>
      <c r="G3" s="8"/>
      <c r="H3" s="8"/>
      <c r="I3" s="8"/>
    </row>
    <row r="4" spans="1:10" x14ac:dyDescent="0.25">
      <c r="F4" s="8"/>
      <c r="G4" s="8"/>
      <c r="H4" s="8"/>
      <c r="I4" s="8"/>
    </row>
    <row r="5" spans="1:10" ht="15.75" thickBot="1" x14ac:dyDescent="0.3">
      <c r="F5" s="71" t="s">
        <v>11</v>
      </c>
      <c r="G5" s="71"/>
      <c r="H5" s="71" t="s">
        <v>12</v>
      </c>
      <c r="I5" s="71"/>
      <c r="J5" s="11"/>
    </row>
    <row r="6" spans="1:10" ht="30" x14ac:dyDescent="0.25">
      <c r="A6" s="12" t="s">
        <v>15</v>
      </c>
      <c r="B6" s="13" t="s">
        <v>11</v>
      </c>
      <c r="C6" s="14" t="s">
        <v>12</v>
      </c>
      <c r="D6" s="15" t="s">
        <v>16</v>
      </c>
      <c r="F6" s="11" t="s">
        <v>17</v>
      </c>
      <c r="G6" s="44" t="s">
        <v>30</v>
      </c>
      <c r="H6" s="11" t="s">
        <v>17</v>
      </c>
      <c r="I6" s="44" t="s">
        <v>30</v>
      </c>
      <c r="J6" s="11"/>
    </row>
    <row r="7" spans="1:10" x14ac:dyDescent="0.25">
      <c r="A7" s="16" t="s">
        <v>2</v>
      </c>
      <c r="B7" s="17">
        <f>F7/G7</f>
        <v>3.8461538461538457E-2</v>
      </c>
      <c r="C7" s="18">
        <f>H7/I7</f>
        <v>3.8461538461538457E-2</v>
      </c>
      <c r="D7" s="19" t="e">
        <f>IF(#REF!=Financials!$B$6,B7,
IF(#REF!=Financials!$C$6,Financials!C7,
0))</f>
        <v>#REF!</v>
      </c>
      <c r="F7" s="22">
        <f>[1]Midwest!$N$10+[1]Midwest!$N$9*[1]Midwest!$N$10/SUM([1]Midwest!$N$10:$N$11)</f>
        <v>184031.99038088729</v>
      </c>
      <c r="G7" s="21">
        <f>F7*26</f>
        <v>4784831.7499030698</v>
      </c>
      <c r="H7" s="20">
        <f>[1]Midwest!$C$2-F7</f>
        <v>137832.55867639265</v>
      </c>
      <c r="I7" s="21">
        <f>H7*26</f>
        <v>3583646.5255862093</v>
      </c>
      <c r="J7" s="11"/>
    </row>
    <row r="8" spans="1:10" x14ac:dyDescent="0.25">
      <c r="A8" s="16" t="s">
        <v>1</v>
      </c>
      <c r="B8" s="17">
        <f>F8/G8</f>
        <v>3.8461538461538457E-2</v>
      </c>
      <c r="C8" s="18">
        <f>H8/I8</f>
        <v>3.8461538461538464E-2</v>
      </c>
      <c r="D8" s="19" t="e">
        <f>IF(#REF!=Financials!$B$6,B8,
IF(#REF!=Financials!$C$6,Financials!C8,
0))</f>
        <v>#REF!</v>
      </c>
      <c r="F8" s="22">
        <f>[1]Midwest!$O$10+[1]Midwest!$O$9*[1]Midwest!$O$10/SUM([1]Midwest!$O$10:$O$11)</f>
        <v>30746.664726321687</v>
      </c>
      <c r="G8" s="21">
        <f>F8*26</f>
        <v>799413.2828843639</v>
      </c>
      <c r="H8" s="20">
        <f>[1]Midwest!$D$2-F8</f>
        <v>14260.528558542312</v>
      </c>
      <c r="I8" s="21">
        <f>H8*26</f>
        <v>370773.7425221001</v>
      </c>
      <c r="J8" s="11"/>
    </row>
    <row r="9" spans="1:10" x14ac:dyDescent="0.25">
      <c r="A9" s="16" t="s">
        <v>4</v>
      </c>
      <c r="B9" s="17">
        <f>F9/G9</f>
        <v>3.8461538461538464E-2</v>
      </c>
      <c r="C9" s="18">
        <f>H9/I9</f>
        <v>3.8461538461538457E-2</v>
      </c>
      <c r="D9" s="19" t="e">
        <f>IF(#REF!=Financials!$B$6,B9,
IF(#REF!=Financials!$C$6,Financials!C9,
0))</f>
        <v>#REF!</v>
      </c>
      <c r="F9" s="22">
        <f>[1]Midwest!$P$10+[1]Midwest!$P$9*[1]Midwest!$P$10/SUM([1]Midwest!$P$10:$P$11)</f>
        <v>215811.59597793437</v>
      </c>
      <c r="G9" s="21">
        <f>F9*26</f>
        <v>5611101.4954262935</v>
      </c>
      <c r="H9" s="20">
        <f>[1]Midwest!$E$2-F9</f>
        <v>51328.757016113668</v>
      </c>
      <c r="I9" s="21">
        <f>H9*26</f>
        <v>1334547.6824189555</v>
      </c>
      <c r="J9" s="11"/>
    </row>
    <row r="10" spans="1:10" ht="15.75" thickBot="1" x14ac:dyDescent="0.3">
      <c r="A10" s="23" t="s">
        <v>0</v>
      </c>
      <c r="B10" s="24">
        <f>F10/G10</f>
        <v>3.961253374468484E-2</v>
      </c>
      <c r="C10" s="25">
        <f>H10/I10</f>
        <v>3.9612533744684833E-2</v>
      </c>
      <c r="D10" s="26" t="e">
        <f>IF(#REF!=Financials!$B$6,B10,
IF(#REF!=Financials!$C$6,Financials!C10,
0))</f>
        <v>#REF!</v>
      </c>
      <c r="F10" s="22">
        <f>[2]Carolinas!$H$17+[2]Carolinas!$H$16*[2]Carolinas!$H$17/SUM([2]Carolinas!$H$17:$H$18)</f>
        <v>490480.54914921132</v>
      </c>
      <c r="G10" s="21">
        <f>[3]Sheet1!$J$10*F10/($F$10+$H$10)</f>
        <v>12381953.457219167</v>
      </c>
      <c r="H10" s="20">
        <f>SUM([2]Carolinas!$H$16:$H$18)-F10</f>
        <v>454240.27657306235</v>
      </c>
      <c r="I10" s="21">
        <f>[3]Sheet1!$J$10*H10/($F$10+$H$10)</f>
        <v>11467084.622780833</v>
      </c>
    </row>
    <row r="11" spans="1:10" x14ac:dyDescent="0.25">
      <c r="A11" s="27"/>
      <c r="B11" s="27"/>
      <c r="C11" s="27"/>
    </row>
    <row r="12" spans="1:10" ht="15.75" thickBot="1" x14ac:dyDescent="0.3">
      <c r="F12" s="69" t="s">
        <v>18</v>
      </c>
      <c r="G12" s="69"/>
    </row>
    <row r="13" spans="1:10" ht="30" x14ac:dyDescent="0.25">
      <c r="A13" s="12" t="s">
        <v>19</v>
      </c>
      <c r="B13" s="28" t="s">
        <v>16</v>
      </c>
      <c r="F13" s="11" t="s">
        <v>17</v>
      </c>
      <c r="G13" s="45" t="s">
        <v>31</v>
      </c>
    </row>
    <row r="14" spans="1:10" x14ac:dyDescent="0.25">
      <c r="A14" s="16" t="s">
        <v>2</v>
      </c>
      <c r="B14" s="30">
        <f>F14/G14</f>
        <v>1.4345335080158601E-2</v>
      </c>
      <c r="F14" s="20">
        <f>[4]SUMMARY!$T$3-407994</f>
        <v>271693.61376113421</v>
      </c>
      <c r="G14" s="21">
        <f>[3]Sheet1!$D$19</f>
        <v>18939509.760000002</v>
      </c>
    </row>
    <row r="15" spans="1:10" x14ac:dyDescent="0.25">
      <c r="A15" s="16" t="s">
        <v>1</v>
      </c>
      <c r="B15" s="30">
        <f>F15/G15</f>
        <v>7.8282394713859327E-3</v>
      </c>
      <c r="F15" s="20">
        <f>[4]SUMMARY!$T$4</f>
        <v>30445.934647169233</v>
      </c>
      <c r="G15" s="21">
        <f>[3]Sheet1!$E$19</f>
        <v>3889244.1600000006</v>
      </c>
    </row>
    <row r="16" spans="1:10" x14ac:dyDescent="0.25">
      <c r="A16" s="16" t="s">
        <v>4</v>
      </c>
      <c r="B16" s="30">
        <f>F16/G16</f>
        <v>8.8584696232412389E-3</v>
      </c>
      <c r="F16" s="20">
        <f>[4]SUMMARY!$T$5</f>
        <v>218485.64629169658</v>
      </c>
      <c r="G16" s="21">
        <f>[3]Sheet1!$F$19</f>
        <v>24664039.680000003</v>
      </c>
    </row>
    <row r="17" spans="1:9" x14ac:dyDescent="0.25">
      <c r="A17" s="16" t="s">
        <v>28</v>
      </c>
      <c r="B17" s="30">
        <f>F17/G17</f>
        <v>2.0487094940184639E-2</v>
      </c>
      <c r="F17" s="20">
        <f>[5]Sheet1!$I$5+[5]Sheet1!$I$8</f>
        <v>1872427.3079614746</v>
      </c>
      <c r="G17" s="32">
        <f>[6]Sheet1!$C$11+[6]Sheet1!$C$10</f>
        <v>91395452.280000001</v>
      </c>
    </row>
    <row r="18" spans="1:9" s="33" customFormat="1" ht="15.75" thickBot="1" x14ac:dyDescent="0.3">
      <c r="A18" s="23" t="s">
        <v>29</v>
      </c>
      <c r="B18" s="47" t="s">
        <v>33</v>
      </c>
      <c r="F18" s="72"/>
      <c r="G18" s="72"/>
      <c r="I18" s="7"/>
    </row>
    <row r="19" spans="1:9" s="33" customFormat="1" x14ac:dyDescent="0.25">
      <c r="F19" s="34"/>
      <c r="G19" s="35"/>
      <c r="I19" s="7"/>
    </row>
    <row r="20" spans="1:9" ht="15.75" thickBot="1" x14ac:dyDescent="0.3">
      <c r="F20" s="69" t="s">
        <v>20</v>
      </c>
      <c r="G20" s="69"/>
      <c r="I20" s="33"/>
    </row>
    <row r="21" spans="1:9" ht="30" x14ac:dyDescent="0.25">
      <c r="A21" s="12" t="s">
        <v>21</v>
      </c>
      <c r="B21" s="28" t="s">
        <v>16</v>
      </c>
      <c r="F21" s="11" t="s">
        <v>17</v>
      </c>
      <c r="G21" s="45" t="s">
        <v>31</v>
      </c>
    </row>
    <row r="22" spans="1:9" x14ac:dyDescent="0.25">
      <c r="A22" s="16" t="s">
        <v>2</v>
      </c>
      <c r="B22" s="30">
        <f>F22/G22</f>
        <v>5.6148046798300134E-2</v>
      </c>
      <c r="F22" s="48">
        <f>[5]Sheet1!$H$2-[5]Sheet1!$H$2*407994/([5]Sheet1!$I$2+[5]Sheet1!$J$2+[5]Sheet1!$K$2)</f>
        <v>1063416.4803413423</v>
      </c>
      <c r="G22" s="36">
        <f>G14</f>
        <v>18939509.760000002</v>
      </c>
    </row>
    <row r="23" spans="1:9" x14ac:dyDescent="0.25">
      <c r="A23" s="16" t="s">
        <v>1</v>
      </c>
      <c r="B23" s="30">
        <f>F23/G23</f>
        <v>3.2467768368319938E-2</v>
      </c>
      <c r="F23" s="20">
        <f>[5]Sheet1!$H$3</f>
        <v>126275.07851472106</v>
      </c>
      <c r="G23" s="36">
        <f>G15</f>
        <v>3889244.1600000006</v>
      </c>
    </row>
    <row r="24" spans="1:9" x14ac:dyDescent="0.25">
      <c r="A24" s="16" t="s">
        <v>4</v>
      </c>
      <c r="B24" s="30">
        <f>F24/G24</f>
        <v>3.0143743305342866E-2</v>
      </c>
      <c r="F24" s="20">
        <f>[5]Sheet1!$H$6</f>
        <v>743466.48098671087</v>
      </c>
      <c r="G24" s="36">
        <f>G16</f>
        <v>24664039.680000003</v>
      </c>
    </row>
    <row r="25" spans="1:9" x14ac:dyDescent="0.25">
      <c r="A25" s="16" t="s">
        <v>28</v>
      </c>
      <c r="B25" s="49">
        <f>F25/G25</f>
        <v>1.2206189064431655E-2</v>
      </c>
      <c r="F25" s="20">
        <f>[5]Sheet1!$H$5+[5]Sheet1!$H$8</f>
        <v>1115590.1701589213</v>
      </c>
      <c r="G25" s="36">
        <f>G17</f>
        <v>91395452.280000001</v>
      </c>
    </row>
    <row r="26" spans="1:9" ht="15.75" thickBot="1" x14ac:dyDescent="0.3">
      <c r="A26" s="23" t="s">
        <v>29</v>
      </c>
      <c r="B26" s="50">
        <f>F26/G26</f>
        <v>1.1567576399100683E-2</v>
      </c>
      <c r="F26" s="20">
        <f>[5]Sheet1!$H$4+[5]Sheet1!$H$7</f>
        <v>193112.89930244489</v>
      </c>
      <c r="G26" s="36">
        <f>[3]Sheet1!$C$10</f>
        <v>16694326.680000003</v>
      </c>
      <c r="H26" s="46"/>
    </row>
    <row r="27" spans="1:9" x14ac:dyDescent="0.25">
      <c r="A27" s="37"/>
      <c r="B27" s="11"/>
    </row>
    <row r="28" spans="1:9" ht="15.75" thickBot="1" x14ac:dyDescent="0.3">
      <c r="F28" s="69" t="s">
        <v>22</v>
      </c>
      <c r="G28" s="69"/>
    </row>
    <row r="29" spans="1:9" ht="30" x14ac:dyDescent="0.25">
      <c r="A29" s="12" t="s">
        <v>23</v>
      </c>
      <c r="B29" s="28" t="s">
        <v>16</v>
      </c>
      <c r="F29" s="11" t="s">
        <v>17</v>
      </c>
      <c r="G29" s="45" t="s">
        <v>31</v>
      </c>
      <c r="H29" s="29"/>
    </row>
    <row r="30" spans="1:9" x14ac:dyDescent="0.25">
      <c r="A30" s="16" t="s">
        <v>2</v>
      </c>
      <c r="B30" s="30">
        <f>F30/G30</f>
        <v>1.2407924121474198E-2</v>
      </c>
      <c r="F30" s="20">
        <v>235000</v>
      </c>
      <c r="G30" s="36">
        <f>G22</f>
        <v>18939509.760000002</v>
      </c>
    </row>
    <row r="31" spans="1:9" x14ac:dyDescent="0.25">
      <c r="A31" s="16" t="s">
        <v>1</v>
      </c>
      <c r="B31" s="30">
        <f>F31/G31</f>
        <v>1.2855968394640462E-2</v>
      </c>
      <c r="F31" s="20">
        <v>50000</v>
      </c>
      <c r="G31" s="36">
        <f>G23</f>
        <v>3889244.1600000006</v>
      </c>
    </row>
    <row r="32" spans="1:9" x14ac:dyDescent="0.25">
      <c r="A32" s="16" t="s">
        <v>4</v>
      </c>
      <c r="B32" s="30">
        <f>F32/G32</f>
        <v>1.2163457563817865E-2</v>
      </c>
      <c r="F32" s="20">
        <v>300000</v>
      </c>
      <c r="G32" s="36">
        <f>G24</f>
        <v>24664039.680000003</v>
      </c>
    </row>
    <row r="33" spans="1:11" x14ac:dyDescent="0.25">
      <c r="A33" s="16" t="s">
        <v>28</v>
      </c>
      <c r="B33" s="30">
        <f>F33/G33</f>
        <v>3.9389268395663771E-3</v>
      </c>
      <c r="F33" s="20">
        <v>360000</v>
      </c>
      <c r="G33" s="36">
        <f>G25</f>
        <v>91395452.280000001</v>
      </c>
    </row>
    <row r="34" spans="1:11" ht="15.75" thickBot="1" x14ac:dyDescent="0.3">
      <c r="A34" s="23" t="s">
        <v>29</v>
      </c>
      <c r="B34" s="31">
        <f>F34/G34</f>
        <v>8.6855853955291099E-4</v>
      </c>
      <c r="F34" s="20">
        <f>[2]Carolinas!$B$46</f>
        <v>14500</v>
      </c>
      <c r="G34" s="36">
        <f>G26</f>
        <v>16694326.680000003</v>
      </c>
    </row>
    <row r="35" spans="1:11" x14ac:dyDescent="0.25">
      <c r="A35" s="37"/>
      <c r="B35" s="43"/>
    </row>
    <row r="36" spans="1:11" ht="30" x14ac:dyDescent="0.25">
      <c r="A36" s="39"/>
      <c r="F36" s="39" t="s">
        <v>17</v>
      </c>
      <c r="G36" s="45" t="s">
        <v>31</v>
      </c>
    </row>
    <row r="37" spans="1:11" x14ac:dyDescent="0.25">
      <c r="A37" s="39" t="s">
        <v>26</v>
      </c>
      <c r="B37" s="41">
        <f>F37/G37</f>
        <v>2.4548286604361369E-2</v>
      </c>
      <c r="C37" s="39"/>
      <c r="E37" s="39" t="s">
        <v>24</v>
      </c>
      <c r="F37" s="20">
        <f>SUM('[7]CCG Version'!$C$10:$C$11)</f>
        <v>118200</v>
      </c>
      <c r="G37" s="40">
        <f>'[7]CCG Version'!$C$7*1.07</f>
        <v>4815000</v>
      </c>
    </row>
    <row r="38" spans="1:11" x14ac:dyDescent="0.25">
      <c r="A38" s="39" t="s">
        <v>27</v>
      </c>
      <c r="B38" s="41">
        <f>F38/G38</f>
        <v>8.3678816199376938E-3</v>
      </c>
      <c r="C38" s="39"/>
      <c r="E38" s="39" t="s">
        <v>25</v>
      </c>
      <c r="F38" s="20">
        <f>'[7]CCG Version'!$C$13</f>
        <v>40291.35</v>
      </c>
      <c r="G38" s="42">
        <f>G37</f>
        <v>4815000</v>
      </c>
    </row>
    <row r="40" spans="1:11" x14ac:dyDescent="0.25">
      <c r="A40" s="39"/>
    </row>
    <row r="44" spans="1:11" x14ac:dyDescent="0.25">
      <c r="F44" s="38"/>
      <c r="G44" s="38"/>
      <c r="H44" s="38"/>
      <c r="I44" s="38"/>
      <c r="J44" s="38"/>
      <c r="K44" s="38"/>
    </row>
  </sheetData>
  <sheetProtection password="FD83" sheet="1" objects="1" scenarios="1" selectLockedCells="1" selectUnlockedCells="1"/>
  <mergeCells count="7">
    <mergeCell ref="F28:G28"/>
    <mergeCell ref="B1:I1"/>
    <mergeCell ref="F5:G5"/>
    <mergeCell ref="H5:I5"/>
    <mergeCell ref="F12:G12"/>
    <mergeCell ref="F20:G20"/>
    <mergeCell ref="F18:G18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669"/>
  <sheetViews>
    <sheetView tabSelected="1" view="pageLayout" topLeftCell="D1" zoomScaleNormal="100" workbookViewId="0">
      <selection activeCell="J4" sqref="J4"/>
    </sheetView>
  </sheetViews>
  <sheetFormatPr defaultColWidth="9.140625" defaultRowHeight="13.9" customHeight="1" x14ac:dyDescent="0.25"/>
  <cols>
    <col min="1" max="1" width="66" style="38" bestFit="1" customWidth="1"/>
    <col min="2" max="2" width="10.140625" style="38" customWidth="1"/>
    <col min="3" max="3" width="5.5703125" style="38" bestFit="1" customWidth="1"/>
    <col min="4" max="4" width="13.7109375" style="59" bestFit="1" customWidth="1"/>
    <col min="5" max="5" width="12.140625" style="60" bestFit="1" customWidth="1"/>
    <col min="6" max="6" width="12.85546875" style="59" bestFit="1" customWidth="1"/>
    <col min="7" max="7" width="12.140625" style="59" bestFit="1" customWidth="1"/>
    <col min="8" max="8" width="31.7109375" style="61" bestFit="1" customWidth="1"/>
    <col min="9" max="9" width="18.28515625" style="63" customWidth="1"/>
    <col min="10" max="10" width="27.28515625" style="53" customWidth="1"/>
    <col min="11" max="11" width="8.85546875" style="62" bestFit="1" customWidth="1"/>
    <col min="12" max="12" width="9" style="61" customWidth="1"/>
    <col min="13" max="13" width="9" style="61" bestFit="1" customWidth="1"/>
    <col min="14" max="14" width="12.28515625" style="5" bestFit="1" customWidth="1"/>
    <col min="15" max="16384" width="9.140625" style="6"/>
  </cols>
  <sheetData>
    <row r="1" spans="1:14" s="2" customFormat="1" ht="90" x14ac:dyDescent="0.25">
      <c r="A1" s="54" t="s">
        <v>5</v>
      </c>
      <c r="B1" s="54" t="s">
        <v>9</v>
      </c>
      <c r="C1" s="54" t="s">
        <v>3</v>
      </c>
      <c r="D1" s="64" t="s">
        <v>227</v>
      </c>
      <c r="E1" s="55" t="s">
        <v>226</v>
      </c>
      <c r="F1" s="64" t="s">
        <v>228</v>
      </c>
      <c r="G1" s="64" t="s">
        <v>229</v>
      </c>
      <c r="H1" s="54" t="s">
        <v>10</v>
      </c>
      <c r="I1" s="65" t="s">
        <v>230</v>
      </c>
      <c r="J1" s="51" t="s">
        <v>34</v>
      </c>
      <c r="K1" s="57" t="s">
        <v>225</v>
      </c>
      <c r="L1" s="54" t="s">
        <v>7</v>
      </c>
      <c r="M1" s="54" t="s">
        <v>8</v>
      </c>
      <c r="N1" s="1" t="s">
        <v>6</v>
      </c>
    </row>
    <row r="2" spans="1:14" s="3" customFormat="1" ht="15" customHeight="1" x14ac:dyDescent="0.25">
      <c r="A2" s="38" t="s">
        <v>35</v>
      </c>
      <c r="B2" s="38" t="s">
        <v>98</v>
      </c>
      <c r="C2" s="38" t="s">
        <v>1</v>
      </c>
      <c r="D2" s="68">
        <v>402.82001129043056</v>
      </c>
      <c r="E2" s="56">
        <v>0.10946423001962557</v>
      </c>
      <c r="F2" s="67">
        <v>8.5019999999999998E-2</v>
      </c>
      <c r="G2" s="67">
        <v>8.5019999999999998E-2</v>
      </c>
      <c r="H2" s="38" t="s">
        <v>103</v>
      </c>
      <c r="I2" s="66">
        <v>0.182117</v>
      </c>
      <c r="J2" s="52"/>
      <c r="K2" s="58">
        <v>15</v>
      </c>
      <c r="L2" s="38">
        <v>2133</v>
      </c>
      <c r="M2" s="38">
        <v>493</v>
      </c>
      <c r="N2" s="4"/>
    </row>
    <row r="3" spans="1:14" ht="15" customHeight="1" x14ac:dyDescent="0.25">
      <c r="A3" s="38" t="s">
        <v>36</v>
      </c>
      <c r="B3" s="38" t="s">
        <v>98</v>
      </c>
      <c r="C3" s="38" t="s">
        <v>1</v>
      </c>
      <c r="D3" s="68">
        <v>4028.2001129022101</v>
      </c>
      <c r="E3" s="56">
        <v>1.0946423001950052</v>
      </c>
      <c r="F3" s="67">
        <v>0.85409999999999997</v>
      </c>
      <c r="G3" s="67">
        <v>0.85409999999999997</v>
      </c>
      <c r="H3" s="38" t="s">
        <v>103</v>
      </c>
      <c r="I3" s="66">
        <v>0.182117</v>
      </c>
      <c r="J3" s="52"/>
      <c r="K3" s="58">
        <v>15</v>
      </c>
      <c r="L3" s="38">
        <v>2134</v>
      </c>
      <c r="M3" s="38">
        <v>494</v>
      </c>
    </row>
    <row r="4" spans="1:14" ht="15" customHeight="1" x14ac:dyDescent="0.25">
      <c r="A4" s="38" t="s">
        <v>37</v>
      </c>
      <c r="B4" s="38" t="s">
        <v>98</v>
      </c>
      <c r="C4" s="38" t="s">
        <v>1</v>
      </c>
      <c r="D4" s="68">
        <v>604.23001693561673</v>
      </c>
      <c r="E4" s="56">
        <v>0.16419634502960889</v>
      </c>
      <c r="F4" s="67">
        <v>0.12792000000000001</v>
      </c>
      <c r="G4" s="67">
        <v>0.12792000000000001</v>
      </c>
      <c r="H4" s="38" t="s">
        <v>103</v>
      </c>
      <c r="I4" s="66">
        <v>0.182117</v>
      </c>
      <c r="J4" s="52"/>
      <c r="K4" s="58">
        <v>15</v>
      </c>
      <c r="L4" s="38">
        <v>2136</v>
      </c>
      <c r="M4" s="38">
        <v>496</v>
      </c>
    </row>
    <row r="5" spans="1:14" ht="15" customHeight="1" x14ac:dyDescent="0.25">
      <c r="A5" s="38" t="s">
        <v>38</v>
      </c>
      <c r="B5" s="38" t="s">
        <v>98</v>
      </c>
      <c r="C5" s="38" t="s">
        <v>1</v>
      </c>
      <c r="D5" s="68">
        <v>1007.0500282259891</v>
      </c>
      <c r="E5" s="56">
        <v>0.27366057504912078</v>
      </c>
      <c r="F5" s="67">
        <v>0.21372000000000002</v>
      </c>
      <c r="G5" s="67">
        <v>0.21372000000000002</v>
      </c>
      <c r="H5" s="38" t="s">
        <v>103</v>
      </c>
      <c r="I5" s="66">
        <v>0.182117</v>
      </c>
      <c r="J5" s="52"/>
      <c r="K5" s="58">
        <v>15</v>
      </c>
      <c r="L5" s="38">
        <v>2138</v>
      </c>
      <c r="M5" s="38">
        <v>498</v>
      </c>
    </row>
    <row r="6" spans="1:14" ht="15" customHeight="1" x14ac:dyDescent="0.25">
      <c r="A6" s="38" t="s">
        <v>39</v>
      </c>
      <c r="B6" s="38" t="s">
        <v>99</v>
      </c>
      <c r="C6" s="38" t="s">
        <v>1</v>
      </c>
      <c r="D6" s="68">
        <v>1673.9724770642201</v>
      </c>
      <c r="E6" s="56">
        <v>0.26738034107563635</v>
      </c>
      <c r="F6" s="67">
        <v>0</v>
      </c>
      <c r="G6" s="67">
        <v>9.813008333333334E-2</v>
      </c>
      <c r="H6" s="38" t="s">
        <v>104</v>
      </c>
      <c r="I6" s="66">
        <v>0.182117</v>
      </c>
      <c r="J6" s="52"/>
      <c r="K6" s="58">
        <v>12</v>
      </c>
      <c r="L6" s="38">
        <v>2163</v>
      </c>
      <c r="M6" s="38">
        <v>292</v>
      </c>
    </row>
    <row r="7" spans="1:14" ht="15" customHeight="1" x14ac:dyDescent="0.25">
      <c r="A7" s="38" t="s">
        <v>120</v>
      </c>
      <c r="B7" s="38" t="s">
        <v>99</v>
      </c>
      <c r="C7" s="38" t="s">
        <v>1</v>
      </c>
      <c r="D7" s="68">
        <v>18431.302325877958</v>
      </c>
      <c r="E7" s="56">
        <v>3.6617409216170138</v>
      </c>
      <c r="F7" s="67">
        <v>3.5347200000000001</v>
      </c>
      <c r="G7" s="67">
        <v>0</v>
      </c>
      <c r="H7" s="38" t="s">
        <v>114</v>
      </c>
      <c r="I7" s="66">
        <v>0.182117</v>
      </c>
      <c r="J7" s="52"/>
      <c r="K7" s="58">
        <v>12</v>
      </c>
      <c r="L7" s="38">
        <v>2168</v>
      </c>
      <c r="M7" s="38">
        <v>531</v>
      </c>
    </row>
    <row r="8" spans="1:14" ht="15" customHeight="1" x14ac:dyDescent="0.25">
      <c r="A8" s="38" t="s">
        <v>121</v>
      </c>
      <c r="B8" s="38" t="s">
        <v>102</v>
      </c>
      <c r="C8" s="38" t="s">
        <v>1</v>
      </c>
      <c r="D8" s="68">
        <v>385.99199386080727</v>
      </c>
      <c r="E8" s="56">
        <v>0.1018469656992238</v>
      </c>
      <c r="F8" s="67">
        <v>7.8463000000000005E-2</v>
      </c>
      <c r="G8" s="67">
        <v>7.8463000000000005E-2</v>
      </c>
      <c r="H8" s="38" t="s">
        <v>208</v>
      </c>
      <c r="I8" s="66">
        <v>0.12056699999999998</v>
      </c>
      <c r="J8" s="52"/>
      <c r="K8" s="58">
        <v>12</v>
      </c>
      <c r="L8" s="38">
        <v>2169</v>
      </c>
      <c r="M8" s="38">
        <v>532</v>
      </c>
    </row>
    <row r="9" spans="1:14" ht="15" customHeight="1" x14ac:dyDescent="0.25">
      <c r="A9" s="38" t="s">
        <v>122</v>
      </c>
      <c r="B9" s="38" t="s">
        <v>102</v>
      </c>
      <c r="C9" s="38" t="s">
        <v>1</v>
      </c>
      <c r="D9" s="68">
        <v>150.61294914897007</v>
      </c>
      <c r="E9" s="56">
        <v>3.9788918205811541E-2</v>
      </c>
      <c r="F9" s="67">
        <v>3.0646000000000003E-2</v>
      </c>
      <c r="G9" s="67">
        <v>0</v>
      </c>
      <c r="H9" s="38" t="s">
        <v>209</v>
      </c>
      <c r="I9" s="66">
        <v>0.12056699999999998</v>
      </c>
      <c r="J9" s="52"/>
      <c r="K9" s="58">
        <v>2</v>
      </c>
      <c r="L9" s="38">
        <v>2170</v>
      </c>
      <c r="M9" s="38">
        <v>533</v>
      </c>
    </row>
    <row r="10" spans="1:14" ht="15" customHeight="1" x14ac:dyDescent="0.25">
      <c r="A10" s="38" t="s">
        <v>123</v>
      </c>
      <c r="B10" s="38" t="s">
        <v>99</v>
      </c>
      <c r="C10" s="38" t="s">
        <v>1</v>
      </c>
      <c r="D10" s="68">
        <v>2261.9141736953125</v>
      </c>
      <c r="E10" s="56">
        <v>0.51643835616438594</v>
      </c>
      <c r="F10" s="67">
        <v>0.43377599999999994</v>
      </c>
      <c r="G10" s="67">
        <v>0</v>
      </c>
      <c r="H10" s="38" t="s">
        <v>114</v>
      </c>
      <c r="I10" s="66">
        <v>0.182117</v>
      </c>
      <c r="K10" s="58">
        <v>12</v>
      </c>
      <c r="L10" s="38">
        <v>2171</v>
      </c>
      <c r="M10" s="38">
        <v>309</v>
      </c>
    </row>
    <row r="11" spans="1:14" ht="15" customHeight="1" x14ac:dyDescent="0.25">
      <c r="A11" s="38" t="s">
        <v>124</v>
      </c>
      <c r="B11" s="38" t="s">
        <v>102</v>
      </c>
      <c r="C11" s="38" t="s">
        <v>1</v>
      </c>
      <c r="D11" s="68">
        <v>326.99321759684244</v>
      </c>
      <c r="E11" s="56">
        <v>8.6279683377483707E-2</v>
      </c>
      <c r="F11" s="67">
        <v>6.7000000000000004E-2</v>
      </c>
      <c r="G11" s="67">
        <v>6.7000000000000004E-2</v>
      </c>
      <c r="H11" s="38" t="s">
        <v>208</v>
      </c>
      <c r="I11" s="66">
        <v>0.12056699999999998</v>
      </c>
      <c r="K11" s="58">
        <v>12</v>
      </c>
      <c r="L11" s="38">
        <v>2179</v>
      </c>
      <c r="M11" s="38">
        <v>317</v>
      </c>
    </row>
    <row r="12" spans="1:14" ht="15" customHeight="1" x14ac:dyDescent="0.25">
      <c r="A12" s="38" t="s">
        <v>125</v>
      </c>
      <c r="B12" s="38" t="s">
        <v>102</v>
      </c>
      <c r="C12" s="38" t="s">
        <v>1</v>
      </c>
      <c r="D12" s="68">
        <v>486.4084870495717</v>
      </c>
      <c r="E12" s="56">
        <v>0.12834263219031072</v>
      </c>
      <c r="F12" s="67">
        <v>9.8867999999999998E-2</v>
      </c>
      <c r="G12" s="67">
        <v>9.8867999999999998E-2</v>
      </c>
      <c r="H12" s="38" t="s">
        <v>208</v>
      </c>
      <c r="I12" s="66">
        <v>0.12056699999999998</v>
      </c>
      <c r="K12" s="58">
        <v>12</v>
      </c>
      <c r="L12" s="38">
        <v>2181</v>
      </c>
      <c r="M12" s="38">
        <v>320</v>
      </c>
    </row>
    <row r="13" spans="1:14" ht="15" customHeight="1" x14ac:dyDescent="0.25">
      <c r="A13" s="38" t="s">
        <v>126</v>
      </c>
      <c r="B13" s="38" t="s">
        <v>102</v>
      </c>
      <c r="C13" s="38" t="s">
        <v>1</v>
      </c>
      <c r="D13" s="68">
        <v>654.60581434716005</v>
      </c>
      <c r="E13" s="56">
        <v>0.17272279472308583</v>
      </c>
      <c r="F13" s="67">
        <v>0.13305599999999998</v>
      </c>
      <c r="G13" s="67">
        <v>0.13305599999999998</v>
      </c>
      <c r="H13" s="38" t="s">
        <v>208</v>
      </c>
      <c r="I13" s="66">
        <v>0.12056699999999998</v>
      </c>
      <c r="K13" s="58">
        <v>12</v>
      </c>
      <c r="L13" s="38">
        <v>2185</v>
      </c>
      <c r="M13" s="38">
        <v>322</v>
      </c>
    </row>
    <row r="14" spans="1:14" ht="15" customHeight="1" x14ac:dyDescent="0.25">
      <c r="A14" s="38" t="s">
        <v>231</v>
      </c>
      <c r="B14" s="38" t="s">
        <v>102</v>
      </c>
      <c r="C14" s="38" t="s">
        <v>1</v>
      </c>
      <c r="D14" s="68">
        <v>1054.6427008924074</v>
      </c>
      <c r="E14" s="56">
        <v>0.27827561372043874</v>
      </c>
      <c r="F14" s="67">
        <v>0.21436800000000003</v>
      </c>
      <c r="G14" s="67">
        <v>0.21436800000000003</v>
      </c>
      <c r="H14" s="38" t="s">
        <v>208</v>
      </c>
      <c r="I14" s="66">
        <v>0.12056699999999998</v>
      </c>
      <c r="K14" s="58">
        <v>12</v>
      </c>
      <c r="L14" s="38">
        <v>2186</v>
      </c>
      <c r="M14" s="38">
        <v>323</v>
      </c>
    </row>
    <row r="15" spans="1:14" ht="13.9" customHeight="1" x14ac:dyDescent="0.25">
      <c r="A15" s="38" t="s">
        <v>127</v>
      </c>
      <c r="B15" s="38" t="s">
        <v>102</v>
      </c>
      <c r="C15" s="38" t="s">
        <v>1</v>
      </c>
      <c r="D15" s="68">
        <v>709.2000092001399</v>
      </c>
      <c r="E15" s="56">
        <v>0.18712789425626397</v>
      </c>
      <c r="F15" s="67">
        <v>0.14414400000000002</v>
      </c>
      <c r="G15" s="67">
        <v>0.14414400000000002</v>
      </c>
      <c r="H15" s="38" t="s">
        <v>208</v>
      </c>
      <c r="I15" s="66">
        <v>0.12056699999999998</v>
      </c>
      <c r="K15" s="58">
        <v>12</v>
      </c>
      <c r="L15" s="38">
        <v>2187</v>
      </c>
      <c r="M15" s="38">
        <v>325</v>
      </c>
    </row>
    <row r="16" spans="1:14" ht="13.9" customHeight="1" x14ac:dyDescent="0.25">
      <c r="A16" s="38" t="s">
        <v>128</v>
      </c>
      <c r="B16" s="38" t="s">
        <v>99</v>
      </c>
      <c r="C16" s="38" t="s">
        <v>1</v>
      </c>
      <c r="D16" s="68">
        <v>5259.4909090914298</v>
      </c>
      <c r="E16" s="56">
        <v>0.96000000000026375</v>
      </c>
      <c r="F16" s="67">
        <v>0.80639999999999989</v>
      </c>
      <c r="G16" s="67">
        <v>0.80639999999999989</v>
      </c>
      <c r="H16" s="38" t="s">
        <v>210</v>
      </c>
      <c r="I16" s="66">
        <v>0.182117</v>
      </c>
      <c r="K16" s="58">
        <v>12</v>
      </c>
      <c r="L16" s="38">
        <v>2188</v>
      </c>
      <c r="M16" s="38">
        <v>327</v>
      </c>
    </row>
    <row r="17" spans="1:13" ht="13.9" customHeight="1" x14ac:dyDescent="0.25">
      <c r="A17" s="38" t="s">
        <v>129</v>
      </c>
      <c r="B17" s="38" t="s">
        <v>99</v>
      </c>
      <c r="C17" s="38" t="s">
        <v>1</v>
      </c>
      <c r="D17" s="68">
        <v>1797.1928601082182</v>
      </c>
      <c r="E17" s="56">
        <v>0.3280365296806167</v>
      </c>
      <c r="F17" s="67">
        <v>0.27551999999999999</v>
      </c>
      <c r="G17" s="67">
        <v>0.27551999999999999</v>
      </c>
      <c r="H17" s="38" t="s">
        <v>210</v>
      </c>
      <c r="I17" s="66">
        <v>0.182117</v>
      </c>
      <c r="K17" s="58">
        <v>12</v>
      </c>
      <c r="L17" s="38">
        <v>2189</v>
      </c>
      <c r="M17" s="38">
        <v>328</v>
      </c>
    </row>
    <row r="18" spans="1:13" ht="13.9" customHeight="1" x14ac:dyDescent="0.25">
      <c r="A18" s="38" t="s">
        <v>130</v>
      </c>
      <c r="B18" s="38" t="s">
        <v>99</v>
      </c>
      <c r="C18" s="38" t="s">
        <v>1</v>
      </c>
      <c r="D18" s="68">
        <v>564.44077939901035</v>
      </c>
      <c r="E18" s="56">
        <v>6.4391111895474751E-2</v>
      </c>
      <c r="F18" s="67">
        <v>6.443521539653066E-2</v>
      </c>
      <c r="G18" s="67">
        <v>6.443521539653066E-2</v>
      </c>
      <c r="H18" s="38" t="s">
        <v>211</v>
      </c>
      <c r="I18" s="66">
        <v>0.182117</v>
      </c>
      <c r="K18" s="58">
        <v>10</v>
      </c>
      <c r="L18" s="38">
        <v>2203</v>
      </c>
      <c r="M18" s="38">
        <v>348</v>
      </c>
    </row>
    <row r="19" spans="1:13" ht="13.9" customHeight="1" x14ac:dyDescent="0.25">
      <c r="A19" s="38" t="s">
        <v>131</v>
      </c>
      <c r="B19" s="38" t="s">
        <v>99</v>
      </c>
      <c r="C19" s="38" t="s">
        <v>1</v>
      </c>
      <c r="D19" s="68">
        <v>3541.1811864608899</v>
      </c>
      <c r="E19" s="56">
        <v>0.40397611643459186</v>
      </c>
      <c r="F19" s="67">
        <v>0.40425281240457733</v>
      </c>
      <c r="G19" s="67">
        <v>0.40425281240457733</v>
      </c>
      <c r="H19" s="38" t="s">
        <v>211</v>
      </c>
      <c r="I19" s="66">
        <v>0.182117</v>
      </c>
      <c r="K19" s="58">
        <v>10</v>
      </c>
      <c r="L19" s="38">
        <v>2205</v>
      </c>
      <c r="M19" s="38">
        <v>350</v>
      </c>
    </row>
    <row r="20" spans="1:13" ht="13.9" customHeight="1" x14ac:dyDescent="0.25">
      <c r="A20" s="38" t="s">
        <v>132</v>
      </c>
      <c r="B20" s="38" t="s">
        <v>102</v>
      </c>
      <c r="C20" s="38" t="s">
        <v>1</v>
      </c>
      <c r="D20" s="68">
        <v>459.44753497742659</v>
      </c>
      <c r="E20" s="56">
        <v>5.2475473420031449E-2</v>
      </c>
      <c r="F20" s="67">
        <v>3.8600000000000002E-2</v>
      </c>
      <c r="G20" s="67">
        <v>3.8600000000000002E-2</v>
      </c>
      <c r="H20" s="38" t="s">
        <v>104</v>
      </c>
      <c r="I20" s="66">
        <v>0.12056699999999998</v>
      </c>
      <c r="K20" s="58">
        <v>16</v>
      </c>
      <c r="L20" s="38">
        <v>2207</v>
      </c>
      <c r="M20" s="38">
        <v>644</v>
      </c>
    </row>
    <row r="21" spans="1:13" ht="13.9" customHeight="1" x14ac:dyDescent="0.25">
      <c r="A21" s="38" t="s">
        <v>40</v>
      </c>
      <c r="B21" s="38" t="s">
        <v>102</v>
      </c>
      <c r="C21" s="38" t="s">
        <v>1</v>
      </c>
      <c r="D21" s="68">
        <v>228.69525646639522</v>
      </c>
      <c r="E21" s="56">
        <v>2.6089436459187709E-2</v>
      </c>
      <c r="F21" s="67">
        <v>3.1E-2</v>
      </c>
      <c r="G21" s="67">
        <v>2.6107305936073057E-2</v>
      </c>
      <c r="H21" s="38" t="s">
        <v>106</v>
      </c>
      <c r="I21" s="66">
        <v>0.12056699999999998</v>
      </c>
      <c r="K21" s="58">
        <v>16</v>
      </c>
      <c r="L21" s="38">
        <v>2209</v>
      </c>
      <c r="M21" s="38">
        <v>352</v>
      </c>
    </row>
    <row r="22" spans="1:13" ht="13.9" customHeight="1" x14ac:dyDescent="0.25">
      <c r="A22" s="38" t="s">
        <v>133</v>
      </c>
      <c r="B22" s="38" t="s">
        <v>102</v>
      </c>
      <c r="C22" s="38" t="s">
        <v>1</v>
      </c>
      <c r="D22" s="68">
        <v>35.714237534441054</v>
      </c>
      <c r="E22" s="56">
        <v>7.5217139599317306E-3</v>
      </c>
      <c r="F22" s="67">
        <v>5.9335140480000007E-3</v>
      </c>
      <c r="G22" s="67">
        <v>5.9335140480000007E-3</v>
      </c>
      <c r="H22" s="38" t="s">
        <v>212</v>
      </c>
      <c r="I22" s="66">
        <v>0.12056699999999998</v>
      </c>
      <c r="K22" s="58">
        <v>12</v>
      </c>
      <c r="L22" s="38">
        <v>2212</v>
      </c>
      <c r="M22" s="38">
        <v>355</v>
      </c>
    </row>
    <row r="23" spans="1:13" ht="13.9" customHeight="1" x14ac:dyDescent="0.25">
      <c r="A23" s="38" t="s">
        <v>134</v>
      </c>
      <c r="B23" s="38" t="s">
        <v>102</v>
      </c>
      <c r="C23" s="38" t="s">
        <v>1</v>
      </c>
      <c r="D23" s="68">
        <v>684.78579636203358</v>
      </c>
      <c r="E23" s="56">
        <v>0.19300000000009732</v>
      </c>
      <c r="F23" s="67">
        <v>0.30199999999999999</v>
      </c>
      <c r="G23" s="67">
        <v>0.193</v>
      </c>
      <c r="H23" s="38" t="s">
        <v>213</v>
      </c>
      <c r="I23" s="66">
        <v>0.12056699999999998</v>
      </c>
      <c r="K23" s="58">
        <v>10</v>
      </c>
      <c r="L23" s="38">
        <v>2215</v>
      </c>
      <c r="M23" s="38">
        <v>367</v>
      </c>
    </row>
    <row r="24" spans="1:13" ht="13.9" customHeight="1" x14ac:dyDescent="0.25">
      <c r="A24" s="38" t="s">
        <v>135</v>
      </c>
      <c r="B24" s="38" t="s">
        <v>102</v>
      </c>
      <c r="C24" s="38" t="s">
        <v>1</v>
      </c>
      <c r="D24" s="68">
        <v>273.49432725610677</v>
      </c>
      <c r="E24" s="56">
        <v>7.9000000000178261E-2</v>
      </c>
      <c r="F24" s="67">
        <v>0.123</v>
      </c>
      <c r="G24" s="67">
        <v>7.9000000000000001E-2</v>
      </c>
      <c r="H24" s="38" t="s">
        <v>213</v>
      </c>
      <c r="I24" s="66">
        <v>0.12056699999999998</v>
      </c>
      <c r="K24" s="58">
        <v>10</v>
      </c>
      <c r="L24" s="38">
        <v>2216</v>
      </c>
      <c r="M24" s="38">
        <v>368</v>
      </c>
    </row>
    <row r="25" spans="1:13" ht="13.9" customHeight="1" x14ac:dyDescent="0.25">
      <c r="A25" s="38" t="s">
        <v>41</v>
      </c>
      <c r="B25" s="38" t="s">
        <v>100</v>
      </c>
      <c r="C25" s="38" t="s">
        <v>1</v>
      </c>
      <c r="D25" s="68">
        <v>1158.5552245475701</v>
      </c>
      <c r="E25" s="56">
        <v>0.18505375407232805</v>
      </c>
      <c r="F25" s="67">
        <v>-2.152334052829906E-4</v>
      </c>
      <c r="G25" s="67">
        <v>3.0351610878687145E-2</v>
      </c>
      <c r="H25" s="38" t="s">
        <v>107</v>
      </c>
      <c r="I25" s="66">
        <v>0.182117</v>
      </c>
      <c r="K25" s="58">
        <v>11</v>
      </c>
      <c r="L25" s="38">
        <v>2225</v>
      </c>
      <c r="M25" s="38">
        <v>384</v>
      </c>
    </row>
    <row r="26" spans="1:13" ht="13.9" customHeight="1" x14ac:dyDescent="0.25">
      <c r="A26" s="38" t="s">
        <v>42</v>
      </c>
      <c r="B26" s="38" t="s">
        <v>99</v>
      </c>
      <c r="C26" s="38" t="s">
        <v>1</v>
      </c>
      <c r="D26" s="68">
        <v>15180.075550020731</v>
      </c>
      <c r="E26" s="56">
        <v>3.4634703196348937</v>
      </c>
      <c r="F26" s="67">
        <v>2.9091999999999998</v>
      </c>
      <c r="G26" s="67">
        <v>2.9091999999999998</v>
      </c>
      <c r="H26" s="38" t="s">
        <v>108</v>
      </c>
      <c r="I26" s="66">
        <v>0.182117</v>
      </c>
      <c r="K26" s="58">
        <v>12</v>
      </c>
      <c r="L26" s="38">
        <v>2235</v>
      </c>
      <c r="M26" s="38">
        <v>527</v>
      </c>
    </row>
    <row r="27" spans="1:13" ht="13.9" customHeight="1" x14ac:dyDescent="0.25">
      <c r="A27" s="38" t="s">
        <v>136</v>
      </c>
      <c r="B27" s="38" t="s">
        <v>99</v>
      </c>
      <c r="C27" s="38" t="s">
        <v>1</v>
      </c>
      <c r="D27" s="68">
        <v>805.82328583614435</v>
      </c>
      <c r="E27" s="56">
        <v>0.21150656168015303</v>
      </c>
      <c r="F27" s="67">
        <v>0.15651485564304463</v>
      </c>
      <c r="G27" s="67">
        <v>0.15651485564304463</v>
      </c>
      <c r="H27" s="38" t="s">
        <v>214</v>
      </c>
      <c r="I27" s="66">
        <v>0.182117</v>
      </c>
      <c r="K27" s="58">
        <v>10</v>
      </c>
      <c r="L27" s="38">
        <v>2274</v>
      </c>
      <c r="M27" s="38">
        <v>416</v>
      </c>
    </row>
    <row r="28" spans="1:13" ht="13.9" customHeight="1" x14ac:dyDescent="0.25">
      <c r="A28" s="38" t="s">
        <v>137</v>
      </c>
      <c r="B28" s="38" t="s">
        <v>102</v>
      </c>
      <c r="C28" s="38" t="s">
        <v>1</v>
      </c>
      <c r="D28" s="68">
        <v>87.618929417745676</v>
      </c>
      <c r="E28" s="56">
        <v>1.8453271581506669E-2</v>
      </c>
      <c r="F28" s="67">
        <v>1.483378512E-2</v>
      </c>
      <c r="G28" s="67">
        <v>1.483378512E-2</v>
      </c>
      <c r="H28" s="38" t="s">
        <v>208</v>
      </c>
      <c r="I28" s="66">
        <v>0.12056699999999998</v>
      </c>
      <c r="K28" s="58">
        <v>12</v>
      </c>
      <c r="L28" s="38">
        <v>2284</v>
      </c>
      <c r="M28" s="38">
        <v>365</v>
      </c>
    </row>
    <row r="29" spans="1:13" ht="13.9" customHeight="1" x14ac:dyDescent="0.25">
      <c r="A29" s="38" t="s">
        <v>138</v>
      </c>
      <c r="B29" s="38" t="s">
        <v>102</v>
      </c>
      <c r="C29" s="38" t="s">
        <v>1</v>
      </c>
      <c r="D29" s="68">
        <v>148.95218001061585</v>
      </c>
      <c r="E29" s="56">
        <v>3.1370561688390808E-2</v>
      </c>
      <c r="F29" s="67">
        <v>2.5217434704000001E-2</v>
      </c>
      <c r="G29" s="67">
        <v>2.5217434704000001E-2</v>
      </c>
      <c r="H29" s="38" t="s">
        <v>208</v>
      </c>
      <c r="I29" s="66">
        <v>0.12056699999999998</v>
      </c>
      <c r="K29" s="58">
        <v>12</v>
      </c>
      <c r="L29" s="38">
        <v>2285</v>
      </c>
      <c r="M29" s="38">
        <v>358</v>
      </c>
    </row>
    <row r="30" spans="1:13" ht="13.9" customHeight="1" x14ac:dyDescent="0.25">
      <c r="A30" s="38" t="s">
        <v>139</v>
      </c>
      <c r="B30" s="38" t="s">
        <v>102</v>
      </c>
      <c r="C30" s="38" t="s">
        <v>1</v>
      </c>
      <c r="D30" s="68">
        <v>157.71407295216341</v>
      </c>
      <c r="E30" s="56">
        <v>3.3215888846484631E-2</v>
      </c>
      <c r="F30" s="67">
        <v>2.6700813215999996E-2</v>
      </c>
      <c r="G30" s="67">
        <v>2.6700813215999996E-2</v>
      </c>
      <c r="H30" s="38" t="s">
        <v>208</v>
      </c>
      <c r="I30" s="66">
        <v>0.12056699999999998</v>
      </c>
      <c r="K30" s="58">
        <v>12</v>
      </c>
      <c r="L30" s="38">
        <v>2286</v>
      </c>
      <c r="M30" s="38">
        <v>359</v>
      </c>
    </row>
    <row r="31" spans="1:13" ht="13.9" customHeight="1" x14ac:dyDescent="0.25">
      <c r="A31" s="38" t="s">
        <v>140</v>
      </c>
      <c r="B31" s="38" t="s">
        <v>102</v>
      </c>
      <c r="C31" s="38" t="s">
        <v>1</v>
      </c>
      <c r="D31" s="68">
        <v>291.03720796346897</v>
      </c>
      <c r="E31" s="56">
        <v>6.1294844327449027E-2</v>
      </c>
      <c r="F31" s="67">
        <v>4.9693180151999999E-2</v>
      </c>
      <c r="G31" s="67">
        <v>4.9693180151999999E-2</v>
      </c>
      <c r="H31" s="38" t="s">
        <v>208</v>
      </c>
      <c r="I31" s="66">
        <v>0.12056699999999998</v>
      </c>
      <c r="K31" s="58">
        <v>12</v>
      </c>
      <c r="L31" s="38">
        <v>2287</v>
      </c>
      <c r="M31" s="38">
        <v>394</v>
      </c>
    </row>
    <row r="32" spans="1:13" ht="13.9" customHeight="1" x14ac:dyDescent="0.25">
      <c r="A32" s="38" t="s">
        <v>141</v>
      </c>
      <c r="B32" s="38" t="s">
        <v>102</v>
      </c>
      <c r="C32" s="38" t="s">
        <v>1</v>
      </c>
      <c r="D32" s="68">
        <v>73.809424237930216</v>
      </c>
      <c r="E32" s="56">
        <v>1.5544875516980028E-2</v>
      </c>
      <c r="F32" s="67">
        <v>1.229596242136842E-2</v>
      </c>
      <c r="G32" s="67">
        <v>1.229596242136842E-2</v>
      </c>
      <c r="H32" s="38" t="s">
        <v>208</v>
      </c>
      <c r="I32" s="66">
        <v>0.12056699999999998</v>
      </c>
      <c r="K32" s="58">
        <v>12</v>
      </c>
      <c r="L32" s="38">
        <v>2293</v>
      </c>
      <c r="M32" s="38">
        <v>343</v>
      </c>
    </row>
    <row r="33" spans="1:13" ht="13.9" customHeight="1" x14ac:dyDescent="0.25">
      <c r="A33" s="38" t="s">
        <v>142</v>
      </c>
      <c r="B33" s="38" t="s">
        <v>102</v>
      </c>
      <c r="C33" s="38" t="s">
        <v>1</v>
      </c>
      <c r="D33" s="68">
        <v>138.15898792901226</v>
      </c>
      <c r="E33" s="56">
        <v>2.9145495514512731E-2</v>
      </c>
      <c r="F33" s="67">
        <v>2.3421301261368419E-2</v>
      </c>
      <c r="G33" s="67">
        <v>2.3421301261368419E-2</v>
      </c>
      <c r="H33" s="38" t="s">
        <v>208</v>
      </c>
      <c r="I33" s="66">
        <v>0.12056699999999998</v>
      </c>
      <c r="K33" s="58">
        <v>12</v>
      </c>
      <c r="L33" s="38">
        <v>2294</v>
      </c>
      <c r="M33" s="38">
        <v>342</v>
      </c>
    </row>
    <row r="34" spans="1:13" ht="13.9" customHeight="1" x14ac:dyDescent="0.25">
      <c r="A34" s="38" t="s">
        <v>143</v>
      </c>
      <c r="B34" s="38" t="s">
        <v>102</v>
      </c>
      <c r="C34" s="38" t="s">
        <v>1</v>
      </c>
      <c r="D34" s="68">
        <v>83.333220913715195</v>
      </c>
      <c r="E34" s="56">
        <v>1.7550665906242102E-2</v>
      </c>
      <c r="F34" s="67">
        <v>1.402077958938462E-2</v>
      </c>
      <c r="G34" s="67">
        <v>1.402077958938462E-2</v>
      </c>
      <c r="H34" s="38" t="s">
        <v>208</v>
      </c>
      <c r="I34" s="66">
        <v>0.12056699999999998</v>
      </c>
      <c r="K34" s="58">
        <v>12</v>
      </c>
      <c r="L34" s="38">
        <v>2295</v>
      </c>
      <c r="M34" s="38">
        <v>345</v>
      </c>
    </row>
    <row r="35" spans="1:13" ht="13.9" customHeight="1" x14ac:dyDescent="0.25">
      <c r="A35" s="38" t="s">
        <v>144</v>
      </c>
      <c r="B35" s="38" t="s">
        <v>102</v>
      </c>
      <c r="C35" s="38" t="s">
        <v>1</v>
      </c>
      <c r="D35" s="68">
        <v>123.80935678619426</v>
      </c>
      <c r="E35" s="56">
        <v>2.607527506063434E-2</v>
      </c>
      <c r="F35" s="67">
        <v>2.0917641584756761E-2</v>
      </c>
      <c r="G35" s="67">
        <v>2.0917641584756761E-2</v>
      </c>
      <c r="H35" s="38" t="s">
        <v>208</v>
      </c>
      <c r="I35" s="66">
        <v>0.12056699999999998</v>
      </c>
      <c r="K35" s="58">
        <v>12</v>
      </c>
      <c r="L35" s="38">
        <v>2297</v>
      </c>
      <c r="M35" s="38">
        <v>347</v>
      </c>
    </row>
    <row r="36" spans="1:13" ht="13.9" customHeight="1" x14ac:dyDescent="0.25">
      <c r="A36" s="38" t="s">
        <v>145</v>
      </c>
      <c r="B36" s="38" t="s">
        <v>100</v>
      </c>
      <c r="C36" s="38" t="s">
        <v>1</v>
      </c>
      <c r="D36" s="68">
        <v>4.0923865048098378</v>
      </c>
      <c r="E36" s="56">
        <v>6.5366887122308981E-4</v>
      </c>
      <c r="F36" s="67">
        <v>1.7811552054273511E-3</v>
      </c>
      <c r="G36" s="67">
        <v>2.2737936107663798E-4</v>
      </c>
      <c r="H36" s="38" t="s">
        <v>215</v>
      </c>
      <c r="I36" s="66">
        <v>0.182117</v>
      </c>
      <c r="K36" s="58">
        <v>10</v>
      </c>
      <c r="L36" s="38">
        <v>2376</v>
      </c>
      <c r="M36" s="38">
        <v>437</v>
      </c>
    </row>
    <row r="37" spans="1:13" ht="13.9" customHeight="1" x14ac:dyDescent="0.25">
      <c r="A37" s="38" t="s">
        <v>146</v>
      </c>
      <c r="B37" s="38" t="s">
        <v>99</v>
      </c>
      <c r="C37" s="38" t="s">
        <v>1</v>
      </c>
      <c r="D37" s="68">
        <v>3868.9197519345325</v>
      </c>
      <c r="E37" s="56">
        <v>0.44136436230905929</v>
      </c>
      <c r="F37" s="67">
        <v>0.37128</v>
      </c>
      <c r="G37" s="67">
        <v>0.37128</v>
      </c>
      <c r="H37" s="38" t="s">
        <v>216</v>
      </c>
      <c r="I37" s="66">
        <v>0.182117</v>
      </c>
      <c r="K37" s="58">
        <v>12</v>
      </c>
      <c r="L37" s="38">
        <v>2900</v>
      </c>
      <c r="M37" s="38">
        <v>884</v>
      </c>
    </row>
    <row r="38" spans="1:13" ht="13.9" customHeight="1" x14ac:dyDescent="0.25">
      <c r="A38" s="38" t="s">
        <v>147</v>
      </c>
      <c r="B38" s="38" t="s">
        <v>99</v>
      </c>
      <c r="C38" s="38" t="s">
        <v>1</v>
      </c>
      <c r="D38" s="68">
        <v>7117.8523634703015</v>
      </c>
      <c r="E38" s="56">
        <v>0.81200091261712259</v>
      </c>
      <c r="F38" s="67">
        <v>0.68291999999999997</v>
      </c>
      <c r="G38" s="67">
        <v>0.68291999999999997</v>
      </c>
      <c r="H38" s="38" t="s">
        <v>216</v>
      </c>
      <c r="I38" s="66">
        <v>0.182117</v>
      </c>
      <c r="K38" s="58">
        <v>12</v>
      </c>
      <c r="L38" s="38">
        <v>2902</v>
      </c>
      <c r="M38" s="38">
        <v>886</v>
      </c>
    </row>
    <row r="39" spans="1:13" ht="13.9" customHeight="1" x14ac:dyDescent="0.25">
      <c r="A39" s="38" t="s">
        <v>148</v>
      </c>
      <c r="B39" s="38" t="s">
        <v>99</v>
      </c>
      <c r="C39" s="38" t="s">
        <v>1</v>
      </c>
      <c r="D39" s="68">
        <v>667.9861448155134</v>
      </c>
      <c r="E39" s="56">
        <v>7.620351357547861E-2</v>
      </c>
      <c r="F39" s="67">
        <v>6.3839999999999994E-2</v>
      </c>
      <c r="G39" s="67">
        <v>6.3839999999999994E-2</v>
      </c>
      <c r="H39" s="38" t="s">
        <v>217</v>
      </c>
      <c r="I39" s="66">
        <v>0.182117</v>
      </c>
      <c r="K39" s="58">
        <v>12</v>
      </c>
      <c r="L39" s="38">
        <v>2906</v>
      </c>
      <c r="M39" s="38">
        <v>890</v>
      </c>
    </row>
    <row r="40" spans="1:13" ht="13.9" customHeight="1" x14ac:dyDescent="0.25">
      <c r="A40" s="38" t="s">
        <v>149</v>
      </c>
      <c r="B40" s="38" t="s">
        <v>99</v>
      </c>
      <c r="C40" s="38" t="s">
        <v>1</v>
      </c>
      <c r="D40" s="68">
        <v>727.98490033857524</v>
      </c>
      <c r="E40" s="56">
        <v>8.3048140543382942E-2</v>
      </c>
      <c r="F40" s="67">
        <v>6.9720000000000004E-2</v>
      </c>
      <c r="G40" s="67">
        <v>6.9720000000000004E-2</v>
      </c>
      <c r="H40" s="38" t="s">
        <v>217</v>
      </c>
      <c r="I40" s="66">
        <v>0.182117</v>
      </c>
      <c r="K40" s="58">
        <v>12</v>
      </c>
      <c r="L40" s="38">
        <v>2908</v>
      </c>
      <c r="M40" s="38">
        <v>892</v>
      </c>
    </row>
    <row r="41" spans="1:13" ht="13.9" customHeight="1" x14ac:dyDescent="0.25">
      <c r="A41" s="38" t="s">
        <v>150</v>
      </c>
      <c r="B41" s="38" t="s">
        <v>99</v>
      </c>
      <c r="C41" s="38" t="s">
        <v>1</v>
      </c>
      <c r="D41" s="68">
        <v>897.98137431853684</v>
      </c>
      <c r="E41" s="56">
        <v>0.10244125028543749</v>
      </c>
      <c r="F41" s="67">
        <v>8.6519999999999986E-2</v>
      </c>
      <c r="G41" s="67">
        <v>8.6519999999999986E-2</v>
      </c>
      <c r="H41" s="38" t="s">
        <v>217</v>
      </c>
      <c r="I41" s="66">
        <v>0.182117</v>
      </c>
      <c r="K41" s="58">
        <v>12</v>
      </c>
      <c r="L41" s="38">
        <v>2910</v>
      </c>
      <c r="M41" s="38">
        <v>894</v>
      </c>
    </row>
    <row r="42" spans="1:13" ht="13.9" customHeight="1" x14ac:dyDescent="0.25">
      <c r="A42" s="38" t="s">
        <v>151</v>
      </c>
      <c r="B42" s="38" t="s">
        <v>99</v>
      </c>
      <c r="C42" s="38" t="s">
        <v>1</v>
      </c>
      <c r="D42" s="68">
        <v>594.98765893088421</v>
      </c>
      <c r="E42" s="56">
        <v>6.7875884097929884E-2</v>
      </c>
      <c r="F42" s="67">
        <v>5.7120000000000004E-2</v>
      </c>
      <c r="G42" s="67">
        <v>5.7120000000000004E-2</v>
      </c>
      <c r="H42" s="38" t="s">
        <v>216</v>
      </c>
      <c r="I42" s="66">
        <v>0.182117</v>
      </c>
      <c r="K42" s="58">
        <v>12</v>
      </c>
      <c r="L42" s="38">
        <v>2912</v>
      </c>
      <c r="M42" s="38">
        <v>896</v>
      </c>
    </row>
    <row r="43" spans="1:13" ht="13.9" customHeight="1" x14ac:dyDescent="0.25">
      <c r="A43" s="38" t="s">
        <v>152</v>
      </c>
      <c r="B43" s="38" t="s">
        <v>99</v>
      </c>
      <c r="C43" s="38" t="s">
        <v>1</v>
      </c>
      <c r="D43" s="68">
        <v>868.98197581543354</v>
      </c>
      <c r="E43" s="56">
        <v>9.9133013917594326E-2</v>
      </c>
      <c r="F43" s="67">
        <v>8.3159999999999998E-2</v>
      </c>
      <c r="G43" s="67">
        <v>8.3159999999999998E-2</v>
      </c>
      <c r="H43" s="38" t="s">
        <v>216</v>
      </c>
      <c r="I43" s="66">
        <v>0.182117</v>
      </c>
      <c r="K43" s="58">
        <v>12</v>
      </c>
      <c r="L43" s="38">
        <v>2914</v>
      </c>
      <c r="M43" s="38">
        <v>898</v>
      </c>
    </row>
    <row r="44" spans="1:13" ht="13.9" customHeight="1" x14ac:dyDescent="0.25">
      <c r="A44" s="38" t="s">
        <v>153</v>
      </c>
      <c r="B44" s="38" t="s">
        <v>99</v>
      </c>
      <c r="C44" s="38" t="s">
        <v>1</v>
      </c>
      <c r="D44" s="68">
        <v>1727.9641590445535</v>
      </c>
      <c r="E44" s="56">
        <v>0.19712525667375758</v>
      </c>
      <c r="F44" s="67">
        <v>0.16547999999999999</v>
      </c>
      <c r="G44" s="67">
        <v>0.16547999999999999</v>
      </c>
      <c r="H44" s="38" t="s">
        <v>216</v>
      </c>
      <c r="I44" s="66">
        <v>0.182117</v>
      </c>
      <c r="K44" s="58">
        <v>12</v>
      </c>
      <c r="L44" s="38">
        <v>2916</v>
      </c>
      <c r="M44" s="38">
        <v>900</v>
      </c>
    </row>
    <row r="45" spans="1:13" ht="13.9" customHeight="1" x14ac:dyDescent="0.25">
      <c r="A45" s="38" t="s">
        <v>154</v>
      </c>
      <c r="B45" s="38" t="s">
        <v>99</v>
      </c>
      <c r="C45" s="38" t="s">
        <v>1</v>
      </c>
      <c r="D45" s="68">
        <v>469.99025159212761</v>
      </c>
      <c r="E45" s="56">
        <v>5.3616244581576211E-2</v>
      </c>
      <c r="F45" s="67">
        <v>4.5359999999999998E-2</v>
      </c>
      <c r="G45" s="67">
        <v>4.5359999999999998E-2</v>
      </c>
      <c r="H45" s="38" t="s">
        <v>217</v>
      </c>
      <c r="I45" s="66">
        <v>0.182117</v>
      </c>
      <c r="K45" s="58">
        <v>12</v>
      </c>
      <c r="L45" s="38">
        <v>2922</v>
      </c>
      <c r="M45" s="38">
        <v>906</v>
      </c>
    </row>
    <row r="46" spans="1:13" ht="13.9" customHeight="1" x14ac:dyDescent="0.25">
      <c r="A46" s="38" t="s">
        <v>155</v>
      </c>
      <c r="B46" s="38" t="s">
        <v>99</v>
      </c>
      <c r="C46" s="38" t="s">
        <v>1</v>
      </c>
      <c r="D46" s="68">
        <v>789.98361437761923</v>
      </c>
      <c r="E46" s="56">
        <v>9.0120921743277904E-2</v>
      </c>
      <c r="F46" s="67">
        <v>7.5600000000000001E-2</v>
      </c>
      <c r="G46" s="67">
        <v>7.5600000000000001E-2</v>
      </c>
      <c r="H46" s="38" t="s">
        <v>217</v>
      </c>
      <c r="I46" s="66">
        <v>0.182117</v>
      </c>
      <c r="K46" s="58">
        <v>12</v>
      </c>
      <c r="L46" s="38">
        <v>2924</v>
      </c>
      <c r="M46" s="38">
        <v>908</v>
      </c>
    </row>
    <row r="47" spans="1:13" ht="13.9" customHeight="1" x14ac:dyDescent="0.25">
      <c r="A47" s="38" t="s">
        <v>156</v>
      </c>
      <c r="B47" s="38" t="s">
        <v>100</v>
      </c>
      <c r="C47" s="38" t="s">
        <v>1</v>
      </c>
      <c r="D47" s="68">
        <v>66.973412466362788</v>
      </c>
      <c r="E47" s="56">
        <v>3.1870388659264393E-2</v>
      </c>
      <c r="F47" s="67">
        <v>8.3890528326866567E-2</v>
      </c>
      <c r="G47" s="67">
        <v>0</v>
      </c>
      <c r="H47" s="38" t="s">
        <v>117</v>
      </c>
      <c r="I47" s="66">
        <v>0.182117</v>
      </c>
      <c r="K47" s="58">
        <v>15</v>
      </c>
      <c r="L47" s="38">
        <v>2960</v>
      </c>
      <c r="M47" s="38">
        <v>975</v>
      </c>
    </row>
    <row r="48" spans="1:13" ht="13.9" customHeight="1" x14ac:dyDescent="0.25">
      <c r="A48" s="38" t="s">
        <v>157</v>
      </c>
      <c r="B48" s="38" t="s">
        <v>100</v>
      </c>
      <c r="C48" s="38" t="s">
        <v>1</v>
      </c>
      <c r="D48" s="68">
        <v>54.798535117703977</v>
      </c>
      <c r="E48" s="56">
        <v>2.607677506408379E-2</v>
      </c>
      <c r="F48" s="67">
        <v>6.8711949132671743E-2</v>
      </c>
      <c r="G48" s="67">
        <v>0</v>
      </c>
      <c r="H48" s="38" t="s">
        <v>117</v>
      </c>
      <c r="I48" s="66">
        <v>0.182117</v>
      </c>
      <c r="K48" s="58">
        <v>15</v>
      </c>
      <c r="L48" s="38">
        <v>2970</v>
      </c>
      <c r="M48" s="38">
        <v>977</v>
      </c>
    </row>
    <row r="49" spans="1:13" ht="13.9" customHeight="1" x14ac:dyDescent="0.25">
      <c r="A49" s="38" t="s">
        <v>158</v>
      </c>
      <c r="B49" s="38" t="s">
        <v>98</v>
      </c>
      <c r="C49" s="38" t="s">
        <v>1</v>
      </c>
      <c r="D49" s="68">
        <v>1011.7000000001863</v>
      </c>
      <c r="E49" s="56">
        <v>0.16200000000003456</v>
      </c>
      <c r="F49" s="67">
        <v>7.0000000000000007E-2</v>
      </c>
      <c r="G49" s="67">
        <v>0.14594894025484401</v>
      </c>
      <c r="H49" s="38" t="s">
        <v>218</v>
      </c>
      <c r="I49" s="66">
        <v>0.182117</v>
      </c>
      <c r="K49" s="58">
        <v>15</v>
      </c>
      <c r="L49" s="38">
        <v>3636</v>
      </c>
      <c r="M49" s="38">
        <v>1112</v>
      </c>
    </row>
    <row r="50" spans="1:13" ht="13.9" customHeight="1" x14ac:dyDescent="0.25">
      <c r="A50" s="38" t="s">
        <v>159</v>
      </c>
      <c r="B50" s="38" t="s">
        <v>98</v>
      </c>
      <c r="C50" s="38" t="s">
        <v>1</v>
      </c>
      <c r="D50" s="68">
        <v>1557.9999999998836</v>
      </c>
      <c r="E50" s="56">
        <v>0.26599999999996271</v>
      </c>
      <c r="F50" s="67">
        <v>0.20699999999999999</v>
      </c>
      <c r="G50" s="67">
        <v>0.23964455622083197</v>
      </c>
      <c r="H50" s="38" t="s">
        <v>219</v>
      </c>
      <c r="I50" s="66">
        <v>0.182117</v>
      </c>
      <c r="K50" s="58">
        <v>15</v>
      </c>
      <c r="L50" s="38">
        <v>3641</v>
      </c>
      <c r="M50" s="38">
        <v>1113</v>
      </c>
    </row>
    <row r="51" spans="1:13" ht="13.9" customHeight="1" x14ac:dyDescent="0.25">
      <c r="A51" s="38" t="s">
        <v>43</v>
      </c>
      <c r="B51" s="38" t="s">
        <v>98</v>
      </c>
      <c r="C51" s="38" t="s">
        <v>1</v>
      </c>
      <c r="D51" s="68">
        <v>1012</v>
      </c>
      <c r="E51" s="56">
        <v>4.300000000023374E-2</v>
      </c>
      <c r="F51" s="67">
        <v>0.20899999999999999</v>
      </c>
      <c r="G51" s="67">
        <v>0.20899999999999999</v>
      </c>
      <c r="H51" s="38" t="s">
        <v>109</v>
      </c>
      <c r="I51" s="66">
        <v>0.182117</v>
      </c>
      <c r="K51" s="58">
        <v>15</v>
      </c>
      <c r="L51" s="38">
        <v>3646</v>
      </c>
      <c r="M51" s="38">
        <v>1114</v>
      </c>
    </row>
    <row r="52" spans="1:13" ht="13.9" customHeight="1" x14ac:dyDescent="0.25">
      <c r="A52" s="38" t="s">
        <v>160</v>
      </c>
      <c r="B52" s="38" t="s">
        <v>99</v>
      </c>
      <c r="C52" s="38" t="s">
        <v>1</v>
      </c>
      <c r="D52" s="68">
        <v>671.98606185067911</v>
      </c>
      <c r="E52" s="56">
        <v>0.14000000000010004</v>
      </c>
      <c r="F52" s="67">
        <v>3.78E-2</v>
      </c>
      <c r="G52" s="67">
        <v>3.78E-2</v>
      </c>
      <c r="H52" s="38" t="s">
        <v>220</v>
      </c>
      <c r="I52" s="66">
        <v>0.182117</v>
      </c>
      <c r="K52" s="58">
        <v>10</v>
      </c>
      <c r="L52" s="38">
        <v>3666</v>
      </c>
      <c r="M52" s="38">
        <v>1132</v>
      </c>
    </row>
    <row r="53" spans="1:13" ht="13.9" customHeight="1" x14ac:dyDescent="0.25">
      <c r="A53" s="38" t="s">
        <v>161</v>
      </c>
      <c r="B53" s="38" t="s">
        <v>102</v>
      </c>
      <c r="C53" s="38" t="s">
        <v>1</v>
      </c>
      <c r="D53" s="68">
        <v>227.29528550396208</v>
      </c>
      <c r="E53" s="56">
        <v>5.9973614776026807E-2</v>
      </c>
      <c r="F53" s="67">
        <v>4.6199999999999998E-2</v>
      </c>
      <c r="G53" s="67">
        <v>4.6199999999999998E-2</v>
      </c>
      <c r="H53" s="38" t="s">
        <v>119</v>
      </c>
      <c r="I53" s="66">
        <v>0.12056699999999998</v>
      </c>
      <c r="K53" s="58">
        <v>2</v>
      </c>
      <c r="L53" s="38">
        <v>3701</v>
      </c>
      <c r="M53" s="38">
        <v>1139</v>
      </c>
    </row>
    <row r="54" spans="1:13" ht="13.9" customHeight="1" x14ac:dyDescent="0.25">
      <c r="A54" s="38" t="s">
        <v>162</v>
      </c>
      <c r="B54" s="38" t="s">
        <v>102</v>
      </c>
      <c r="C54" s="38" t="s">
        <v>1</v>
      </c>
      <c r="D54" s="68">
        <v>460.69044448633213</v>
      </c>
      <c r="E54" s="56">
        <v>0.12155672823257646</v>
      </c>
      <c r="F54" s="67">
        <v>9.3600000000000003E-2</v>
      </c>
      <c r="G54" s="67">
        <v>9.3600000000000003E-2</v>
      </c>
      <c r="H54" s="38" t="s">
        <v>119</v>
      </c>
      <c r="I54" s="66">
        <v>0.12056699999999998</v>
      </c>
      <c r="K54" s="58">
        <v>2</v>
      </c>
      <c r="L54" s="38">
        <v>3706</v>
      </c>
      <c r="M54" s="38">
        <v>1140</v>
      </c>
    </row>
    <row r="55" spans="1:13" ht="13.9" customHeight="1" x14ac:dyDescent="0.25">
      <c r="A55" s="38" t="s">
        <v>163</v>
      </c>
      <c r="B55" s="38" t="s">
        <v>99</v>
      </c>
      <c r="C55" s="38" t="s">
        <v>1</v>
      </c>
      <c r="D55" s="68">
        <v>355.99999999988358</v>
      </c>
      <c r="E55" s="56">
        <v>4.5553422904617946E-2</v>
      </c>
      <c r="F55" s="67">
        <v>3.0340000000000002E-2</v>
      </c>
      <c r="G55" s="67">
        <v>4.1039961715483388E-2</v>
      </c>
      <c r="H55" s="38" t="s">
        <v>116</v>
      </c>
      <c r="I55" s="66">
        <v>0.182117</v>
      </c>
      <c r="K55" s="58">
        <v>15</v>
      </c>
      <c r="L55" s="38">
        <v>3741</v>
      </c>
      <c r="M55" s="38">
        <v>1147</v>
      </c>
    </row>
    <row r="56" spans="1:13" ht="13.9" customHeight="1" x14ac:dyDescent="0.25">
      <c r="A56" s="38" t="s">
        <v>164</v>
      </c>
      <c r="B56" s="38" t="s">
        <v>99</v>
      </c>
      <c r="C56" s="38" t="s">
        <v>1</v>
      </c>
      <c r="D56" s="68">
        <v>1757.000000000291</v>
      </c>
      <c r="E56" s="56">
        <v>0.20057077625574493</v>
      </c>
      <c r="F56" s="67">
        <v>0.14874000000000001</v>
      </c>
      <c r="G56" s="67">
        <v>0.18069810025068617</v>
      </c>
      <c r="H56" s="38" t="s">
        <v>116</v>
      </c>
      <c r="I56" s="66">
        <v>0.182117</v>
      </c>
      <c r="K56" s="58">
        <v>15</v>
      </c>
      <c r="L56" s="38">
        <v>3746</v>
      </c>
      <c r="M56" s="38">
        <v>1148</v>
      </c>
    </row>
    <row r="57" spans="1:13" ht="13.9" customHeight="1" x14ac:dyDescent="0.25">
      <c r="A57" s="38" t="s">
        <v>165</v>
      </c>
      <c r="B57" s="38" t="s">
        <v>99</v>
      </c>
      <c r="C57" s="38" t="s">
        <v>1</v>
      </c>
      <c r="D57" s="68">
        <v>580.99999999982538</v>
      </c>
      <c r="E57" s="56">
        <v>6.632420091318636E-2</v>
      </c>
      <c r="F57" s="67">
        <v>4.8840000000000001E-2</v>
      </c>
      <c r="G57" s="67">
        <v>5.975275825016569E-2</v>
      </c>
      <c r="H57" s="38" t="s">
        <v>116</v>
      </c>
      <c r="I57" s="66">
        <v>0.182117</v>
      </c>
      <c r="K57" s="58">
        <v>15</v>
      </c>
      <c r="L57" s="38">
        <v>3751</v>
      </c>
      <c r="M57" s="38">
        <v>1149</v>
      </c>
    </row>
    <row r="58" spans="1:13" ht="13.9" customHeight="1" x14ac:dyDescent="0.25">
      <c r="A58" s="38" t="s">
        <v>166</v>
      </c>
      <c r="B58" s="38" t="s">
        <v>102</v>
      </c>
      <c r="C58" s="38" t="s">
        <v>1</v>
      </c>
      <c r="D58" s="68">
        <v>412.99143384589115</v>
      </c>
      <c r="E58" s="56">
        <v>0</v>
      </c>
      <c r="F58" s="67">
        <v>0</v>
      </c>
      <c r="G58" s="67">
        <v>0</v>
      </c>
      <c r="H58" s="38" t="s">
        <v>106</v>
      </c>
      <c r="I58" s="66">
        <v>0.12056699999999998</v>
      </c>
      <c r="K58" s="58">
        <v>12</v>
      </c>
      <c r="L58" s="38">
        <v>3756</v>
      </c>
      <c r="M58" s="38">
        <v>1150</v>
      </c>
    </row>
    <row r="59" spans="1:13" ht="13.9" customHeight="1" x14ac:dyDescent="0.25">
      <c r="A59" s="38" t="s">
        <v>167</v>
      </c>
      <c r="B59" s="38" t="s">
        <v>102</v>
      </c>
      <c r="C59" s="38" t="s">
        <v>1</v>
      </c>
      <c r="D59" s="68">
        <v>708.98529442294966</v>
      </c>
      <c r="E59" s="56">
        <v>0</v>
      </c>
      <c r="F59" s="67">
        <v>0</v>
      </c>
      <c r="G59" s="67">
        <v>0</v>
      </c>
      <c r="H59" s="38" t="s">
        <v>106</v>
      </c>
      <c r="I59" s="66">
        <v>0.12056699999999998</v>
      </c>
      <c r="K59" s="58">
        <v>12</v>
      </c>
      <c r="L59" s="38">
        <v>3761</v>
      </c>
      <c r="M59" s="38">
        <v>1151</v>
      </c>
    </row>
    <row r="60" spans="1:13" ht="13.9" customHeight="1" x14ac:dyDescent="0.25">
      <c r="A60" s="38" t="s">
        <v>168</v>
      </c>
      <c r="B60" s="38" t="s">
        <v>102</v>
      </c>
      <c r="C60" s="38" t="s">
        <v>1</v>
      </c>
      <c r="D60" s="68">
        <v>1275.9735341093619</v>
      </c>
      <c r="E60" s="56">
        <v>0</v>
      </c>
      <c r="F60" s="67">
        <v>0</v>
      </c>
      <c r="G60" s="67">
        <v>0</v>
      </c>
      <c r="H60" s="38" t="s">
        <v>106</v>
      </c>
      <c r="I60" s="66">
        <v>0.12056699999999998</v>
      </c>
      <c r="K60" s="58">
        <v>12</v>
      </c>
      <c r="L60" s="38">
        <v>3766</v>
      </c>
      <c r="M60" s="38">
        <v>1152</v>
      </c>
    </row>
    <row r="61" spans="1:13" ht="13.9" customHeight="1" x14ac:dyDescent="0.25">
      <c r="A61" s="38" t="s">
        <v>169</v>
      </c>
      <c r="B61" s="38" t="s">
        <v>102</v>
      </c>
      <c r="C61" s="38" t="s">
        <v>1</v>
      </c>
      <c r="D61" s="68">
        <v>279.99419243779266</v>
      </c>
      <c r="E61" s="56">
        <v>0</v>
      </c>
      <c r="F61" s="67">
        <v>0</v>
      </c>
      <c r="G61" s="67">
        <v>0</v>
      </c>
      <c r="H61" s="38" t="s">
        <v>106</v>
      </c>
      <c r="I61" s="66">
        <v>0.12056699999999998</v>
      </c>
      <c r="K61" s="58">
        <v>12</v>
      </c>
      <c r="L61" s="38">
        <v>3771</v>
      </c>
      <c r="M61" s="38">
        <v>1153</v>
      </c>
    </row>
    <row r="62" spans="1:13" ht="13.9" customHeight="1" x14ac:dyDescent="0.25">
      <c r="A62" s="38" t="s">
        <v>170</v>
      </c>
      <c r="B62" s="38" t="s">
        <v>102</v>
      </c>
      <c r="C62" s="38" t="s">
        <v>1</v>
      </c>
      <c r="D62" s="68">
        <v>942.98044095962541</v>
      </c>
      <c r="E62" s="56">
        <v>0.10757472051113837</v>
      </c>
      <c r="F62" s="67">
        <v>0.108</v>
      </c>
      <c r="G62" s="67">
        <v>0.10764840182648402</v>
      </c>
      <c r="H62" s="38" t="s">
        <v>106</v>
      </c>
      <c r="I62" s="66">
        <v>0.12056699999999998</v>
      </c>
      <c r="K62" s="58">
        <v>6</v>
      </c>
      <c r="L62" s="38">
        <v>3776</v>
      </c>
      <c r="M62" s="38">
        <v>1154</v>
      </c>
    </row>
    <row r="63" spans="1:13" ht="13.9" customHeight="1" x14ac:dyDescent="0.25">
      <c r="A63" s="38" t="s">
        <v>171</v>
      </c>
      <c r="B63" s="38" t="s">
        <v>102</v>
      </c>
      <c r="C63" s="38" t="s">
        <v>1</v>
      </c>
      <c r="D63" s="68">
        <v>1620.9663783632568</v>
      </c>
      <c r="E63" s="56">
        <v>0.18491900524782068</v>
      </c>
      <c r="F63" s="67">
        <v>0.185</v>
      </c>
      <c r="G63" s="67">
        <v>0.185</v>
      </c>
      <c r="H63" s="38" t="s">
        <v>106</v>
      </c>
      <c r="I63" s="66">
        <v>0.12056699999999998</v>
      </c>
      <c r="K63" s="58">
        <v>6</v>
      </c>
      <c r="L63" s="38">
        <v>3781</v>
      </c>
      <c r="M63" s="38">
        <v>1155</v>
      </c>
    </row>
    <row r="64" spans="1:13" ht="13.9" customHeight="1" x14ac:dyDescent="0.25">
      <c r="A64" s="38" t="s">
        <v>172</v>
      </c>
      <c r="B64" s="38" t="s">
        <v>102</v>
      </c>
      <c r="C64" s="38" t="s">
        <v>1</v>
      </c>
      <c r="D64" s="68">
        <v>638.98674631345784</v>
      </c>
      <c r="E64" s="56">
        <v>7.2895277207635445E-2</v>
      </c>
      <c r="F64" s="67">
        <v>7.2999999999999995E-2</v>
      </c>
      <c r="G64" s="67">
        <v>7.294520547945206E-2</v>
      </c>
      <c r="H64" s="38" t="s">
        <v>106</v>
      </c>
      <c r="I64" s="66">
        <v>0.12056699999999998</v>
      </c>
      <c r="K64" s="58">
        <v>6</v>
      </c>
      <c r="L64" s="38">
        <v>3791</v>
      </c>
      <c r="M64" s="38">
        <v>1157</v>
      </c>
    </row>
    <row r="65" spans="1:13" ht="13.9" customHeight="1" x14ac:dyDescent="0.25">
      <c r="A65" s="38" t="s">
        <v>173</v>
      </c>
      <c r="B65" s="38" t="s">
        <v>100</v>
      </c>
      <c r="C65" s="38" t="s">
        <v>1</v>
      </c>
      <c r="D65" s="68">
        <v>653.03000000008615</v>
      </c>
      <c r="E65" s="56">
        <v>0.14841590909088609</v>
      </c>
      <c r="F65" s="67">
        <v>0.11231276</v>
      </c>
      <c r="G65" s="67">
        <v>0.13371076943684859</v>
      </c>
      <c r="H65" s="38" t="s">
        <v>105</v>
      </c>
      <c r="I65" s="66">
        <v>0.182117</v>
      </c>
      <c r="K65" s="58">
        <v>8</v>
      </c>
      <c r="L65" s="38">
        <v>3796</v>
      </c>
      <c r="M65" s="38">
        <v>1158</v>
      </c>
    </row>
    <row r="66" spans="1:13" ht="13.9" customHeight="1" x14ac:dyDescent="0.25">
      <c r="A66" s="38" t="s">
        <v>174</v>
      </c>
      <c r="B66" s="38" t="s">
        <v>102</v>
      </c>
      <c r="C66" s="38" t="s">
        <v>1</v>
      </c>
      <c r="D66" s="68">
        <v>240.88189499871805</v>
      </c>
      <c r="E66" s="56">
        <v>6.3558546518493131E-2</v>
      </c>
      <c r="F66" s="67">
        <v>4.8971999999999995E-2</v>
      </c>
      <c r="G66" s="67">
        <v>4.8971999999999995E-2</v>
      </c>
      <c r="H66" s="38" t="s">
        <v>119</v>
      </c>
      <c r="I66" s="66">
        <v>0.12056699999999998</v>
      </c>
      <c r="K66" s="58">
        <v>15</v>
      </c>
      <c r="L66" s="38">
        <v>3811</v>
      </c>
      <c r="M66" s="38">
        <v>1161</v>
      </c>
    </row>
    <row r="67" spans="1:13" ht="13.9" customHeight="1" x14ac:dyDescent="0.25">
      <c r="A67" s="38" t="s">
        <v>175</v>
      </c>
      <c r="B67" s="38" t="s">
        <v>102</v>
      </c>
      <c r="C67" s="38" t="s">
        <v>1</v>
      </c>
      <c r="D67" s="68">
        <v>140.72213317124806</v>
      </c>
      <c r="E67" s="56">
        <v>3.7176781002653314E-2</v>
      </c>
      <c r="F67" s="67">
        <v>2.8489999999999998E-2</v>
      </c>
      <c r="G67" s="67">
        <v>0</v>
      </c>
      <c r="H67" s="38" t="s">
        <v>119</v>
      </c>
      <c r="I67" s="66">
        <v>0.12056699999999998</v>
      </c>
      <c r="K67" s="58">
        <v>8</v>
      </c>
      <c r="L67" s="38">
        <v>3816</v>
      </c>
      <c r="M67" s="38">
        <v>1162</v>
      </c>
    </row>
    <row r="68" spans="1:13" ht="13.9" customHeight="1" x14ac:dyDescent="0.25">
      <c r="A68" s="38" t="s">
        <v>44</v>
      </c>
      <c r="B68" s="38" t="s">
        <v>99</v>
      </c>
      <c r="C68" s="38" t="s">
        <v>1</v>
      </c>
      <c r="D68" s="68">
        <v>1395.9710451540886</v>
      </c>
      <c r="E68" s="56">
        <v>0.2330161909534354</v>
      </c>
      <c r="F68" s="67">
        <v>0.11600000000000001</v>
      </c>
      <c r="G68" s="67">
        <v>0.11600000000000001</v>
      </c>
      <c r="H68" s="38" t="s">
        <v>110</v>
      </c>
      <c r="I68" s="66">
        <v>0.182117</v>
      </c>
      <c r="K68" s="58">
        <v>5</v>
      </c>
      <c r="L68" s="38">
        <v>3841</v>
      </c>
      <c r="M68" s="38">
        <v>1167</v>
      </c>
    </row>
    <row r="69" spans="1:13" ht="13.9" customHeight="1" x14ac:dyDescent="0.25">
      <c r="A69" s="38" t="s">
        <v>176</v>
      </c>
      <c r="B69" s="38" t="s">
        <v>99</v>
      </c>
      <c r="C69" s="38" t="s">
        <v>1</v>
      </c>
      <c r="D69" s="68">
        <v>279.99419243796729</v>
      </c>
      <c r="E69" s="56">
        <v>3.1941592516886885E-2</v>
      </c>
      <c r="F69" s="67">
        <v>8.6E-3</v>
      </c>
      <c r="G69" s="67">
        <v>8.6E-3</v>
      </c>
      <c r="H69" s="38" t="s">
        <v>220</v>
      </c>
      <c r="I69" s="66">
        <v>0.182117</v>
      </c>
      <c r="K69" s="58">
        <v>10</v>
      </c>
      <c r="L69" s="38">
        <v>3846</v>
      </c>
      <c r="M69" s="38">
        <v>1168</v>
      </c>
    </row>
    <row r="70" spans="1:13" ht="13.9" customHeight="1" x14ac:dyDescent="0.25">
      <c r="A70" s="38" t="s">
        <v>45</v>
      </c>
      <c r="B70" s="38" t="s">
        <v>101</v>
      </c>
      <c r="C70" s="38" t="s">
        <v>1</v>
      </c>
      <c r="D70" s="68">
        <v>629.1369506152696</v>
      </c>
      <c r="E70" s="56">
        <v>0.1512379807694515</v>
      </c>
      <c r="F70" s="67">
        <v>0.1512</v>
      </c>
      <c r="G70" s="67">
        <v>0.1512</v>
      </c>
      <c r="H70" s="38" t="s">
        <v>109</v>
      </c>
      <c r="I70" s="66">
        <v>0.182117</v>
      </c>
      <c r="K70" s="58">
        <v>15</v>
      </c>
      <c r="L70" s="38">
        <v>3851</v>
      </c>
      <c r="M70" s="38">
        <v>1169</v>
      </c>
    </row>
    <row r="71" spans="1:13" ht="13.9" customHeight="1" x14ac:dyDescent="0.25">
      <c r="A71" s="38" t="s">
        <v>46</v>
      </c>
      <c r="B71" s="38" t="s">
        <v>100</v>
      </c>
      <c r="C71" s="38" t="s">
        <v>1</v>
      </c>
      <c r="D71" s="68">
        <v>241.99498060724</v>
      </c>
      <c r="E71" s="56">
        <v>2.7606662103835333E-2</v>
      </c>
      <c r="F71" s="67">
        <v>3.5000000000000003E-2</v>
      </c>
      <c r="G71" s="67">
        <v>3.5000000000000003E-2</v>
      </c>
      <c r="H71" s="38" t="s">
        <v>111</v>
      </c>
      <c r="I71" s="66">
        <v>0.182117</v>
      </c>
      <c r="K71" s="58">
        <v>10</v>
      </c>
      <c r="L71" s="38">
        <v>6863</v>
      </c>
      <c r="M71" s="38">
        <v>3000</v>
      </c>
    </row>
    <row r="72" spans="1:13" ht="13.9" customHeight="1" x14ac:dyDescent="0.25">
      <c r="A72" s="38" t="s">
        <v>47</v>
      </c>
      <c r="B72" s="38" t="s">
        <v>100</v>
      </c>
      <c r="C72" s="38" t="s">
        <v>1</v>
      </c>
      <c r="D72" s="68">
        <v>1299.9730363184353</v>
      </c>
      <c r="E72" s="56">
        <v>0.14830025097000998</v>
      </c>
      <c r="F72" s="67">
        <v>3.5000000000000003E-2</v>
      </c>
      <c r="G72" s="67">
        <v>3.5000000000000003E-2</v>
      </c>
      <c r="H72" s="38" t="s">
        <v>111</v>
      </c>
      <c r="I72" s="66">
        <v>0.182117</v>
      </c>
      <c r="K72" s="58">
        <v>10</v>
      </c>
      <c r="L72" s="38">
        <v>6864</v>
      </c>
      <c r="M72" s="38">
        <v>3001</v>
      </c>
    </row>
    <row r="73" spans="1:13" ht="13.9" customHeight="1" x14ac:dyDescent="0.25">
      <c r="A73" s="38" t="s">
        <v>48</v>
      </c>
      <c r="B73" s="38" t="s">
        <v>100</v>
      </c>
      <c r="C73" s="38" t="s">
        <v>1</v>
      </c>
      <c r="D73" s="68">
        <v>916.9809802332893</v>
      </c>
      <c r="E73" s="56">
        <v>0.10460871549184958</v>
      </c>
      <c r="F73" s="67">
        <v>2.5000000000000001E-2</v>
      </c>
      <c r="G73" s="67">
        <v>2.5000000000000001E-2</v>
      </c>
      <c r="H73" s="38" t="s">
        <v>111</v>
      </c>
      <c r="I73" s="66">
        <v>0.182117</v>
      </c>
      <c r="K73" s="58">
        <v>10</v>
      </c>
      <c r="L73" s="38">
        <v>6867</v>
      </c>
      <c r="M73" s="38">
        <v>3004</v>
      </c>
    </row>
    <row r="74" spans="1:13" ht="13.9" customHeight="1" x14ac:dyDescent="0.25">
      <c r="A74" s="38" t="s">
        <v>49</v>
      </c>
      <c r="B74" s="38" t="s">
        <v>100</v>
      </c>
      <c r="C74" s="38" t="s">
        <v>1</v>
      </c>
      <c r="D74" s="68">
        <v>426.99114346783608</v>
      </c>
      <c r="E74" s="56">
        <v>4.8710928588093338E-2</v>
      </c>
      <c r="F74" s="67">
        <v>3.2000000000000001E-2</v>
      </c>
      <c r="G74" s="67">
        <v>3.2000000000000001E-2</v>
      </c>
      <c r="H74" s="38" t="s">
        <v>112</v>
      </c>
      <c r="I74" s="66">
        <v>0.182117</v>
      </c>
      <c r="K74" s="58">
        <v>10</v>
      </c>
      <c r="L74" s="38">
        <v>6868</v>
      </c>
      <c r="M74" s="38">
        <v>3005</v>
      </c>
    </row>
    <row r="75" spans="1:13" ht="13.9" customHeight="1" x14ac:dyDescent="0.25">
      <c r="A75" s="38" t="s">
        <v>177</v>
      </c>
      <c r="B75" s="38" t="s">
        <v>207</v>
      </c>
      <c r="C75" s="38" t="s">
        <v>1</v>
      </c>
      <c r="D75" s="68">
        <v>99.997925870877225</v>
      </c>
      <c r="E75" s="56">
        <v>1.1407711613173888E-2</v>
      </c>
      <c r="F75" s="67">
        <v>0</v>
      </c>
      <c r="G75" s="67">
        <v>0</v>
      </c>
      <c r="H75" s="38" t="s">
        <v>221</v>
      </c>
      <c r="I75" s="66">
        <v>0.182117</v>
      </c>
      <c r="K75" s="58">
        <v>4</v>
      </c>
      <c r="L75" s="38">
        <v>6877</v>
      </c>
      <c r="M75" s="38">
        <v>3014</v>
      </c>
    </row>
    <row r="76" spans="1:13" ht="13.9" customHeight="1" x14ac:dyDescent="0.25">
      <c r="A76" s="38" t="s">
        <v>178</v>
      </c>
      <c r="B76" s="38" t="s">
        <v>100</v>
      </c>
      <c r="C76" s="38" t="s">
        <v>1</v>
      </c>
      <c r="D76" s="68">
        <v>140.15575954285669</v>
      </c>
      <c r="E76" s="56">
        <v>6.6695399935142063E-2</v>
      </c>
      <c r="F76" s="67">
        <v>0.2856489795918366</v>
      </c>
      <c r="G76" s="67">
        <v>0</v>
      </c>
      <c r="H76" s="38" t="s">
        <v>117</v>
      </c>
      <c r="I76" s="66">
        <v>0.182117</v>
      </c>
      <c r="K76" s="58">
        <v>15</v>
      </c>
      <c r="L76" s="38">
        <v>6899</v>
      </c>
      <c r="M76" s="38">
        <v>3038</v>
      </c>
    </row>
    <row r="77" spans="1:13" ht="13.9" customHeight="1" x14ac:dyDescent="0.25">
      <c r="A77" s="38" t="s">
        <v>50</v>
      </c>
      <c r="B77" s="38" t="s">
        <v>99</v>
      </c>
      <c r="C77" s="38" t="s">
        <v>1</v>
      </c>
      <c r="D77" s="68">
        <v>3374.2396014948608</v>
      </c>
      <c r="E77" s="56">
        <v>0.51324200913279583</v>
      </c>
      <c r="F77" s="67">
        <v>0.41572602739726028</v>
      </c>
      <c r="G77" s="67">
        <v>0.359269406392694</v>
      </c>
      <c r="H77" s="38" t="s">
        <v>113</v>
      </c>
      <c r="I77" s="66">
        <v>0.182117</v>
      </c>
      <c r="K77" s="58">
        <v>10</v>
      </c>
      <c r="L77" s="38">
        <v>6923</v>
      </c>
      <c r="M77" s="38">
        <v>3062</v>
      </c>
    </row>
    <row r="78" spans="1:13" ht="13.9" customHeight="1" x14ac:dyDescent="0.25">
      <c r="A78" s="38" t="s">
        <v>179</v>
      </c>
      <c r="B78" s="38" t="s">
        <v>102</v>
      </c>
      <c r="C78" s="38" t="s">
        <v>1</v>
      </c>
      <c r="D78" s="68">
        <v>666.06906388950301</v>
      </c>
      <c r="E78" s="56">
        <v>0</v>
      </c>
      <c r="F78" s="67">
        <v>0</v>
      </c>
      <c r="G78" s="67">
        <v>0</v>
      </c>
      <c r="H78" s="38" t="s">
        <v>106</v>
      </c>
      <c r="I78" s="66">
        <v>0.12056699999999998</v>
      </c>
      <c r="K78" s="58">
        <v>15</v>
      </c>
      <c r="L78" s="38">
        <v>6925</v>
      </c>
      <c r="M78" s="38">
        <v>3064</v>
      </c>
    </row>
    <row r="79" spans="1:13" ht="13.9" customHeight="1" x14ac:dyDescent="0.25">
      <c r="A79" s="38" t="s">
        <v>180</v>
      </c>
      <c r="B79" s="38" t="s">
        <v>102</v>
      </c>
      <c r="C79" s="38" t="s">
        <v>1</v>
      </c>
      <c r="D79" s="68">
        <v>972.29826458211755</v>
      </c>
      <c r="E79" s="56">
        <v>0</v>
      </c>
      <c r="F79" s="67">
        <v>0</v>
      </c>
      <c r="G79" s="67">
        <v>0</v>
      </c>
      <c r="H79" s="38" t="s">
        <v>106</v>
      </c>
      <c r="I79" s="66">
        <v>0.12056699999999998</v>
      </c>
      <c r="K79" s="58">
        <v>15</v>
      </c>
      <c r="L79" s="38">
        <v>6926</v>
      </c>
      <c r="M79" s="38">
        <v>3065</v>
      </c>
    </row>
    <row r="80" spans="1:13" ht="13.9" customHeight="1" x14ac:dyDescent="0.25">
      <c r="A80" s="38" t="s">
        <v>181</v>
      </c>
      <c r="B80" s="38" t="s">
        <v>102</v>
      </c>
      <c r="C80" s="38" t="s">
        <v>1</v>
      </c>
      <c r="D80" s="68">
        <v>420.47183811257128</v>
      </c>
      <c r="E80" s="56">
        <v>0</v>
      </c>
      <c r="F80" s="67">
        <v>0</v>
      </c>
      <c r="G80" s="67">
        <v>0</v>
      </c>
      <c r="H80" s="38" t="s">
        <v>106</v>
      </c>
      <c r="I80" s="66">
        <v>0.12056699999999998</v>
      </c>
      <c r="K80" s="58">
        <v>15</v>
      </c>
      <c r="L80" s="38">
        <v>6927</v>
      </c>
      <c r="M80" s="38">
        <v>3066</v>
      </c>
    </row>
    <row r="81" spans="1:13" ht="13.9" customHeight="1" x14ac:dyDescent="0.25">
      <c r="A81" s="38" t="s">
        <v>51</v>
      </c>
      <c r="B81" s="38" t="s">
        <v>102</v>
      </c>
      <c r="C81" s="38" t="s">
        <v>1</v>
      </c>
      <c r="D81" s="68">
        <v>606.06609408549673</v>
      </c>
      <c r="E81" s="56">
        <v>0</v>
      </c>
      <c r="F81" s="67">
        <v>0</v>
      </c>
      <c r="G81" s="67">
        <v>6.8000000000000005E-2</v>
      </c>
      <c r="H81" s="38" t="s">
        <v>106</v>
      </c>
      <c r="I81" s="66">
        <v>0.12056699999999998</v>
      </c>
      <c r="K81" s="58">
        <v>15</v>
      </c>
      <c r="L81" s="38">
        <v>6928</v>
      </c>
      <c r="M81" s="38">
        <v>3067</v>
      </c>
    </row>
    <row r="82" spans="1:13" ht="13.9" customHeight="1" x14ac:dyDescent="0.25">
      <c r="A82" s="38" t="s">
        <v>52</v>
      </c>
      <c r="B82" s="38" t="s">
        <v>102</v>
      </c>
      <c r="C82" s="38" t="s">
        <v>1</v>
      </c>
      <c r="D82" s="68">
        <v>178.25473355455787</v>
      </c>
      <c r="E82" s="56">
        <v>0</v>
      </c>
      <c r="F82" s="67">
        <v>0</v>
      </c>
      <c r="G82" s="67">
        <v>0.02</v>
      </c>
      <c r="H82" s="38" t="s">
        <v>106</v>
      </c>
      <c r="I82" s="66">
        <v>0.12056699999999998</v>
      </c>
      <c r="K82" s="58">
        <v>15</v>
      </c>
      <c r="L82" s="38">
        <v>6929</v>
      </c>
      <c r="M82" s="38">
        <v>3068</v>
      </c>
    </row>
    <row r="83" spans="1:13" ht="13.9" customHeight="1" x14ac:dyDescent="0.25">
      <c r="A83" s="38" t="s">
        <v>53</v>
      </c>
      <c r="B83" s="38" t="s">
        <v>102</v>
      </c>
      <c r="C83" s="38" t="s">
        <v>1</v>
      </c>
      <c r="D83" s="68">
        <v>1140.5116986740215</v>
      </c>
      <c r="E83" s="56">
        <v>0.25933498815481926</v>
      </c>
      <c r="F83" s="67">
        <v>0.18851479833455867</v>
      </c>
      <c r="G83" s="67">
        <v>0.12341678155565906</v>
      </c>
      <c r="H83" s="38" t="s">
        <v>106</v>
      </c>
      <c r="I83" s="66">
        <v>0.12056699999999998</v>
      </c>
      <c r="K83" s="58">
        <v>15</v>
      </c>
      <c r="L83" s="38">
        <v>6930</v>
      </c>
      <c r="M83" s="38">
        <v>3069</v>
      </c>
    </row>
    <row r="84" spans="1:13" ht="13.9" customHeight="1" x14ac:dyDescent="0.25">
      <c r="A84" s="38" t="s">
        <v>54</v>
      </c>
      <c r="B84" s="38" t="s">
        <v>102</v>
      </c>
      <c r="C84" s="38" t="s">
        <v>1</v>
      </c>
      <c r="D84" s="68">
        <v>2094.8174057277947</v>
      </c>
      <c r="E84" s="56">
        <v>0.47645411873747889</v>
      </c>
      <c r="F84" s="67">
        <v>0.34625167041041388</v>
      </c>
      <c r="G84" s="67">
        <v>0.22668388448998605</v>
      </c>
      <c r="H84" s="38" t="s">
        <v>106</v>
      </c>
      <c r="I84" s="66">
        <v>0.12056699999999998</v>
      </c>
      <c r="K84" s="58">
        <v>15</v>
      </c>
      <c r="L84" s="38">
        <v>6931</v>
      </c>
      <c r="M84" s="38">
        <v>3070</v>
      </c>
    </row>
    <row r="85" spans="1:13" ht="13.9" customHeight="1" x14ac:dyDescent="0.25">
      <c r="A85" s="38" t="s">
        <v>55</v>
      </c>
      <c r="B85" s="38" t="s">
        <v>102</v>
      </c>
      <c r="C85" s="38" t="s">
        <v>1</v>
      </c>
      <c r="D85" s="68">
        <v>1103.3114157157472</v>
      </c>
      <c r="E85" s="56">
        <v>0.18496354341311871</v>
      </c>
      <c r="F85" s="67">
        <v>0.16158411285819313</v>
      </c>
      <c r="G85" s="67">
        <v>0.10578581276199348</v>
      </c>
      <c r="H85" s="38" t="s">
        <v>106</v>
      </c>
      <c r="I85" s="66">
        <v>0.12056699999999998</v>
      </c>
      <c r="K85" s="58">
        <v>15</v>
      </c>
      <c r="L85" s="38">
        <v>6932</v>
      </c>
      <c r="M85" s="38">
        <v>3071</v>
      </c>
    </row>
    <row r="86" spans="1:13" ht="13.9" customHeight="1" x14ac:dyDescent="0.25">
      <c r="A86" s="38" t="s">
        <v>56</v>
      </c>
      <c r="B86" s="38" t="s">
        <v>102</v>
      </c>
      <c r="C86" s="38" t="s">
        <v>1</v>
      </c>
      <c r="D86" s="68">
        <v>394.03979132705263</v>
      </c>
      <c r="E86" s="56">
        <v>0.11666195792997769</v>
      </c>
      <c r="F86" s="67">
        <v>5.7708611735068978E-2</v>
      </c>
      <c r="G86" s="67">
        <v>3.7780647414997669E-2</v>
      </c>
      <c r="H86" s="38" t="s">
        <v>106</v>
      </c>
      <c r="I86" s="66">
        <v>0.12056699999999998</v>
      </c>
      <c r="K86" s="58">
        <v>15</v>
      </c>
      <c r="L86" s="38">
        <v>6933</v>
      </c>
      <c r="M86" s="38">
        <v>3072</v>
      </c>
    </row>
    <row r="87" spans="1:13" ht="13.9" customHeight="1" x14ac:dyDescent="0.25">
      <c r="A87" s="38" t="s">
        <v>57</v>
      </c>
      <c r="B87" s="38" t="s">
        <v>102</v>
      </c>
      <c r="C87" s="38" t="s">
        <v>1</v>
      </c>
      <c r="D87" s="68">
        <v>77.284714194565098</v>
      </c>
      <c r="E87" s="56">
        <v>2.1515323391895436E-2</v>
      </c>
      <c r="F87" s="67">
        <v>1.5388963129351729E-2</v>
      </c>
      <c r="G87" s="67">
        <v>1.0074839310666047E-2</v>
      </c>
      <c r="H87" s="38" t="s">
        <v>106</v>
      </c>
      <c r="I87" s="66">
        <v>0.12056699999999998</v>
      </c>
      <c r="K87" s="58">
        <v>15</v>
      </c>
      <c r="L87" s="38">
        <v>6934</v>
      </c>
      <c r="M87" s="38">
        <v>3073</v>
      </c>
    </row>
    <row r="88" spans="1:13" ht="13.9" customHeight="1" x14ac:dyDescent="0.25">
      <c r="A88" s="38" t="s">
        <v>58</v>
      </c>
      <c r="B88" s="38" t="s">
        <v>102</v>
      </c>
      <c r="C88" s="38" t="s">
        <v>1</v>
      </c>
      <c r="D88" s="68">
        <v>50.235064226467301</v>
      </c>
      <c r="E88" s="56">
        <v>1.3535046191577749E-2</v>
      </c>
      <c r="F88" s="67">
        <v>1.0002826034078623E-2</v>
      </c>
      <c r="G88" s="67">
        <v>6.5486455519329296E-3</v>
      </c>
      <c r="H88" s="38" t="s">
        <v>106</v>
      </c>
      <c r="I88" s="66">
        <v>0.12056699999999998</v>
      </c>
      <c r="K88" s="58">
        <v>15</v>
      </c>
      <c r="L88" s="38">
        <v>6936</v>
      </c>
      <c r="M88" s="38">
        <v>3075</v>
      </c>
    </row>
    <row r="89" spans="1:13" ht="13.9" customHeight="1" x14ac:dyDescent="0.25">
      <c r="A89" s="38" t="s">
        <v>59</v>
      </c>
      <c r="B89" s="38" t="s">
        <v>102</v>
      </c>
      <c r="C89" s="38" t="s">
        <v>1</v>
      </c>
      <c r="D89" s="68">
        <v>158.43366409885843</v>
      </c>
      <c r="E89" s="56">
        <v>5.0063462112348134E-2</v>
      </c>
      <c r="F89" s="67">
        <v>3.1547374415171046E-2</v>
      </c>
      <c r="G89" s="67">
        <v>2.0653420586865395E-2</v>
      </c>
      <c r="H89" s="38" t="s">
        <v>106</v>
      </c>
      <c r="I89" s="66">
        <v>0.12056699999999998</v>
      </c>
      <c r="K89" s="58">
        <v>15</v>
      </c>
      <c r="L89" s="38">
        <v>6938</v>
      </c>
      <c r="M89" s="38">
        <v>3077</v>
      </c>
    </row>
    <row r="90" spans="1:13" ht="13.9" customHeight="1" x14ac:dyDescent="0.25">
      <c r="A90" s="38" t="s">
        <v>182</v>
      </c>
      <c r="B90" s="38" t="s">
        <v>99</v>
      </c>
      <c r="C90" s="38" t="s">
        <v>1</v>
      </c>
      <c r="D90" s="68">
        <v>12272.881960161427</v>
      </c>
      <c r="E90" s="56">
        <v>2.6460005786231804</v>
      </c>
      <c r="F90" s="67">
        <v>0</v>
      </c>
      <c r="G90" s="67">
        <v>1.9591221068871196</v>
      </c>
      <c r="H90" s="38" t="s">
        <v>113</v>
      </c>
      <c r="I90" s="66">
        <v>0.182117</v>
      </c>
      <c r="K90" s="58">
        <v>20</v>
      </c>
      <c r="L90" s="38">
        <v>6941</v>
      </c>
      <c r="M90" s="38">
        <v>3080</v>
      </c>
    </row>
    <row r="91" spans="1:13" ht="13.9" customHeight="1" x14ac:dyDescent="0.25">
      <c r="A91" s="38" t="s">
        <v>183</v>
      </c>
      <c r="B91" s="38" t="s">
        <v>102</v>
      </c>
      <c r="C91" s="38" t="s">
        <v>1</v>
      </c>
      <c r="D91" s="68">
        <v>84.998236990184523</v>
      </c>
      <c r="E91" s="56">
        <v>2.2745517795215164E-2</v>
      </c>
      <c r="F91" s="67">
        <v>2.1000000000000001E-2</v>
      </c>
      <c r="G91" s="67">
        <v>2.1000000000000001E-2</v>
      </c>
      <c r="H91" s="38" t="s">
        <v>222</v>
      </c>
      <c r="I91" s="66">
        <v>0.12056699999999998</v>
      </c>
      <c r="K91" s="58">
        <v>8</v>
      </c>
      <c r="L91" s="38">
        <v>6947</v>
      </c>
      <c r="M91" s="38">
        <v>3086</v>
      </c>
    </row>
    <row r="92" spans="1:13" ht="13.9" customHeight="1" x14ac:dyDescent="0.25">
      <c r="A92" s="38" t="s">
        <v>184</v>
      </c>
      <c r="B92" s="38" t="s">
        <v>102</v>
      </c>
      <c r="C92" s="38" t="s">
        <v>1</v>
      </c>
      <c r="D92" s="68">
        <v>512.98935971636092</v>
      </c>
      <c r="E92" s="56">
        <v>0.13940217391325405</v>
      </c>
      <c r="F92" s="67">
        <v>0.10299999999999999</v>
      </c>
      <c r="G92" s="67">
        <v>0.10299999999999999</v>
      </c>
      <c r="H92" s="38" t="s">
        <v>106</v>
      </c>
      <c r="I92" s="66">
        <v>0.12056699999999998</v>
      </c>
      <c r="K92" s="58">
        <v>15</v>
      </c>
      <c r="L92" s="38">
        <v>6948</v>
      </c>
      <c r="M92" s="38">
        <v>3087</v>
      </c>
    </row>
    <row r="93" spans="1:13" ht="13.9" customHeight="1" x14ac:dyDescent="0.25">
      <c r="A93" s="38" t="s">
        <v>60</v>
      </c>
      <c r="B93" s="38" t="s">
        <v>99</v>
      </c>
      <c r="C93" s="38" t="s">
        <v>1</v>
      </c>
      <c r="D93" s="68">
        <v>10009.643752594595</v>
      </c>
      <c r="E93" s="56">
        <v>1.522526636225507</v>
      </c>
      <c r="F93" s="67">
        <v>1.2332465753424657</v>
      </c>
      <c r="G93" s="67">
        <v>1.0657686453576865</v>
      </c>
      <c r="H93" s="38" t="s">
        <v>113</v>
      </c>
      <c r="I93" s="66">
        <v>0.182117</v>
      </c>
      <c r="K93" s="58">
        <v>20</v>
      </c>
      <c r="L93" s="38">
        <v>6984</v>
      </c>
      <c r="M93" s="38">
        <v>3123</v>
      </c>
    </row>
    <row r="94" spans="1:13" ht="13.9" customHeight="1" x14ac:dyDescent="0.25">
      <c r="A94" s="38" t="s">
        <v>185</v>
      </c>
      <c r="B94" s="38" t="s">
        <v>102</v>
      </c>
      <c r="C94" s="38" t="s">
        <v>1</v>
      </c>
      <c r="D94" s="68">
        <v>91.432500000286382</v>
      </c>
      <c r="E94" s="56">
        <v>2.787272727277923E-2</v>
      </c>
      <c r="F94" s="67">
        <v>2.21616E-2</v>
      </c>
      <c r="G94" s="67">
        <v>0</v>
      </c>
      <c r="H94" s="38" t="s">
        <v>106</v>
      </c>
      <c r="I94" s="66">
        <v>0.12056699999999998</v>
      </c>
      <c r="K94" s="58">
        <v>15</v>
      </c>
      <c r="L94" s="38">
        <v>6990</v>
      </c>
      <c r="M94" s="38">
        <v>3129</v>
      </c>
    </row>
    <row r="95" spans="1:13" ht="13.9" customHeight="1" x14ac:dyDescent="0.25">
      <c r="A95" s="38" t="s">
        <v>61</v>
      </c>
      <c r="B95" s="38" t="s">
        <v>102</v>
      </c>
      <c r="C95" s="38" t="s">
        <v>1</v>
      </c>
      <c r="D95" s="68">
        <v>197.58887066639727</v>
      </c>
      <c r="E95" s="56">
        <v>4.6756500000356027E-2</v>
      </c>
      <c r="F95" s="67">
        <v>4.3041599999999999E-2</v>
      </c>
      <c r="G95" s="67">
        <v>0</v>
      </c>
      <c r="H95" s="38" t="s">
        <v>106</v>
      </c>
      <c r="I95" s="66">
        <v>0.12056699999999998</v>
      </c>
      <c r="K95" s="58">
        <v>15</v>
      </c>
      <c r="L95" s="38">
        <v>6992</v>
      </c>
      <c r="M95" s="38">
        <v>3131</v>
      </c>
    </row>
    <row r="96" spans="1:13" ht="13.9" customHeight="1" x14ac:dyDescent="0.25">
      <c r="A96" s="38" t="s">
        <v>186</v>
      </c>
      <c r="B96" s="38" t="s">
        <v>100</v>
      </c>
      <c r="C96" s="38" t="s">
        <v>1</v>
      </c>
      <c r="D96" s="68">
        <v>0.4676837275037542</v>
      </c>
      <c r="E96" s="56">
        <v>1.659717078155154E-4</v>
      </c>
      <c r="F96" s="67">
        <v>2.2045788804205989E-6</v>
      </c>
      <c r="G96" s="67">
        <v>0</v>
      </c>
      <c r="H96" s="38" t="s">
        <v>215</v>
      </c>
      <c r="I96" s="66">
        <v>0.182117</v>
      </c>
      <c r="K96" s="58">
        <v>15</v>
      </c>
      <c r="L96" s="38">
        <v>8355</v>
      </c>
      <c r="M96" s="38">
        <v>4502</v>
      </c>
    </row>
    <row r="97" spans="1:13" ht="13.9" customHeight="1" x14ac:dyDescent="0.25">
      <c r="A97" s="38" t="s">
        <v>187</v>
      </c>
      <c r="B97" s="38" t="s">
        <v>100</v>
      </c>
      <c r="C97" s="38" t="s">
        <v>1</v>
      </c>
      <c r="D97" s="68">
        <v>0.53845252230530605</v>
      </c>
      <c r="E97" s="56">
        <v>1.9108615379082039E-4</v>
      </c>
      <c r="F97" s="67">
        <v>5.5087459539093482E-4</v>
      </c>
      <c r="G97" s="67">
        <v>0</v>
      </c>
      <c r="H97" s="38" t="s">
        <v>215</v>
      </c>
      <c r="I97" s="66">
        <v>0.182117</v>
      </c>
      <c r="K97" s="58">
        <v>15</v>
      </c>
      <c r="L97" s="38">
        <v>8360</v>
      </c>
      <c r="M97" s="38">
        <v>4503</v>
      </c>
    </row>
    <row r="98" spans="1:13" ht="13.9" customHeight="1" x14ac:dyDescent="0.25">
      <c r="A98" s="38" t="s">
        <v>188</v>
      </c>
      <c r="B98" s="38" t="s">
        <v>100</v>
      </c>
      <c r="C98" s="38" t="s">
        <v>1</v>
      </c>
      <c r="D98" s="68">
        <v>0.35022057400783524</v>
      </c>
      <c r="E98" s="56">
        <v>1.2428635716332792E-4</v>
      </c>
      <c r="F98" s="67">
        <v>1.9443401609522308E-4</v>
      </c>
      <c r="G98" s="67">
        <v>0</v>
      </c>
      <c r="H98" s="38" t="s">
        <v>215</v>
      </c>
      <c r="I98" s="66">
        <v>0.182117</v>
      </c>
      <c r="K98" s="58">
        <v>15</v>
      </c>
      <c r="L98" s="38">
        <v>8380</v>
      </c>
      <c r="M98" s="38">
        <v>4507</v>
      </c>
    </row>
    <row r="99" spans="1:13" ht="13.9" customHeight="1" x14ac:dyDescent="0.25">
      <c r="A99" s="38" t="s">
        <v>189</v>
      </c>
      <c r="B99" s="38" t="s">
        <v>100</v>
      </c>
      <c r="C99" s="38" t="s">
        <v>1</v>
      </c>
      <c r="D99" s="68">
        <v>0.58743329794378951</v>
      </c>
      <c r="E99" s="56">
        <v>2.0846846257427387E-4</v>
      </c>
      <c r="F99" s="67">
        <v>2.5474722602383034E-4</v>
      </c>
      <c r="G99" s="67">
        <v>0</v>
      </c>
      <c r="H99" s="38" t="s">
        <v>215</v>
      </c>
      <c r="I99" s="66">
        <v>0.182117</v>
      </c>
      <c r="K99" s="58">
        <v>15</v>
      </c>
      <c r="L99" s="38">
        <v>8385</v>
      </c>
      <c r="M99" s="38">
        <v>4508</v>
      </c>
    </row>
    <row r="100" spans="1:13" ht="13.9" customHeight="1" x14ac:dyDescent="0.25">
      <c r="A100" s="38" t="s">
        <v>62</v>
      </c>
      <c r="B100" s="38" t="s">
        <v>99</v>
      </c>
      <c r="C100" s="38" t="s">
        <v>1</v>
      </c>
      <c r="D100" s="68">
        <v>6506.2412262133439</v>
      </c>
      <c r="E100" s="56">
        <v>1.484457261436205</v>
      </c>
      <c r="F100" s="67">
        <v>1.2024103817630658</v>
      </c>
      <c r="G100" s="67">
        <v>1.0391200830051184</v>
      </c>
      <c r="H100" s="38" t="s">
        <v>114</v>
      </c>
      <c r="I100" s="66">
        <v>0.182117</v>
      </c>
      <c r="K100" s="58">
        <v>12</v>
      </c>
      <c r="L100" s="38">
        <v>10150</v>
      </c>
      <c r="M100" s="38">
        <v>5758</v>
      </c>
    </row>
    <row r="101" spans="1:13" ht="13.9" customHeight="1" x14ac:dyDescent="0.25">
      <c r="A101" s="38" t="s">
        <v>63</v>
      </c>
      <c r="B101" s="38" t="s">
        <v>99</v>
      </c>
      <c r="C101" s="38" t="s">
        <v>1</v>
      </c>
      <c r="D101" s="68">
        <v>2084.5242967780796</v>
      </c>
      <c r="E101" s="56">
        <v>0.47560290518072179</v>
      </c>
      <c r="F101" s="67">
        <v>0.38523835319609923</v>
      </c>
      <c r="G101" s="67">
        <v>0.33292203362625855</v>
      </c>
      <c r="H101" s="38" t="s">
        <v>114</v>
      </c>
      <c r="I101" s="66">
        <v>0.182117</v>
      </c>
      <c r="K101" s="58">
        <v>12</v>
      </c>
      <c r="L101" s="38">
        <v>10152</v>
      </c>
      <c r="M101" s="38">
        <v>5760</v>
      </c>
    </row>
    <row r="102" spans="1:13" ht="13.9" customHeight="1" x14ac:dyDescent="0.25">
      <c r="A102" s="38" t="s">
        <v>64</v>
      </c>
      <c r="B102" s="38" t="s">
        <v>99</v>
      </c>
      <c r="C102" s="38" t="s">
        <v>1</v>
      </c>
      <c r="D102" s="68">
        <v>2660.7660440019681</v>
      </c>
      <c r="E102" s="56">
        <v>0.60707762557115075</v>
      </c>
      <c r="F102" s="67">
        <v>0.49173287671232874</v>
      </c>
      <c r="G102" s="67">
        <v>0.42495433789954334</v>
      </c>
      <c r="H102" s="38" t="s">
        <v>115</v>
      </c>
      <c r="I102" s="66">
        <v>0.182117</v>
      </c>
      <c r="K102" s="58">
        <v>12</v>
      </c>
      <c r="L102" s="38">
        <v>10173</v>
      </c>
      <c r="M102" s="38">
        <v>5650</v>
      </c>
    </row>
    <row r="103" spans="1:13" ht="13.9" customHeight="1" x14ac:dyDescent="0.25">
      <c r="A103" s="38" t="s">
        <v>65</v>
      </c>
      <c r="B103" s="38" t="s">
        <v>99</v>
      </c>
      <c r="C103" s="38" t="s">
        <v>1</v>
      </c>
      <c r="D103" s="68">
        <v>1057.70203403919</v>
      </c>
      <c r="E103" s="56">
        <v>0.24132420091336826</v>
      </c>
      <c r="F103" s="67">
        <v>0.19547260273972605</v>
      </c>
      <c r="G103" s="67">
        <v>0.16892694063926941</v>
      </c>
      <c r="H103" s="38" t="s">
        <v>115</v>
      </c>
      <c r="I103" s="66">
        <v>0.182117</v>
      </c>
      <c r="K103" s="58">
        <v>12</v>
      </c>
      <c r="L103" s="38">
        <v>10174</v>
      </c>
      <c r="M103" s="38">
        <v>5651</v>
      </c>
    </row>
    <row r="104" spans="1:13" ht="13.9" customHeight="1" x14ac:dyDescent="0.25">
      <c r="A104" s="38" t="s">
        <v>66</v>
      </c>
      <c r="B104" s="38" t="s">
        <v>99</v>
      </c>
      <c r="C104" s="38" t="s">
        <v>1</v>
      </c>
      <c r="D104" s="68">
        <v>1399.9941617079312</v>
      </c>
      <c r="E104" s="56">
        <v>0.15971060917195246</v>
      </c>
      <c r="F104" s="67">
        <v>0.15981999999999999</v>
      </c>
      <c r="G104" s="67">
        <v>0.15981999999999999</v>
      </c>
      <c r="H104" s="38" t="s">
        <v>104</v>
      </c>
      <c r="I104" s="66">
        <v>0.182117</v>
      </c>
      <c r="K104" s="58">
        <v>10</v>
      </c>
      <c r="L104" s="38">
        <v>10183</v>
      </c>
      <c r="M104" s="38">
        <v>5660</v>
      </c>
    </row>
    <row r="105" spans="1:13" ht="13.9" customHeight="1" x14ac:dyDescent="0.25">
      <c r="A105" s="38" t="s">
        <v>190</v>
      </c>
      <c r="B105" s="38" t="s">
        <v>100</v>
      </c>
      <c r="C105" s="38" t="s">
        <v>1</v>
      </c>
      <c r="D105" s="68">
        <v>649.89328297530301</v>
      </c>
      <c r="E105" s="56">
        <v>0.10380617963892291</v>
      </c>
      <c r="F105" s="67">
        <v>0.16593073897632291</v>
      </c>
      <c r="G105" s="67">
        <v>0.16695892710162571</v>
      </c>
      <c r="H105" s="38" t="s">
        <v>117</v>
      </c>
      <c r="I105" s="66">
        <v>0.182117</v>
      </c>
      <c r="K105" s="58">
        <v>15</v>
      </c>
      <c r="L105" s="38">
        <v>10184</v>
      </c>
      <c r="M105" s="38">
        <v>5661</v>
      </c>
    </row>
    <row r="106" spans="1:13" ht="13.9" customHeight="1" x14ac:dyDescent="0.25">
      <c r="A106" s="38" t="s">
        <v>191</v>
      </c>
      <c r="B106" s="38" t="s">
        <v>100</v>
      </c>
      <c r="C106" s="38" t="s">
        <v>1</v>
      </c>
      <c r="D106" s="68">
        <v>803.6126910286257</v>
      </c>
      <c r="E106" s="56">
        <v>0.12835947924111224</v>
      </c>
      <c r="F106" s="67">
        <v>0.20250394663431806</v>
      </c>
      <c r="G106" s="67">
        <v>0.20866522888590772</v>
      </c>
      <c r="H106" s="38" t="s">
        <v>117</v>
      </c>
      <c r="I106" s="66">
        <v>0.182117</v>
      </c>
      <c r="K106" s="58">
        <v>15</v>
      </c>
      <c r="L106" s="38">
        <v>10185</v>
      </c>
      <c r="M106" s="38">
        <v>5662</v>
      </c>
    </row>
    <row r="107" spans="1:13" ht="13.9" customHeight="1" x14ac:dyDescent="0.25">
      <c r="A107" s="38" t="s">
        <v>192</v>
      </c>
      <c r="B107" s="38" t="s">
        <v>100</v>
      </c>
      <c r="C107" s="38" t="s">
        <v>1</v>
      </c>
      <c r="D107" s="68">
        <v>774.77876557630952</v>
      </c>
      <c r="E107" s="56">
        <v>0.12375389287240068</v>
      </c>
      <c r="F107" s="67">
        <v>0.16683206923165941</v>
      </c>
      <c r="G107" s="67">
        <v>0.27884563122379141</v>
      </c>
      <c r="H107" s="38" t="s">
        <v>117</v>
      </c>
      <c r="I107" s="66">
        <v>0.182117</v>
      </c>
      <c r="K107" s="58">
        <v>15</v>
      </c>
      <c r="L107" s="38">
        <v>10186</v>
      </c>
      <c r="M107" s="38">
        <v>5663</v>
      </c>
    </row>
    <row r="108" spans="1:13" ht="13.9" customHeight="1" x14ac:dyDescent="0.25">
      <c r="A108" s="38" t="s">
        <v>193</v>
      </c>
      <c r="B108" s="38" t="s">
        <v>100</v>
      </c>
      <c r="C108" s="38" t="s">
        <v>1</v>
      </c>
      <c r="D108" s="68">
        <v>563.79967356193811</v>
      </c>
      <c r="E108" s="56">
        <v>9.0054616238262497E-2</v>
      </c>
      <c r="F108" s="67">
        <v>0.14592132355946463</v>
      </c>
      <c r="G108" s="67">
        <v>0.14320771435986129</v>
      </c>
      <c r="H108" s="38" t="s">
        <v>117</v>
      </c>
      <c r="I108" s="66">
        <v>0.182117</v>
      </c>
      <c r="K108" s="58">
        <v>15</v>
      </c>
      <c r="L108" s="38">
        <v>10189</v>
      </c>
      <c r="M108" s="38">
        <v>5666</v>
      </c>
    </row>
    <row r="109" spans="1:13" ht="13.9" customHeight="1" x14ac:dyDescent="0.25">
      <c r="A109" s="38" t="s">
        <v>67</v>
      </c>
      <c r="B109" s="38" t="s">
        <v>100</v>
      </c>
      <c r="C109" s="38" t="s">
        <v>1</v>
      </c>
      <c r="D109" s="68">
        <v>80.42735042743152</v>
      </c>
      <c r="E109" s="56">
        <v>2.8542076452026777E-2</v>
      </c>
      <c r="F109" s="67">
        <v>6.324786324786319E-2</v>
      </c>
      <c r="G109" s="67">
        <v>0</v>
      </c>
      <c r="H109" s="38" t="s">
        <v>117</v>
      </c>
      <c r="I109" s="66">
        <v>0.182117</v>
      </c>
      <c r="K109" s="58">
        <v>15</v>
      </c>
      <c r="L109" s="38">
        <v>10223</v>
      </c>
      <c r="M109" s="38">
        <v>5700</v>
      </c>
    </row>
    <row r="110" spans="1:13" ht="13.9" customHeight="1" x14ac:dyDescent="0.25">
      <c r="A110" s="38" t="s">
        <v>68</v>
      </c>
      <c r="B110" s="38" t="s">
        <v>100</v>
      </c>
      <c r="C110" s="38" t="s">
        <v>1</v>
      </c>
      <c r="D110" s="68">
        <v>119.98178506374825</v>
      </c>
      <c r="E110" s="56">
        <v>4.2579163231607708E-2</v>
      </c>
      <c r="F110" s="67">
        <v>9.4353369763205713E-2</v>
      </c>
      <c r="G110" s="67">
        <v>0</v>
      </c>
      <c r="H110" s="38" t="s">
        <v>117</v>
      </c>
      <c r="I110" s="66">
        <v>0.182117</v>
      </c>
      <c r="K110" s="58">
        <v>15</v>
      </c>
      <c r="L110" s="38">
        <v>10224</v>
      </c>
      <c r="M110" s="38">
        <v>5701</v>
      </c>
    </row>
    <row r="111" spans="1:13" ht="13.9" customHeight="1" x14ac:dyDescent="0.25">
      <c r="A111" s="38" t="s">
        <v>69</v>
      </c>
      <c r="B111" s="38" t="s">
        <v>100</v>
      </c>
      <c r="C111" s="38" t="s">
        <v>1</v>
      </c>
      <c r="D111" s="68">
        <v>76.816326530533843</v>
      </c>
      <c r="E111" s="56">
        <v>2.7260595468419524E-2</v>
      </c>
      <c r="F111" s="67">
        <v>6.0408163265306063E-2</v>
      </c>
      <c r="G111" s="67">
        <v>0</v>
      </c>
      <c r="H111" s="38" t="s">
        <v>117</v>
      </c>
      <c r="I111" s="66">
        <v>0.182117</v>
      </c>
      <c r="K111" s="58">
        <v>15</v>
      </c>
      <c r="L111" s="38">
        <v>10225</v>
      </c>
      <c r="M111" s="38">
        <v>5702</v>
      </c>
    </row>
    <row r="112" spans="1:13" ht="13.9" customHeight="1" x14ac:dyDescent="0.25">
      <c r="A112" s="38" t="s">
        <v>70</v>
      </c>
      <c r="B112" s="38" t="s">
        <v>100</v>
      </c>
      <c r="C112" s="38" t="s">
        <v>1</v>
      </c>
      <c r="D112" s="68">
        <v>106.68934240360977</v>
      </c>
      <c r="E112" s="56">
        <v>3.7861938150626884E-2</v>
      </c>
      <c r="F112" s="67">
        <v>8.390022675736955E-2</v>
      </c>
      <c r="G112" s="67">
        <v>0</v>
      </c>
      <c r="H112" s="38" t="s">
        <v>117</v>
      </c>
      <c r="I112" s="66">
        <v>0.182117</v>
      </c>
      <c r="K112" s="58">
        <v>15</v>
      </c>
      <c r="L112" s="38">
        <v>10226</v>
      </c>
      <c r="M112" s="38">
        <v>5703</v>
      </c>
    </row>
    <row r="113" spans="1:13" ht="13.9" customHeight="1" x14ac:dyDescent="0.25">
      <c r="A113" s="38" t="s">
        <v>71</v>
      </c>
      <c r="B113" s="38" t="s">
        <v>100</v>
      </c>
      <c r="C113" s="38" t="s">
        <v>1</v>
      </c>
      <c r="D113" s="68">
        <v>61.417249417107087</v>
      </c>
      <c r="E113" s="56">
        <v>2.1795767472440275E-2</v>
      </c>
      <c r="F113" s="67">
        <v>4.8298368298368304E-2</v>
      </c>
      <c r="G113" s="67">
        <v>0</v>
      </c>
      <c r="H113" s="38" t="s">
        <v>117</v>
      </c>
      <c r="I113" s="66">
        <v>0.182117</v>
      </c>
      <c r="K113" s="58">
        <v>15</v>
      </c>
      <c r="L113" s="38">
        <v>10227</v>
      </c>
      <c r="M113" s="38">
        <v>5704</v>
      </c>
    </row>
    <row r="114" spans="1:13" ht="13.9" customHeight="1" x14ac:dyDescent="0.25">
      <c r="A114" s="38" t="s">
        <v>72</v>
      </c>
      <c r="B114" s="38" t="s">
        <v>100</v>
      </c>
      <c r="C114" s="38" t="s">
        <v>1</v>
      </c>
      <c r="D114" s="68">
        <v>100.97168405377306</v>
      </c>
      <c r="E114" s="56">
        <v>3.5832854252134894E-2</v>
      </c>
      <c r="F114" s="67">
        <v>7.9403874813710834E-2</v>
      </c>
      <c r="G114" s="67">
        <v>0</v>
      </c>
      <c r="H114" s="38" t="s">
        <v>117</v>
      </c>
      <c r="I114" s="66">
        <v>0.182117</v>
      </c>
      <c r="K114" s="58">
        <v>15</v>
      </c>
      <c r="L114" s="38">
        <v>10228</v>
      </c>
      <c r="M114" s="38">
        <v>5705</v>
      </c>
    </row>
    <row r="115" spans="1:13" ht="13.9" customHeight="1" x14ac:dyDescent="0.25">
      <c r="A115" s="38" t="s">
        <v>73</v>
      </c>
      <c r="B115" s="38" t="s">
        <v>100</v>
      </c>
      <c r="C115" s="38" t="s">
        <v>1</v>
      </c>
      <c r="D115" s="68">
        <v>62.043956043897197</v>
      </c>
      <c r="E115" s="56">
        <v>2.2018173262949858E-2</v>
      </c>
      <c r="F115" s="67">
        <v>5.3670329670329725E-2</v>
      </c>
      <c r="G115" s="67">
        <v>0</v>
      </c>
      <c r="H115" s="38" t="s">
        <v>117</v>
      </c>
      <c r="I115" s="66">
        <v>0.182117</v>
      </c>
      <c r="K115" s="58">
        <v>15</v>
      </c>
      <c r="L115" s="38">
        <v>10231</v>
      </c>
      <c r="M115" s="38">
        <v>5708</v>
      </c>
    </row>
    <row r="116" spans="1:13" ht="13.9" customHeight="1" x14ac:dyDescent="0.25">
      <c r="A116" s="38" t="s">
        <v>74</v>
      </c>
      <c r="B116" s="38" t="s">
        <v>100</v>
      </c>
      <c r="C116" s="38" t="s">
        <v>1</v>
      </c>
      <c r="D116" s="68">
        <v>115.81538461515447</v>
      </c>
      <c r="E116" s="56">
        <v>4.1100590090877631E-2</v>
      </c>
      <c r="F116" s="67">
        <v>0.1001846153846153</v>
      </c>
      <c r="G116" s="67">
        <v>0</v>
      </c>
      <c r="H116" s="38" t="s">
        <v>117</v>
      </c>
      <c r="I116" s="66">
        <v>0.182117</v>
      </c>
      <c r="K116" s="58">
        <v>15</v>
      </c>
      <c r="L116" s="38">
        <v>10232</v>
      </c>
      <c r="M116" s="38">
        <v>5709</v>
      </c>
    </row>
    <row r="117" spans="1:13" ht="13.9" customHeight="1" x14ac:dyDescent="0.25">
      <c r="A117" s="38" t="s">
        <v>75</v>
      </c>
      <c r="B117" s="38" t="s">
        <v>100</v>
      </c>
      <c r="C117" s="38" t="s">
        <v>1</v>
      </c>
      <c r="D117" s="68">
        <v>130.43574547307799</v>
      </c>
      <c r="E117" s="56">
        <v>2.0834245837932031E-2</v>
      </c>
      <c r="F117" s="67">
        <v>8.390022675736955E-2</v>
      </c>
      <c r="G117" s="67">
        <v>1.8983800490248306E-2</v>
      </c>
      <c r="H117" s="38" t="s">
        <v>117</v>
      </c>
      <c r="I117" s="66">
        <v>0.182117</v>
      </c>
      <c r="K117" s="58">
        <v>15</v>
      </c>
      <c r="L117" s="38">
        <v>10235</v>
      </c>
      <c r="M117" s="38">
        <v>5712</v>
      </c>
    </row>
    <row r="118" spans="1:13" ht="13.9" customHeight="1" x14ac:dyDescent="0.25">
      <c r="A118" s="38" t="s">
        <v>194</v>
      </c>
      <c r="B118" s="38" t="s">
        <v>100</v>
      </c>
      <c r="C118" s="38" t="s">
        <v>1</v>
      </c>
      <c r="D118" s="68">
        <v>166.62455191853223</v>
      </c>
      <c r="E118" s="56">
        <v>2.6614612924618086E-2</v>
      </c>
      <c r="F118" s="67">
        <v>5.3670329670329725E-2</v>
      </c>
      <c r="G118" s="67">
        <v>8.3605805958747059E-2</v>
      </c>
      <c r="H118" s="38" t="s">
        <v>117</v>
      </c>
      <c r="I118" s="66">
        <v>0.182117</v>
      </c>
      <c r="K118" s="58">
        <v>15</v>
      </c>
      <c r="L118" s="38">
        <v>10239</v>
      </c>
      <c r="M118" s="38">
        <v>5716</v>
      </c>
    </row>
    <row r="119" spans="1:13" ht="13.9" customHeight="1" x14ac:dyDescent="0.25">
      <c r="A119" s="38" t="s">
        <v>76</v>
      </c>
      <c r="B119" s="38" t="s">
        <v>100</v>
      </c>
      <c r="C119" s="38" t="s">
        <v>1</v>
      </c>
      <c r="D119" s="68">
        <v>115.81538461515447</v>
      </c>
      <c r="E119" s="56">
        <v>4.1100590090877631E-2</v>
      </c>
      <c r="F119" s="67">
        <v>0.1001846153846153</v>
      </c>
      <c r="G119" s="67">
        <v>0</v>
      </c>
      <c r="H119" s="38" t="s">
        <v>117</v>
      </c>
      <c r="I119" s="66">
        <v>0.182117</v>
      </c>
      <c r="K119" s="58">
        <v>15</v>
      </c>
      <c r="L119" s="38">
        <v>10242</v>
      </c>
      <c r="M119" s="38">
        <v>5719</v>
      </c>
    </row>
    <row r="120" spans="1:13" ht="13.9" customHeight="1" x14ac:dyDescent="0.25">
      <c r="A120" s="38" t="s">
        <v>77</v>
      </c>
      <c r="B120" s="38" t="s">
        <v>100</v>
      </c>
      <c r="C120" s="38" t="s">
        <v>1</v>
      </c>
      <c r="D120" s="68">
        <v>179.15192307671532</v>
      </c>
      <c r="E120" s="56">
        <v>6.3577475296824559E-2</v>
      </c>
      <c r="F120" s="67">
        <v>0.14088461538461539</v>
      </c>
      <c r="G120" s="67">
        <v>0</v>
      </c>
      <c r="H120" s="38" t="s">
        <v>117</v>
      </c>
      <c r="I120" s="66">
        <v>0.182117</v>
      </c>
      <c r="K120" s="58">
        <v>15</v>
      </c>
      <c r="L120" s="38">
        <v>10243</v>
      </c>
      <c r="M120" s="38">
        <v>5720</v>
      </c>
    </row>
    <row r="121" spans="1:13" ht="13.9" customHeight="1" x14ac:dyDescent="0.25">
      <c r="A121" s="38" t="s">
        <v>78</v>
      </c>
      <c r="B121" s="38" t="s">
        <v>100</v>
      </c>
      <c r="C121" s="38" t="s">
        <v>1</v>
      </c>
      <c r="D121" s="68">
        <v>334.41692307713674</v>
      </c>
      <c r="E121" s="56">
        <v>0.11867795388741342</v>
      </c>
      <c r="F121" s="67">
        <v>0.26298461538461537</v>
      </c>
      <c r="G121" s="67">
        <v>0</v>
      </c>
      <c r="H121" s="38" t="s">
        <v>117</v>
      </c>
      <c r="I121" s="66">
        <v>0.182117</v>
      </c>
      <c r="K121" s="58">
        <v>15</v>
      </c>
      <c r="L121" s="38">
        <v>10245</v>
      </c>
      <c r="M121" s="38">
        <v>5722</v>
      </c>
    </row>
    <row r="122" spans="1:13" ht="13.9" customHeight="1" x14ac:dyDescent="0.25">
      <c r="A122" s="38" t="s">
        <v>79</v>
      </c>
      <c r="B122" s="38" t="s">
        <v>100</v>
      </c>
      <c r="C122" s="38" t="s">
        <v>1</v>
      </c>
      <c r="D122" s="68">
        <v>137.64782742393436</v>
      </c>
      <c r="E122" s="56">
        <v>2.1986217544963438E-2</v>
      </c>
      <c r="F122" s="67">
        <v>8.7214285714285647E-2</v>
      </c>
      <c r="G122" s="67">
        <v>2.9440459110473546E-2</v>
      </c>
      <c r="H122" s="38" t="s">
        <v>117</v>
      </c>
      <c r="I122" s="66">
        <v>0.182117</v>
      </c>
      <c r="K122" s="58">
        <v>15</v>
      </c>
      <c r="L122" s="38">
        <v>10248</v>
      </c>
      <c r="M122" s="38">
        <v>5725</v>
      </c>
    </row>
    <row r="123" spans="1:13" ht="13.9" customHeight="1" x14ac:dyDescent="0.25">
      <c r="A123" s="38" t="s">
        <v>80</v>
      </c>
      <c r="B123" s="38" t="s">
        <v>100</v>
      </c>
      <c r="C123" s="38" t="s">
        <v>1</v>
      </c>
      <c r="D123" s="68">
        <v>331.4027293844847</v>
      </c>
      <c r="E123" s="56">
        <v>5.2934308078761205E-2</v>
      </c>
      <c r="F123" s="67">
        <v>0.15504761904761905</v>
      </c>
      <c r="G123" s="67">
        <v>0.12164634146341467</v>
      </c>
      <c r="H123" s="38" t="s">
        <v>117</v>
      </c>
      <c r="I123" s="66">
        <v>0.182117</v>
      </c>
      <c r="K123" s="58">
        <v>15</v>
      </c>
      <c r="L123" s="38">
        <v>10250</v>
      </c>
      <c r="M123" s="38">
        <v>5727</v>
      </c>
    </row>
    <row r="124" spans="1:13" ht="13.9" customHeight="1" x14ac:dyDescent="0.25">
      <c r="A124" s="38" t="s">
        <v>81</v>
      </c>
      <c r="B124" s="38" t="s">
        <v>100</v>
      </c>
      <c r="C124" s="38" t="s">
        <v>1</v>
      </c>
      <c r="D124" s="68">
        <v>394.13606271782191</v>
      </c>
      <c r="E124" s="56">
        <v>6.295458039096502E-2</v>
      </c>
      <c r="F124" s="67">
        <v>0.20931428571428565</v>
      </c>
      <c r="G124" s="67">
        <v>0.12164634146341467</v>
      </c>
      <c r="H124" s="38" t="s">
        <v>117</v>
      </c>
      <c r="I124" s="66">
        <v>0.182117</v>
      </c>
      <c r="K124" s="58">
        <v>15</v>
      </c>
      <c r="L124" s="38">
        <v>10252</v>
      </c>
      <c r="M124" s="38">
        <v>5729</v>
      </c>
    </row>
    <row r="125" spans="1:13" ht="13.9" customHeight="1" x14ac:dyDescent="0.25">
      <c r="A125" s="38" t="s">
        <v>82</v>
      </c>
      <c r="B125" s="38" t="s">
        <v>100</v>
      </c>
      <c r="C125" s="38" t="s">
        <v>1</v>
      </c>
      <c r="D125" s="68">
        <v>51.731720725714695</v>
      </c>
      <c r="E125" s="56">
        <v>1.8358564842742453E-2</v>
      </c>
      <c r="F125" s="67">
        <v>4.0681693238042653E-2</v>
      </c>
      <c r="G125" s="67">
        <v>0</v>
      </c>
      <c r="H125" s="38" t="s">
        <v>105</v>
      </c>
      <c r="I125" s="66">
        <v>0.182117</v>
      </c>
      <c r="K125" s="58">
        <v>15</v>
      </c>
      <c r="L125" s="38">
        <v>10254</v>
      </c>
      <c r="M125" s="38">
        <v>5731</v>
      </c>
    </row>
    <row r="126" spans="1:13" ht="13.9" customHeight="1" x14ac:dyDescent="0.25">
      <c r="A126" s="38" t="s">
        <v>195</v>
      </c>
      <c r="B126" s="38" t="s">
        <v>102</v>
      </c>
      <c r="C126" s="38" t="s">
        <v>1</v>
      </c>
      <c r="D126" s="68">
        <v>86.505395728803705</v>
      </c>
      <c r="E126" s="56">
        <v>1.5603750000309446E-2</v>
      </c>
      <c r="F126" s="67">
        <v>1.5071675662374027E-2</v>
      </c>
      <c r="G126" s="67">
        <v>0</v>
      </c>
      <c r="H126" s="38" t="s">
        <v>106</v>
      </c>
      <c r="I126" s="66">
        <v>0.12056699999999998</v>
      </c>
      <c r="K126" s="58">
        <v>15</v>
      </c>
      <c r="L126" s="38">
        <v>10264</v>
      </c>
      <c r="M126" s="38">
        <v>5741</v>
      </c>
    </row>
    <row r="127" spans="1:13" ht="13.9" customHeight="1" x14ac:dyDescent="0.25">
      <c r="A127" s="38" t="s">
        <v>196</v>
      </c>
      <c r="B127" s="38" t="s">
        <v>102</v>
      </c>
      <c r="C127" s="38" t="s">
        <v>1</v>
      </c>
      <c r="D127" s="68">
        <v>109.26997355261119</v>
      </c>
      <c r="E127" s="56">
        <v>1.9710000000259242E-2</v>
      </c>
      <c r="F127" s="67">
        <v>1.9037906099840875E-2</v>
      </c>
      <c r="G127" s="67">
        <v>0</v>
      </c>
      <c r="H127" s="38" t="s">
        <v>106</v>
      </c>
      <c r="I127" s="66">
        <v>0.12056699999999998</v>
      </c>
      <c r="K127" s="58">
        <v>15</v>
      </c>
      <c r="L127" s="38">
        <v>10266</v>
      </c>
      <c r="M127" s="38">
        <v>5743</v>
      </c>
    </row>
    <row r="128" spans="1:13" ht="13.9" customHeight="1" x14ac:dyDescent="0.25">
      <c r="A128" s="38" t="s">
        <v>87</v>
      </c>
      <c r="B128" s="38" t="s">
        <v>102</v>
      </c>
      <c r="C128" s="38" t="s">
        <v>1</v>
      </c>
      <c r="D128" s="68">
        <v>53.850484254147808</v>
      </c>
      <c r="E128" s="56">
        <v>1.2968729753730202E-2</v>
      </c>
      <c r="F128" s="67">
        <v>9.2333778776110369E-3</v>
      </c>
      <c r="G128" s="67">
        <v>6.0449035863996275E-3</v>
      </c>
      <c r="H128" s="38" t="s">
        <v>106</v>
      </c>
      <c r="I128" s="66">
        <v>0.12056699999999998</v>
      </c>
      <c r="K128" s="58">
        <v>15</v>
      </c>
      <c r="L128" s="38">
        <v>10268</v>
      </c>
      <c r="M128" s="38">
        <v>5745</v>
      </c>
    </row>
    <row r="129" spans="1:13" ht="13.9" customHeight="1" x14ac:dyDescent="0.25">
      <c r="A129" s="38" t="s">
        <v>197</v>
      </c>
      <c r="B129" s="38" t="s">
        <v>102</v>
      </c>
      <c r="C129" s="38" t="s">
        <v>1</v>
      </c>
      <c r="D129" s="68">
        <v>80.46595003161292</v>
      </c>
      <c r="E129" s="56">
        <v>2.1614549589536125E-2</v>
      </c>
      <c r="F129" s="67">
        <v>1.7259393834889992E-2</v>
      </c>
      <c r="G129" s="67">
        <v>0</v>
      </c>
      <c r="H129" s="38" t="s">
        <v>106</v>
      </c>
      <c r="I129" s="66">
        <v>0.12056699999999998</v>
      </c>
      <c r="K129" s="58">
        <v>15</v>
      </c>
      <c r="L129" s="38">
        <v>10269</v>
      </c>
      <c r="M129" s="38">
        <v>5746</v>
      </c>
    </row>
    <row r="130" spans="1:13" ht="13.9" customHeight="1" x14ac:dyDescent="0.25">
      <c r="A130" s="38" t="s">
        <v>86</v>
      </c>
      <c r="B130" s="38" t="s">
        <v>102</v>
      </c>
      <c r="C130" s="38" t="s">
        <v>1</v>
      </c>
      <c r="D130" s="68">
        <v>35.900322836098532</v>
      </c>
      <c r="E130" s="56">
        <v>8.6458198358165816E-3</v>
      </c>
      <c r="F130" s="67">
        <v>6.1555852517406915E-3</v>
      </c>
      <c r="G130" s="67">
        <v>4.0299357242664187E-3</v>
      </c>
      <c r="H130" s="38" t="s">
        <v>106</v>
      </c>
      <c r="I130" s="66">
        <v>0.12056699999999998</v>
      </c>
      <c r="K130" s="58">
        <v>15</v>
      </c>
      <c r="L130" s="38">
        <v>10270</v>
      </c>
      <c r="M130" s="38">
        <v>5747</v>
      </c>
    </row>
    <row r="131" spans="1:13" ht="13.9" customHeight="1" x14ac:dyDescent="0.25">
      <c r="A131" s="38" t="s">
        <v>198</v>
      </c>
      <c r="B131" s="38" t="s">
        <v>102</v>
      </c>
      <c r="C131" s="38" t="s">
        <v>1</v>
      </c>
      <c r="D131" s="68">
        <v>52.302867520546897</v>
      </c>
      <c r="E131" s="56">
        <v>1.4049457233202389E-2</v>
      </c>
      <c r="F131" s="67">
        <v>1.1218605992678495E-2</v>
      </c>
      <c r="G131" s="67">
        <v>0</v>
      </c>
      <c r="H131" s="38" t="s">
        <v>106</v>
      </c>
      <c r="I131" s="66">
        <v>0.12056699999999998</v>
      </c>
      <c r="K131" s="58">
        <v>15</v>
      </c>
      <c r="L131" s="38">
        <v>10271</v>
      </c>
      <c r="M131" s="38">
        <v>5748</v>
      </c>
    </row>
    <row r="132" spans="1:13" ht="13.9" customHeight="1" x14ac:dyDescent="0.25">
      <c r="A132" s="38" t="s">
        <v>199</v>
      </c>
      <c r="B132" s="38" t="s">
        <v>102</v>
      </c>
      <c r="C132" s="38" t="s">
        <v>1</v>
      </c>
      <c r="D132" s="68">
        <v>68.39605752686748</v>
      </c>
      <c r="E132" s="56">
        <v>1.8372367151105351E-2</v>
      </c>
      <c r="F132" s="67">
        <v>1.4670484759656495E-2</v>
      </c>
      <c r="G132" s="67">
        <v>0</v>
      </c>
      <c r="H132" s="38" t="s">
        <v>106</v>
      </c>
      <c r="I132" s="66">
        <v>0.12056699999999998</v>
      </c>
      <c r="K132" s="58">
        <v>15</v>
      </c>
      <c r="L132" s="38">
        <v>10272</v>
      </c>
      <c r="M132" s="38">
        <v>5749</v>
      </c>
    </row>
    <row r="133" spans="1:13" ht="13.9" customHeight="1" x14ac:dyDescent="0.25">
      <c r="A133" s="38" t="s">
        <v>200</v>
      </c>
      <c r="B133" s="38" t="s">
        <v>102</v>
      </c>
      <c r="C133" s="38" t="s">
        <v>1</v>
      </c>
      <c r="D133" s="68">
        <v>76.44265253003141</v>
      </c>
      <c r="E133" s="56">
        <v>2.0533822110063937E-2</v>
      </c>
      <c r="F133" s="67">
        <v>1.6396424143145495E-2</v>
      </c>
      <c r="G133" s="67">
        <v>0</v>
      </c>
      <c r="H133" s="38" t="s">
        <v>106</v>
      </c>
      <c r="I133" s="66">
        <v>0.12056699999999998</v>
      </c>
      <c r="K133" s="58">
        <v>15</v>
      </c>
      <c r="L133" s="38">
        <v>10273</v>
      </c>
      <c r="M133" s="38">
        <v>5750</v>
      </c>
    </row>
    <row r="134" spans="1:13" ht="13.9" customHeight="1" x14ac:dyDescent="0.25">
      <c r="A134" s="38" t="s">
        <v>83</v>
      </c>
      <c r="B134" s="38" t="s">
        <v>100</v>
      </c>
      <c r="C134" s="38" t="s">
        <v>1</v>
      </c>
      <c r="D134" s="68">
        <v>70.314001614169683</v>
      </c>
      <c r="E134" s="56">
        <v>2.4953048919996945E-2</v>
      </c>
      <c r="F134" s="67">
        <v>9.2867600920309518E-2</v>
      </c>
      <c r="G134" s="67">
        <v>0</v>
      </c>
      <c r="H134" s="38" t="s">
        <v>117</v>
      </c>
      <c r="I134" s="66">
        <v>0.182117</v>
      </c>
      <c r="K134" s="58">
        <v>20</v>
      </c>
      <c r="L134" s="38">
        <v>10957</v>
      </c>
      <c r="M134" s="38">
        <v>6122</v>
      </c>
    </row>
    <row r="135" spans="1:13" ht="13.9" customHeight="1" x14ac:dyDescent="0.25">
      <c r="A135" s="38" t="s">
        <v>84</v>
      </c>
      <c r="B135" s="38" t="s">
        <v>100</v>
      </c>
      <c r="C135" s="38" t="s">
        <v>1</v>
      </c>
      <c r="D135" s="68">
        <v>71.720281646528747</v>
      </c>
      <c r="E135" s="56">
        <v>2.5452109898424169E-2</v>
      </c>
      <c r="F135" s="67">
        <v>9.2867600920309518E-2</v>
      </c>
      <c r="G135" s="67">
        <v>0</v>
      </c>
      <c r="H135" s="38" t="s">
        <v>117</v>
      </c>
      <c r="I135" s="66">
        <v>0.182117</v>
      </c>
      <c r="K135" s="58">
        <v>20</v>
      </c>
      <c r="L135" s="38">
        <v>10958</v>
      </c>
      <c r="M135" s="38">
        <v>6123</v>
      </c>
    </row>
    <row r="136" spans="1:13" ht="13.9" customHeight="1" x14ac:dyDescent="0.25">
      <c r="A136" s="38" t="s">
        <v>85</v>
      </c>
      <c r="B136" s="38" t="s">
        <v>100</v>
      </c>
      <c r="C136" s="38" t="s">
        <v>1</v>
      </c>
      <c r="D136" s="68">
        <v>40.342658426030539</v>
      </c>
      <c r="E136" s="56">
        <v>1.4316811817820962E-2</v>
      </c>
      <c r="F136" s="67">
        <v>5.3132000000000061E-2</v>
      </c>
      <c r="G136" s="67">
        <v>0</v>
      </c>
      <c r="H136" s="38" t="s">
        <v>117</v>
      </c>
      <c r="I136" s="66">
        <v>0.182117</v>
      </c>
      <c r="K136" s="58">
        <v>20</v>
      </c>
      <c r="L136" s="38">
        <v>10999</v>
      </c>
      <c r="M136" s="38">
        <v>6128</v>
      </c>
    </row>
    <row r="137" spans="1:13" ht="13.9" customHeight="1" x14ac:dyDescent="0.25">
      <c r="A137" s="38" t="s">
        <v>201</v>
      </c>
      <c r="B137" s="38" t="s">
        <v>102</v>
      </c>
      <c r="C137" s="38" t="s">
        <v>1</v>
      </c>
      <c r="D137" s="68">
        <v>112.65233004425318</v>
      </c>
      <c r="E137" s="56">
        <v>3.0260369425345601E-2</v>
      </c>
      <c r="F137" s="67">
        <v>2.4163151368845993E-2</v>
      </c>
      <c r="G137" s="67">
        <v>0</v>
      </c>
      <c r="H137" s="38" t="s">
        <v>106</v>
      </c>
      <c r="I137" s="66">
        <v>0.12056699999999998</v>
      </c>
      <c r="K137" s="58">
        <v>15</v>
      </c>
      <c r="L137" s="38">
        <v>11084</v>
      </c>
      <c r="M137" s="38">
        <v>6201</v>
      </c>
    </row>
    <row r="138" spans="1:13" ht="13.9" customHeight="1" x14ac:dyDescent="0.25">
      <c r="A138" s="38" t="s">
        <v>202</v>
      </c>
      <c r="B138" s="38" t="s">
        <v>102</v>
      </c>
      <c r="C138" s="38" t="s">
        <v>1</v>
      </c>
      <c r="D138" s="68">
        <v>144.83871005689161</v>
      </c>
      <c r="E138" s="56">
        <v>3.8906189261155077E-2</v>
      </c>
      <c r="F138" s="67">
        <v>3.1066908902801983E-2</v>
      </c>
      <c r="G138" s="67">
        <v>0</v>
      </c>
      <c r="H138" s="38" t="s">
        <v>106</v>
      </c>
      <c r="I138" s="66">
        <v>0.12056699999999998</v>
      </c>
      <c r="K138" s="58">
        <v>15</v>
      </c>
      <c r="L138" s="38">
        <v>11085</v>
      </c>
      <c r="M138" s="38">
        <v>6202</v>
      </c>
    </row>
    <row r="139" spans="1:13" ht="13.9" customHeight="1" x14ac:dyDescent="0.25">
      <c r="A139" s="38" t="s">
        <v>203</v>
      </c>
      <c r="B139" s="38" t="s">
        <v>102</v>
      </c>
      <c r="C139" s="38" t="s">
        <v>1</v>
      </c>
      <c r="D139" s="68">
        <v>740.22905256622471</v>
      </c>
      <c r="E139" s="56">
        <v>0.21693968053580193</v>
      </c>
      <c r="F139" s="67">
        <v>0.15622321867628677</v>
      </c>
      <c r="G139" s="67">
        <v>0.12344515740790619</v>
      </c>
      <c r="H139" s="38" t="s">
        <v>106</v>
      </c>
      <c r="I139" s="66">
        <v>0.12056699999999998</v>
      </c>
      <c r="K139" s="58">
        <v>20</v>
      </c>
      <c r="L139" s="38">
        <v>16162</v>
      </c>
      <c r="M139" s="38">
        <v>8847</v>
      </c>
    </row>
    <row r="140" spans="1:13" ht="13.9" customHeight="1" x14ac:dyDescent="0.25">
      <c r="A140" s="38" t="s">
        <v>86</v>
      </c>
      <c r="B140" s="38" t="s">
        <v>102</v>
      </c>
      <c r="C140" s="38" t="s">
        <v>1</v>
      </c>
      <c r="D140" s="68">
        <v>35.900322836098532</v>
      </c>
      <c r="E140" s="56">
        <v>1.2514163615264806E-2</v>
      </c>
      <c r="F140" s="67">
        <v>6.1555852517406915E-3</v>
      </c>
      <c r="G140" s="67">
        <v>4.0299357242664187E-3</v>
      </c>
      <c r="H140" s="38" t="s">
        <v>119</v>
      </c>
      <c r="I140" s="66">
        <v>0.12056699999999998</v>
      </c>
      <c r="K140" s="58">
        <v>15</v>
      </c>
      <c r="L140" s="38">
        <v>16165</v>
      </c>
      <c r="M140" s="38">
        <v>8850</v>
      </c>
    </row>
    <row r="141" spans="1:13" ht="13.9" customHeight="1" x14ac:dyDescent="0.25">
      <c r="A141" s="38" t="s">
        <v>87</v>
      </c>
      <c r="B141" s="38" t="s">
        <v>102</v>
      </c>
      <c r="C141" s="38" t="s">
        <v>1</v>
      </c>
      <c r="D141" s="68">
        <v>53.850484254147808</v>
      </c>
      <c r="E141" s="56">
        <v>1.6951003442500223E-2</v>
      </c>
      <c r="F141" s="67">
        <v>9.2333778776110369E-3</v>
      </c>
      <c r="G141" s="67">
        <v>6.0449035863996275E-3</v>
      </c>
      <c r="H141" s="38" t="s">
        <v>119</v>
      </c>
      <c r="I141" s="66">
        <v>0.12056699999999998</v>
      </c>
      <c r="K141" s="58">
        <v>15</v>
      </c>
      <c r="L141" s="38">
        <v>16166</v>
      </c>
      <c r="M141" s="38">
        <v>8851</v>
      </c>
    </row>
    <row r="142" spans="1:13" ht="13.9" customHeight="1" x14ac:dyDescent="0.25">
      <c r="A142" s="38" t="s">
        <v>88</v>
      </c>
      <c r="B142" s="38" t="s">
        <v>102</v>
      </c>
      <c r="C142" s="38" t="s">
        <v>1</v>
      </c>
      <c r="D142" s="68">
        <v>149.17800615797751</v>
      </c>
      <c r="E142" s="56">
        <v>4.4173372345426287E-2</v>
      </c>
      <c r="F142" s="67">
        <v>3.119781640209697E-2</v>
      </c>
      <c r="G142" s="67">
        <v>2.3701623837004263E-2</v>
      </c>
      <c r="H142" s="38" t="s">
        <v>119</v>
      </c>
      <c r="I142" s="66">
        <v>0.12056699999999998</v>
      </c>
      <c r="K142" s="58">
        <v>15</v>
      </c>
      <c r="L142" s="38">
        <v>16167</v>
      </c>
      <c r="M142" s="38">
        <v>8852</v>
      </c>
    </row>
    <row r="143" spans="1:13" ht="13.9" customHeight="1" x14ac:dyDescent="0.25">
      <c r="A143" s="38" t="s">
        <v>89</v>
      </c>
      <c r="B143" s="38" t="s">
        <v>102</v>
      </c>
      <c r="C143" s="38" t="s">
        <v>1</v>
      </c>
      <c r="D143" s="68">
        <v>161.36252321710344</v>
      </c>
      <c r="E143" s="56">
        <v>4.7781351985236142E-2</v>
      </c>
      <c r="F143" s="67">
        <v>3.3745982421694291E-2</v>
      </c>
      <c r="G143" s="67">
        <v>2.5637518057686725E-2</v>
      </c>
      <c r="H143" s="38" t="s">
        <v>119</v>
      </c>
      <c r="I143" s="66">
        <v>0.12056699999999998</v>
      </c>
      <c r="K143" s="58">
        <v>15</v>
      </c>
      <c r="L143" s="38">
        <v>16168</v>
      </c>
      <c r="M143" s="38">
        <v>8853</v>
      </c>
    </row>
    <row r="144" spans="1:13" ht="13.9" customHeight="1" x14ac:dyDescent="0.25">
      <c r="A144" s="38" t="s">
        <v>204</v>
      </c>
      <c r="B144" s="38" t="s">
        <v>102</v>
      </c>
      <c r="C144" s="38" t="s">
        <v>1</v>
      </c>
      <c r="D144" s="68">
        <v>376.93018181843217</v>
      </c>
      <c r="E144" s="56">
        <v>0</v>
      </c>
      <c r="F144" s="67">
        <v>0</v>
      </c>
      <c r="G144" s="67">
        <v>0</v>
      </c>
      <c r="H144" s="38" t="s">
        <v>223</v>
      </c>
      <c r="I144" s="66">
        <v>0.12056699999999998</v>
      </c>
      <c r="K144" s="58">
        <v>15</v>
      </c>
      <c r="L144" s="38">
        <v>16172</v>
      </c>
      <c r="M144" s="38">
        <v>8857</v>
      </c>
    </row>
    <row r="145" spans="1:14" ht="13.9" customHeight="1" x14ac:dyDescent="0.25">
      <c r="A145" s="38" t="s">
        <v>90</v>
      </c>
      <c r="B145" s="38" t="s">
        <v>102</v>
      </c>
      <c r="C145" s="38" t="s">
        <v>1</v>
      </c>
      <c r="D145" s="68">
        <v>151.37341463676421</v>
      </c>
      <c r="E145" s="56">
        <v>4.4823458767154989E-2</v>
      </c>
      <c r="F145" s="67">
        <v>3.1656945414637025E-2</v>
      </c>
      <c r="G145" s="67">
        <v>2.4050433606496596E-2</v>
      </c>
      <c r="H145" s="38" t="s">
        <v>119</v>
      </c>
      <c r="I145" s="66">
        <v>0.12056699999999998</v>
      </c>
      <c r="K145" s="58">
        <v>15</v>
      </c>
      <c r="L145" s="38">
        <v>16174</v>
      </c>
      <c r="M145" s="38">
        <v>8859</v>
      </c>
    </row>
    <row r="146" spans="1:14" ht="13.9" customHeight="1" x14ac:dyDescent="0.25">
      <c r="A146" s="38" t="s">
        <v>205</v>
      </c>
      <c r="B146" s="38" t="s">
        <v>102</v>
      </c>
      <c r="C146" s="38" t="s">
        <v>1</v>
      </c>
      <c r="D146" s="68">
        <v>1.0086916329455562</v>
      </c>
      <c r="E146" s="56">
        <v>2.7617044645467104E-4</v>
      </c>
      <c r="F146" s="67">
        <v>1.677872740284835E-4</v>
      </c>
      <c r="G146" s="67">
        <v>1.4877138297192204E-4</v>
      </c>
      <c r="H146" s="38" t="s">
        <v>224</v>
      </c>
      <c r="I146" s="66">
        <v>0.12056699999999998</v>
      </c>
      <c r="K146" s="58">
        <v>8</v>
      </c>
      <c r="L146" s="38">
        <v>16183</v>
      </c>
      <c r="M146" s="38">
        <v>8868</v>
      </c>
    </row>
    <row r="147" spans="1:14" ht="13.9" customHeight="1" x14ac:dyDescent="0.25">
      <c r="A147" s="38" t="s">
        <v>91</v>
      </c>
      <c r="B147" s="38" t="s">
        <v>100</v>
      </c>
      <c r="C147" s="38" t="s">
        <v>1</v>
      </c>
      <c r="D147" s="68">
        <v>12898.657459606475</v>
      </c>
      <c r="E147" s="56">
        <v>4.5663736958911159</v>
      </c>
      <c r="F147" s="67">
        <v>3.4150999999999998</v>
      </c>
      <c r="G147" s="67">
        <v>2.6305499999999995</v>
      </c>
      <c r="H147" s="38" t="s">
        <v>118</v>
      </c>
      <c r="I147" s="66">
        <v>0.182117</v>
      </c>
      <c r="K147" s="58">
        <v>15</v>
      </c>
      <c r="L147" s="38">
        <v>17719</v>
      </c>
      <c r="M147" s="38">
        <v>10001</v>
      </c>
    </row>
    <row r="148" spans="1:14" ht="13.9" customHeight="1" x14ac:dyDescent="0.25">
      <c r="A148" s="38" t="s">
        <v>92</v>
      </c>
      <c r="B148" s="38" t="s">
        <v>102</v>
      </c>
      <c r="C148" s="38" t="s">
        <v>1</v>
      </c>
      <c r="D148" s="68">
        <v>2808.1670533128199</v>
      </c>
      <c r="E148" s="56">
        <v>0.83220959683444562</v>
      </c>
      <c r="F148" s="67">
        <v>0.58775503955513875</v>
      </c>
      <c r="G148" s="67">
        <v>0.44652961208218084</v>
      </c>
      <c r="H148" s="38" t="s">
        <v>119</v>
      </c>
      <c r="I148" s="66">
        <v>0.12056699999999998</v>
      </c>
      <c r="K148" s="58">
        <v>13</v>
      </c>
      <c r="L148" s="38">
        <v>17788</v>
      </c>
      <c r="M148" s="38">
        <v>10070</v>
      </c>
    </row>
    <row r="149" spans="1:14" ht="13.9" customHeight="1" x14ac:dyDescent="0.25">
      <c r="A149" s="38" t="s">
        <v>93</v>
      </c>
      <c r="B149" s="38" t="s">
        <v>102</v>
      </c>
      <c r="C149" s="38" t="s">
        <v>1</v>
      </c>
      <c r="D149" s="68">
        <v>277.3281609895057</v>
      </c>
      <c r="E149" s="56">
        <v>8.2120149161369227E-2</v>
      </c>
      <c r="F149" s="67">
        <v>5.7998047249271198E-2</v>
      </c>
      <c r="G149" s="67">
        <v>4.4062311331847841E-2</v>
      </c>
      <c r="H149" s="38" t="s">
        <v>106</v>
      </c>
      <c r="I149" s="66">
        <v>0.12056699999999998</v>
      </c>
      <c r="K149" s="58">
        <v>15</v>
      </c>
      <c r="L149" s="38">
        <v>17792</v>
      </c>
      <c r="M149" s="38">
        <v>10074</v>
      </c>
    </row>
    <row r="150" spans="1:14" ht="13.9" customHeight="1" x14ac:dyDescent="0.25">
      <c r="A150" s="38" t="s">
        <v>94</v>
      </c>
      <c r="B150" s="38" t="s">
        <v>102</v>
      </c>
      <c r="C150" s="38" t="s">
        <v>1</v>
      </c>
      <c r="D150" s="68">
        <v>418.84900802909397</v>
      </c>
      <c r="E150" s="56">
        <v>0.12402614611039553</v>
      </c>
      <c r="F150" s="67">
        <v>8.7594510673947565E-2</v>
      </c>
      <c r="G150" s="67">
        <v>6.6547354321913763E-2</v>
      </c>
      <c r="H150" s="38" t="s">
        <v>106</v>
      </c>
      <c r="I150" s="66">
        <v>0.12056699999999998</v>
      </c>
      <c r="K150" s="58">
        <v>15</v>
      </c>
      <c r="L150" s="38">
        <v>17793</v>
      </c>
      <c r="M150" s="38">
        <v>10075</v>
      </c>
    </row>
    <row r="151" spans="1:14" ht="13.9" customHeight="1" x14ac:dyDescent="0.25">
      <c r="A151" s="38" t="s">
        <v>95</v>
      </c>
      <c r="B151" s="38" t="s">
        <v>102</v>
      </c>
      <c r="C151" s="38" t="s">
        <v>1</v>
      </c>
      <c r="D151" s="68">
        <v>439.58348938124254</v>
      </c>
      <c r="E151" s="56">
        <v>0.13016587132005952</v>
      </c>
      <c r="F151" s="67">
        <v>9.1930743333679024E-2</v>
      </c>
      <c r="G151" s="67">
        <v>6.9841679605646759E-2</v>
      </c>
      <c r="H151" s="38" t="s">
        <v>106</v>
      </c>
      <c r="I151" s="66">
        <v>0.12056699999999998</v>
      </c>
      <c r="K151" s="58">
        <v>15</v>
      </c>
      <c r="L151" s="38">
        <v>17795</v>
      </c>
      <c r="M151" s="38">
        <v>10077</v>
      </c>
    </row>
    <row r="152" spans="1:14" ht="13.9" customHeight="1" x14ac:dyDescent="0.25">
      <c r="A152" s="38" t="s">
        <v>96</v>
      </c>
      <c r="B152" s="38" t="s">
        <v>102</v>
      </c>
      <c r="C152" s="38" t="s">
        <v>1</v>
      </c>
      <c r="D152" s="68">
        <v>3743.7306742857909</v>
      </c>
      <c r="E152" s="56">
        <v>0</v>
      </c>
      <c r="F152" s="67">
        <v>0</v>
      </c>
      <c r="G152" s="67">
        <v>0</v>
      </c>
      <c r="H152" s="38" t="s">
        <v>119</v>
      </c>
      <c r="I152" s="66">
        <v>0.12056699999999998</v>
      </c>
      <c r="K152" s="58">
        <v>15</v>
      </c>
      <c r="L152" s="38">
        <v>17797</v>
      </c>
      <c r="M152" s="38">
        <v>10079</v>
      </c>
    </row>
    <row r="153" spans="1:14" ht="13.9" customHeight="1" x14ac:dyDescent="0.25">
      <c r="A153" s="38" t="s">
        <v>206</v>
      </c>
      <c r="B153" s="38" t="s">
        <v>102</v>
      </c>
      <c r="C153" s="38" t="s">
        <v>1</v>
      </c>
      <c r="D153" s="68">
        <v>1288.3326372692245</v>
      </c>
      <c r="E153" s="56">
        <v>8.9074133498570518E-2</v>
      </c>
      <c r="F153" s="67">
        <v>0</v>
      </c>
      <c r="G153" s="67">
        <v>0</v>
      </c>
      <c r="H153" s="38" t="s">
        <v>119</v>
      </c>
      <c r="I153" s="66">
        <v>0.12056699999999998</v>
      </c>
      <c r="K153" s="58">
        <v>12</v>
      </c>
      <c r="L153" s="38">
        <v>17803</v>
      </c>
      <c r="M153" s="38">
        <v>10085</v>
      </c>
    </row>
    <row r="154" spans="1:14" ht="13.9" customHeight="1" x14ac:dyDescent="0.25">
      <c r="A154" s="38" t="s">
        <v>97</v>
      </c>
      <c r="B154" s="38" t="s">
        <v>98</v>
      </c>
      <c r="C154" s="38" t="s">
        <v>1</v>
      </c>
      <c r="D154" s="68">
        <v>515.56668198865373</v>
      </c>
      <c r="E154" s="56">
        <v>0.20897849462369322</v>
      </c>
      <c r="F154" s="67">
        <v>0.15464408602150531</v>
      </c>
      <c r="G154" s="67">
        <v>0</v>
      </c>
      <c r="H154" s="38" t="s">
        <v>109</v>
      </c>
      <c r="I154" s="66">
        <v>0.182117</v>
      </c>
      <c r="K154" s="58">
        <v>15</v>
      </c>
      <c r="L154" s="38">
        <v>17816</v>
      </c>
      <c r="M154" s="38">
        <v>10098</v>
      </c>
    </row>
    <row r="155" spans="1:14" ht="13.9" customHeight="1" x14ac:dyDescent="0.25">
      <c r="A155"/>
      <c r="B155"/>
      <c r="C155"/>
      <c r="I155" s="61"/>
      <c r="J155" s="61"/>
      <c r="N155" s="61"/>
    </row>
    <row r="156" spans="1:14" ht="13.9" customHeight="1" x14ac:dyDescent="0.25">
      <c r="A156"/>
      <c r="B156"/>
      <c r="C156"/>
      <c r="I156" s="61"/>
      <c r="J156" s="61"/>
      <c r="N156" s="61"/>
    </row>
    <row r="157" spans="1:14" ht="13.9" customHeight="1" x14ac:dyDescent="0.25">
      <c r="A157"/>
      <c r="B157"/>
      <c r="C157"/>
      <c r="I157" s="61"/>
      <c r="J157" s="61"/>
      <c r="N157" s="61"/>
    </row>
    <row r="158" spans="1:14" ht="13.9" customHeight="1" x14ac:dyDescent="0.25">
      <c r="A158"/>
      <c r="B158"/>
      <c r="C158"/>
      <c r="I158" s="61"/>
      <c r="J158" s="61"/>
      <c r="N158" s="61"/>
    </row>
    <row r="159" spans="1:14" ht="13.9" customHeight="1" x14ac:dyDescent="0.25">
      <c r="A159"/>
      <c r="B159"/>
      <c r="C159"/>
      <c r="I159" s="61"/>
      <c r="J159" s="61"/>
      <c r="N159" s="61"/>
    </row>
    <row r="160" spans="1:14" ht="13.9" customHeight="1" x14ac:dyDescent="0.25">
      <c r="A160"/>
      <c r="B160"/>
      <c r="C160"/>
      <c r="I160" s="61"/>
      <c r="J160" s="61"/>
      <c r="N160" s="61"/>
    </row>
    <row r="161" spans="1:14" ht="13.9" customHeight="1" x14ac:dyDescent="0.25">
      <c r="A161"/>
      <c r="B161"/>
      <c r="C161"/>
      <c r="I161" s="61"/>
      <c r="J161" s="61"/>
      <c r="N161" s="61"/>
    </row>
    <row r="162" spans="1:14" ht="13.9" customHeight="1" x14ac:dyDescent="0.25">
      <c r="A162"/>
      <c r="B162"/>
      <c r="C162"/>
      <c r="I162" s="61"/>
      <c r="J162" s="61"/>
      <c r="N162" s="61"/>
    </row>
    <row r="163" spans="1:14" ht="13.9" customHeight="1" x14ac:dyDescent="0.25">
      <c r="A163"/>
      <c r="B163"/>
      <c r="C163"/>
      <c r="I163" s="61"/>
      <c r="J163" s="61"/>
      <c r="N163" s="61"/>
    </row>
    <row r="164" spans="1:14" ht="13.9" customHeight="1" x14ac:dyDescent="0.25">
      <c r="A164"/>
      <c r="B164"/>
      <c r="C164"/>
      <c r="I164" s="61"/>
      <c r="J164" s="61"/>
      <c r="N164" s="61"/>
    </row>
    <row r="165" spans="1:14" ht="13.9" customHeight="1" x14ac:dyDescent="0.25">
      <c r="A165"/>
      <c r="B165"/>
      <c r="C165"/>
      <c r="I165" s="61"/>
      <c r="J165" s="61"/>
      <c r="N165" s="61"/>
    </row>
    <row r="166" spans="1:14" ht="13.9" customHeight="1" x14ac:dyDescent="0.25">
      <c r="A166"/>
      <c r="B166"/>
      <c r="C166"/>
      <c r="I166" s="61"/>
      <c r="J166" s="61"/>
      <c r="N166" s="61"/>
    </row>
    <row r="167" spans="1:14" ht="13.9" customHeight="1" x14ac:dyDescent="0.25">
      <c r="A167"/>
      <c r="B167"/>
      <c r="C167"/>
      <c r="I167" s="61"/>
      <c r="J167" s="61"/>
      <c r="N167" s="61"/>
    </row>
    <row r="168" spans="1:14" ht="13.9" customHeight="1" x14ac:dyDescent="0.25">
      <c r="A168"/>
      <c r="B168"/>
      <c r="C168"/>
      <c r="I168" s="61"/>
      <c r="J168" s="61"/>
      <c r="N168" s="61"/>
    </row>
    <row r="169" spans="1:14" ht="13.9" customHeight="1" x14ac:dyDescent="0.25">
      <c r="A169"/>
      <c r="B169"/>
      <c r="C169"/>
      <c r="I169" s="61"/>
      <c r="J169" s="61"/>
      <c r="N169" s="61"/>
    </row>
    <row r="170" spans="1:14" ht="13.9" customHeight="1" x14ac:dyDescent="0.25">
      <c r="A170"/>
      <c r="B170"/>
      <c r="C170"/>
      <c r="I170" s="61"/>
      <c r="J170" s="61"/>
      <c r="N170" s="61"/>
    </row>
    <row r="171" spans="1:14" ht="13.9" customHeight="1" x14ac:dyDescent="0.25">
      <c r="A171"/>
      <c r="B171"/>
      <c r="C171"/>
      <c r="I171" s="61"/>
      <c r="J171" s="61"/>
      <c r="N171" s="61"/>
    </row>
    <row r="172" spans="1:14" ht="13.9" customHeight="1" x14ac:dyDescent="0.25">
      <c r="A172"/>
      <c r="B172"/>
      <c r="C172"/>
      <c r="I172" s="61"/>
      <c r="J172" s="61"/>
      <c r="N172" s="61"/>
    </row>
    <row r="173" spans="1:14" ht="13.9" customHeight="1" x14ac:dyDescent="0.25">
      <c r="A173"/>
      <c r="B173"/>
      <c r="C173"/>
      <c r="I173" s="61"/>
      <c r="J173" s="61"/>
      <c r="N173" s="61"/>
    </row>
    <row r="174" spans="1:14" ht="13.9" customHeight="1" x14ac:dyDescent="0.25">
      <c r="A174"/>
      <c r="B174"/>
      <c r="C174"/>
      <c r="I174" s="61"/>
      <c r="J174" s="61"/>
      <c r="N174" s="61"/>
    </row>
    <row r="175" spans="1:14" ht="13.9" customHeight="1" x14ac:dyDescent="0.25">
      <c r="A175"/>
      <c r="B175"/>
      <c r="C175"/>
      <c r="I175" s="61"/>
      <c r="J175" s="61"/>
      <c r="N175" s="61"/>
    </row>
    <row r="176" spans="1:14" ht="13.9" customHeight="1" x14ac:dyDescent="0.25">
      <c r="A176"/>
      <c r="B176"/>
      <c r="C176"/>
      <c r="I176" s="61"/>
      <c r="J176" s="61"/>
      <c r="N176" s="61"/>
    </row>
    <row r="177" spans="1:14" ht="13.9" customHeight="1" x14ac:dyDescent="0.25">
      <c r="A177"/>
      <c r="B177"/>
      <c r="C177"/>
      <c r="I177" s="61"/>
      <c r="J177" s="61"/>
      <c r="N177" s="61"/>
    </row>
    <row r="178" spans="1:14" ht="13.9" customHeight="1" x14ac:dyDescent="0.25">
      <c r="A178"/>
      <c r="B178"/>
      <c r="C178"/>
      <c r="I178" s="61"/>
      <c r="J178" s="61"/>
      <c r="N178" s="61"/>
    </row>
    <row r="179" spans="1:14" ht="13.9" customHeight="1" x14ac:dyDescent="0.25">
      <c r="A179"/>
      <c r="B179"/>
      <c r="C179"/>
      <c r="I179" s="61"/>
      <c r="J179" s="61"/>
      <c r="N179" s="61"/>
    </row>
    <row r="180" spans="1:14" ht="13.9" customHeight="1" x14ac:dyDescent="0.25">
      <c r="A180"/>
      <c r="B180"/>
      <c r="C180"/>
      <c r="I180" s="61"/>
      <c r="J180" s="61"/>
      <c r="N180" s="61"/>
    </row>
    <row r="181" spans="1:14" ht="13.9" customHeight="1" x14ac:dyDescent="0.25">
      <c r="A181"/>
      <c r="B181"/>
      <c r="C181"/>
      <c r="I181" s="61"/>
      <c r="J181" s="61"/>
      <c r="N181" s="61"/>
    </row>
    <row r="182" spans="1:14" ht="13.9" customHeight="1" x14ac:dyDescent="0.25">
      <c r="A182"/>
      <c r="B182"/>
      <c r="C182"/>
      <c r="I182" s="61"/>
      <c r="J182" s="61"/>
      <c r="N182" s="61"/>
    </row>
    <row r="183" spans="1:14" ht="13.9" customHeight="1" x14ac:dyDescent="0.25">
      <c r="A183"/>
      <c r="B183"/>
      <c r="C183"/>
      <c r="I183" s="61"/>
      <c r="J183" s="61"/>
      <c r="N183" s="61"/>
    </row>
    <row r="184" spans="1:14" ht="13.9" customHeight="1" x14ac:dyDescent="0.25">
      <c r="A184"/>
      <c r="B184"/>
      <c r="C184"/>
      <c r="I184" s="61"/>
      <c r="J184" s="61"/>
      <c r="N184" s="61"/>
    </row>
    <row r="185" spans="1:14" ht="13.9" customHeight="1" x14ac:dyDescent="0.25">
      <c r="A185"/>
      <c r="B185"/>
      <c r="C185"/>
      <c r="I185" s="61"/>
      <c r="J185" s="61"/>
      <c r="N185" s="61"/>
    </row>
    <row r="186" spans="1:14" ht="13.9" customHeight="1" x14ac:dyDescent="0.25">
      <c r="A186"/>
      <c r="B186"/>
      <c r="C186"/>
      <c r="I186" s="61"/>
      <c r="J186" s="61"/>
      <c r="N186" s="61"/>
    </row>
    <row r="187" spans="1:14" ht="13.9" customHeight="1" x14ac:dyDescent="0.25">
      <c r="A187"/>
      <c r="B187"/>
      <c r="C187"/>
      <c r="I187" s="61"/>
      <c r="J187" s="61"/>
      <c r="N187" s="61"/>
    </row>
    <row r="188" spans="1:14" ht="13.9" customHeight="1" x14ac:dyDescent="0.25">
      <c r="A188"/>
      <c r="B188"/>
      <c r="C188"/>
      <c r="I188" s="61"/>
      <c r="J188" s="61"/>
      <c r="N188" s="61"/>
    </row>
    <row r="189" spans="1:14" ht="13.9" customHeight="1" x14ac:dyDescent="0.25">
      <c r="A189"/>
      <c r="B189"/>
      <c r="C189"/>
      <c r="I189" s="61"/>
      <c r="J189" s="61"/>
      <c r="N189" s="61"/>
    </row>
    <row r="190" spans="1:14" ht="13.9" customHeight="1" x14ac:dyDescent="0.25">
      <c r="A190"/>
      <c r="B190"/>
      <c r="C190"/>
      <c r="I190" s="61"/>
      <c r="J190" s="61"/>
      <c r="N190" s="61"/>
    </row>
    <row r="191" spans="1:14" ht="13.9" customHeight="1" x14ac:dyDescent="0.25">
      <c r="A191"/>
      <c r="B191"/>
      <c r="C191"/>
      <c r="I191" s="61"/>
      <c r="J191" s="61"/>
      <c r="N191" s="61"/>
    </row>
    <row r="192" spans="1:14" ht="13.9" customHeight="1" x14ac:dyDescent="0.25">
      <c r="A192"/>
      <c r="B192"/>
      <c r="C192"/>
      <c r="I192" s="61"/>
      <c r="J192" s="61"/>
      <c r="N192" s="61"/>
    </row>
    <row r="193" spans="1:14" ht="13.9" customHeight="1" x14ac:dyDescent="0.25">
      <c r="A193"/>
      <c r="B193"/>
      <c r="C193"/>
      <c r="I193" s="61"/>
      <c r="J193" s="61"/>
      <c r="N193" s="61"/>
    </row>
    <row r="194" spans="1:14" ht="13.9" customHeight="1" x14ac:dyDescent="0.25">
      <c r="A194"/>
      <c r="B194"/>
      <c r="C194"/>
      <c r="I194" s="61"/>
      <c r="J194" s="61"/>
      <c r="N194" s="61"/>
    </row>
    <row r="195" spans="1:14" ht="13.9" customHeight="1" x14ac:dyDescent="0.25">
      <c r="A195"/>
      <c r="B195"/>
      <c r="C195"/>
      <c r="I195" s="61"/>
      <c r="J195" s="61"/>
      <c r="N195" s="61"/>
    </row>
    <row r="196" spans="1:14" ht="13.9" customHeight="1" x14ac:dyDescent="0.25">
      <c r="A196"/>
      <c r="B196"/>
      <c r="C196"/>
      <c r="I196" s="61"/>
      <c r="J196" s="61"/>
      <c r="N196" s="61"/>
    </row>
    <row r="197" spans="1:14" ht="13.9" customHeight="1" x14ac:dyDescent="0.25">
      <c r="A197"/>
      <c r="B197"/>
      <c r="C197"/>
      <c r="I197" s="61"/>
      <c r="J197" s="61"/>
      <c r="N197" s="61"/>
    </row>
    <row r="198" spans="1:14" ht="13.9" customHeight="1" x14ac:dyDescent="0.25">
      <c r="A198"/>
      <c r="B198"/>
      <c r="C198"/>
      <c r="I198" s="61"/>
      <c r="J198" s="61"/>
      <c r="N198" s="61"/>
    </row>
    <row r="199" spans="1:14" ht="13.9" customHeight="1" x14ac:dyDescent="0.25">
      <c r="A199"/>
      <c r="B199"/>
      <c r="C199"/>
      <c r="I199" s="61"/>
      <c r="J199" s="61"/>
      <c r="N199" s="61"/>
    </row>
    <row r="200" spans="1:14" ht="13.9" customHeight="1" x14ac:dyDescent="0.25">
      <c r="A200"/>
      <c r="B200"/>
      <c r="C200"/>
      <c r="I200" s="61"/>
      <c r="J200" s="61"/>
      <c r="N200" s="61"/>
    </row>
    <row r="201" spans="1:14" ht="13.9" customHeight="1" x14ac:dyDescent="0.25">
      <c r="A201"/>
      <c r="B201"/>
      <c r="C201"/>
      <c r="I201" s="61"/>
      <c r="J201" s="61"/>
      <c r="N201" s="61"/>
    </row>
    <row r="202" spans="1:14" ht="13.9" customHeight="1" x14ac:dyDescent="0.25">
      <c r="A202"/>
      <c r="B202"/>
      <c r="C202"/>
      <c r="I202" s="61"/>
      <c r="J202" s="61"/>
      <c r="N202" s="61"/>
    </row>
    <row r="203" spans="1:14" ht="13.9" customHeight="1" x14ac:dyDescent="0.25">
      <c r="A203"/>
      <c r="B203"/>
      <c r="C203"/>
      <c r="I203" s="61"/>
      <c r="J203" s="61"/>
      <c r="N203" s="61"/>
    </row>
    <row r="204" spans="1:14" ht="13.9" customHeight="1" x14ac:dyDescent="0.25">
      <c r="A204"/>
      <c r="B204"/>
      <c r="C204"/>
      <c r="I204" s="61"/>
      <c r="J204" s="61"/>
      <c r="N204" s="61"/>
    </row>
    <row r="205" spans="1:14" ht="13.9" customHeight="1" x14ac:dyDescent="0.25">
      <c r="A205"/>
      <c r="B205"/>
      <c r="C205"/>
      <c r="I205" s="61"/>
      <c r="J205" s="61"/>
      <c r="N205" s="61"/>
    </row>
    <row r="206" spans="1:14" ht="13.9" customHeight="1" x14ac:dyDescent="0.25">
      <c r="A206"/>
      <c r="B206"/>
      <c r="C206"/>
      <c r="I206" s="61"/>
      <c r="J206" s="61"/>
      <c r="N206" s="61"/>
    </row>
    <row r="207" spans="1:14" ht="13.9" customHeight="1" x14ac:dyDescent="0.25">
      <c r="A207"/>
      <c r="B207"/>
      <c r="C207"/>
      <c r="I207" s="61"/>
      <c r="J207" s="61"/>
      <c r="N207" s="61"/>
    </row>
    <row r="208" spans="1:14" ht="13.9" customHeight="1" x14ac:dyDescent="0.25">
      <c r="A208"/>
      <c r="B208"/>
      <c r="C208"/>
      <c r="I208" s="61"/>
      <c r="J208" s="61"/>
      <c r="N208" s="61"/>
    </row>
    <row r="209" spans="1:14" ht="13.9" customHeight="1" x14ac:dyDescent="0.25">
      <c r="A209"/>
      <c r="B209"/>
      <c r="C209"/>
      <c r="I209" s="61"/>
      <c r="J209" s="61"/>
      <c r="N209" s="61"/>
    </row>
    <row r="210" spans="1:14" ht="13.9" customHeight="1" x14ac:dyDescent="0.25">
      <c r="A210"/>
      <c r="B210"/>
      <c r="C210"/>
      <c r="I210" s="61"/>
      <c r="J210" s="61"/>
      <c r="N210" s="61"/>
    </row>
    <row r="211" spans="1:14" ht="13.9" customHeight="1" x14ac:dyDescent="0.25">
      <c r="A211"/>
      <c r="B211"/>
      <c r="C211"/>
      <c r="I211" s="61"/>
      <c r="J211" s="61"/>
      <c r="N211" s="61"/>
    </row>
    <row r="212" spans="1:14" ht="13.9" customHeight="1" x14ac:dyDescent="0.25">
      <c r="A212"/>
      <c r="B212"/>
      <c r="C212"/>
      <c r="I212" s="61"/>
      <c r="J212" s="61"/>
      <c r="N212" s="61"/>
    </row>
    <row r="213" spans="1:14" ht="13.9" customHeight="1" x14ac:dyDescent="0.25">
      <c r="A213"/>
      <c r="B213"/>
      <c r="C213"/>
      <c r="I213" s="61"/>
      <c r="J213" s="61"/>
      <c r="N213" s="61"/>
    </row>
    <row r="214" spans="1:14" ht="13.9" customHeight="1" x14ac:dyDescent="0.25">
      <c r="A214"/>
      <c r="B214"/>
      <c r="C214"/>
      <c r="I214" s="61"/>
      <c r="J214" s="61"/>
      <c r="N214" s="61"/>
    </row>
    <row r="215" spans="1:14" ht="13.9" customHeight="1" x14ac:dyDescent="0.25">
      <c r="A215"/>
      <c r="B215"/>
      <c r="C215"/>
      <c r="I215" s="61"/>
      <c r="J215" s="61"/>
      <c r="N215" s="61"/>
    </row>
    <row r="216" spans="1:14" ht="13.9" customHeight="1" x14ac:dyDescent="0.25">
      <c r="A216"/>
      <c r="B216"/>
      <c r="C216"/>
      <c r="I216" s="61"/>
      <c r="J216" s="61"/>
      <c r="N216" s="61"/>
    </row>
    <row r="217" spans="1:14" ht="13.9" customHeight="1" x14ac:dyDescent="0.25">
      <c r="A217"/>
      <c r="B217"/>
      <c r="C217"/>
      <c r="I217" s="61"/>
      <c r="J217" s="61"/>
      <c r="N217" s="61"/>
    </row>
    <row r="218" spans="1:14" ht="13.9" customHeight="1" x14ac:dyDescent="0.25">
      <c r="A218"/>
      <c r="B218"/>
      <c r="C218"/>
      <c r="I218" s="61"/>
      <c r="J218" s="61"/>
      <c r="N218" s="61"/>
    </row>
    <row r="219" spans="1:14" ht="13.9" customHeight="1" x14ac:dyDescent="0.25">
      <c r="A219"/>
      <c r="B219"/>
      <c r="C219"/>
      <c r="I219" s="61"/>
      <c r="J219" s="61"/>
      <c r="N219" s="61"/>
    </row>
    <row r="220" spans="1:14" ht="13.9" customHeight="1" x14ac:dyDescent="0.25">
      <c r="A220"/>
      <c r="B220"/>
      <c r="C220"/>
      <c r="I220" s="61"/>
      <c r="J220" s="61"/>
      <c r="N220" s="61"/>
    </row>
    <row r="221" spans="1:14" ht="13.9" customHeight="1" x14ac:dyDescent="0.25">
      <c r="A221"/>
      <c r="B221"/>
      <c r="C221"/>
      <c r="I221" s="61"/>
      <c r="J221" s="61"/>
      <c r="N221" s="61"/>
    </row>
    <row r="222" spans="1:14" ht="13.9" customHeight="1" x14ac:dyDescent="0.25">
      <c r="A222"/>
      <c r="B222"/>
      <c r="C222"/>
      <c r="I222" s="61"/>
      <c r="J222" s="61"/>
      <c r="N222" s="61"/>
    </row>
    <row r="223" spans="1:14" ht="13.9" customHeight="1" x14ac:dyDescent="0.25">
      <c r="A223"/>
      <c r="B223"/>
      <c r="C223"/>
      <c r="I223" s="61"/>
      <c r="J223" s="61"/>
      <c r="N223" s="61"/>
    </row>
    <row r="224" spans="1:14" ht="13.9" customHeight="1" x14ac:dyDescent="0.25">
      <c r="A224"/>
      <c r="B224"/>
      <c r="C224"/>
      <c r="I224" s="61"/>
      <c r="J224" s="61"/>
      <c r="N224" s="61"/>
    </row>
    <row r="225" spans="1:14" ht="13.9" customHeight="1" x14ac:dyDescent="0.25">
      <c r="A225"/>
      <c r="B225"/>
      <c r="C225"/>
      <c r="I225" s="61"/>
      <c r="J225" s="61"/>
      <c r="N225" s="61"/>
    </row>
    <row r="226" spans="1:14" ht="13.9" customHeight="1" x14ac:dyDescent="0.25">
      <c r="A226"/>
      <c r="B226"/>
      <c r="C226"/>
      <c r="I226" s="61"/>
      <c r="J226" s="61"/>
      <c r="N226" s="61"/>
    </row>
    <row r="227" spans="1:14" ht="13.9" customHeight="1" x14ac:dyDescent="0.25">
      <c r="A227"/>
      <c r="B227"/>
      <c r="C227"/>
      <c r="I227" s="61"/>
      <c r="J227" s="61"/>
      <c r="N227" s="61"/>
    </row>
    <row r="228" spans="1:14" ht="13.9" customHeight="1" x14ac:dyDescent="0.25">
      <c r="A228"/>
      <c r="B228"/>
      <c r="C228"/>
      <c r="I228" s="61"/>
      <c r="J228" s="61"/>
      <c r="N228" s="61"/>
    </row>
    <row r="229" spans="1:14" ht="13.9" customHeight="1" x14ac:dyDescent="0.25">
      <c r="A229"/>
      <c r="B229"/>
      <c r="C229"/>
      <c r="I229" s="61"/>
      <c r="J229" s="61"/>
      <c r="N229" s="61"/>
    </row>
    <row r="230" spans="1:14" ht="13.9" customHeight="1" x14ac:dyDescent="0.25">
      <c r="A230"/>
      <c r="B230"/>
      <c r="C230"/>
      <c r="I230" s="61"/>
      <c r="J230" s="61"/>
      <c r="N230" s="61"/>
    </row>
    <row r="231" spans="1:14" ht="13.9" customHeight="1" x14ac:dyDescent="0.25">
      <c r="A231"/>
      <c r="B231"/>
      <c r="C231"/>
      <c r="I231" s="61"/>
      <c r="J231" s="61"/>
      <c r="N231" s="61"/>
    </row>
    <row r="232" spans="1:14" ht="13.9" customHeight="1" x14ac:dyDescent="0.25">
      <c r="A232"/>
      <c r="B232"/>
      <c r="C232"/>
      <c r="I232" s="61"/>
      <c r="J232" s="61"/>
      <c r="N232" s="61"/>
    </row>
    <row r="233" spans="1:14" ht="13.9" customHeight="1" x14ac:dyDescent="0.25">
      <c r="A233"/>
      <c r="B233"/>
      <c r="C233"/>
      <c r="I233" s="61"/>
      <c r="J233" s="61"/>
      <c r="N233" s="61"/>
    </row>
    <row r="234" spans="1:14" ht="13.9" customHeight="1" x14ac:dyDescent="0.25">
      <c r="A234"/>
      <c r="B234"/>
      <c r="C234"/>
      <c r="I234" s="61"/>
      <c r="J234" s="61"/>
      <c r="N234" s="61"/>
    </row>
    <row r="235" spans="1:14" ht="13.9" customHeight="1" x14ac:dyDescent="0.25">
      <c r="A235"/>
      <c r="B235"/>
      <c r="C235"/>
      <c r="I235" s="61"/>
      <c r="J235" s="61"/>
      <c r="N235" s="61"/>
    </row>
    <row r="236" spans="1:14" ht="13.9" customHeight="1" x14ac:dyDescent="0.25">
      <c r="A236"/>
      <c r="B236"/>
      <c r="C236"/>
      <c r="I236" s="61"/>
      <c r="J236" s="61"/>
      <c r="N236" s="61"/>
    </row>
    <row r="237" spans="1:14" ht="13.9" customHeight="1" x14ac:dyDescent="0.25">
      <c r="A237"/>
      <c r="B237"/>
      <c r="C237"/>
      <c r="I237" s="61"/>
      <c r="J237" s="61"/>
      <c r="N237" s="61"/>
    </row>
    <row r="238" spans="1:14" ht="13.9" customHeight="1" x14ac:dyDescent="0.25">
      <c r="A238"/>
      <c r="B238"/>
      <c r="C238"/>
      <c r="I238" s="61"/>
      <c r="J238" s="61"/>
      <c r="N238" s="61"/>
    </row>
    <row r="239" spans="1:14" ht="13.9" customHeight="1" x14ac:dyDescent="0.25">
      <c r="A239"/>
      <c r="B239"/>
      <c r="C239"/>
      <c r="I239" s="61"/>
      <c r="J239" s="61"/>
      <c r="N239" s="61"/>
    </row>
    <row r="240" spans="1:14" ht="13.9" customHeight="1" x14ac:dyDescent="0.25">
      <c r="A240"/>
      <c r="B240"/>
      <c r="C240"/>
      <c r="I240" s="61"/>
      <c r="J240" s="61"/>
      <c r="N240" s="61"/>
    </row>
    <row r="241" spans="1:14" ht="13.9" customHeight="1" x14ac:dyDescent="0.25">
      <c r="A241"/>
      <c r="B241"/>
      <c r="C241"/>
      <c r="I241" s="61"/>
      <c r="J241" s="61"/>
      <c r="N241" s="61"/>
    </row>
    <row r="242" spans="1:14" ht="13.9" customHeight="1" x14ac:dyDescent="0.25">
      <c r="A242"/>
      <c r="B242"/>
      <c r="C242"/>
      <c r="I242" s="61"/>
      <c r="J242" s="61"/>
      <c r="N242" s="61"/>
    </row>
    <row r="243" spans="1:14" ht="13.9" customHeight="1" x14ac:dyDescent="0.25">
      <c r="A243"/>
      <c r="B243"/>
      <c r="C243"/>
      <c r="I243" s="61"/>
      <c r="J243" s="61"/>
      <c r="N243" s="61"/>
    </row>
    <row r="244" spans="1:14" ht="13.9" customHeight="1" x14ac:dyDescent="0.25">
      <c r="A244"/>
      <c r="B244"/>
      <c r="C244"/>
      <c r="I244" s="61"/>
      <c r="J244" s="61"/>
      <c r="N244" s="61"/>
    </row>
    <row r="245" spans="1:14" ht="13.9" customHeight="1" x14ac:dyDescent="0.25">
      <c r="A245"/>
      <c r="B245"/>
      <c r="C245"/>
      <c r="I245" s="61"/>
      <c r="J245" s="61"/>
      <c r="N245" s="61"/>
    </row>
    <row r="246" spans="1:14" ht="13.9" customHeight="1" x14ac:dyDescent="0.25">
      <c r="A246"/>
      <c r="B246"/>
      <c r="C246"/>
      <c r="I246" s="61"/>
      <c r="J246" s="61"/>
      <c r="N246" s="61"/>
    </row>
    <row r="247" spans="1:14" ht="13.9" customHeight="1" x14ac:dyDescent="0.25">
      <c r="A247"/>
      <c r="B247"/>
      <c r="C247"/>
      <c r="I247" s="61"/>
      <c r="J247" s="61"/>
      <c r="N247" s="61"/>
    </row>
    <row r="248" spans="1:14" ht="13.9" customHeight="1" x14ac:dyDescent="0.25">
      <c r="A248"/>
      <c r="B248"/>
      <c r="C248"/>
      <c r="I248" s="61"/>
      <c r="J248" s="61"/>
      <c r="N248" s="61"/>
    </row>
    <row r="249" spans="1:14" ht="13.9" customHeight="1" x14ac:dyDescent="0.25">
      <c r="A249"/>
      <c r="B249"/>
      <c r="C249"/>
      <c r="I249" s="61"/>
      <c r="J249" s="61"/>
      <c r="N249" s="61"/>
    </row>
    <row r="250" spans="1:14" ht="13.9" customHeight="1" x14ac:dyDescent="0.25">
      <c r="A250"/>
      <c r="B250"/>
      <c r="C250"/>
      <c r="I250" s="61"/>
      <c r="J250" s="61"/>
      <c r="N250" s="61"/>
    </row>
    <row r="251" spans="1:14" ht="13.9" customHeight="1" x14ac:dyDescent="0.25">
      <c r="A251"/>
      <c r="B251"/>
      <c r="C251"/>
      <c r="I251" s="61"/>
      <c r="J251" s="61"/>
      <c r="N251" s="61"/>
    </row>
    <row r="252" spans="1:14" ht="13.9" customHeight="1" x14ac:dyDescent="0.25">
      <c r="A252"/>
      <c r="B252"/>
      <c r="C252"/>
      <c r="I252" s="61"/>
      <c r="J252" s="61"/>
      <c r="N252" s="61"/>
    </row>
    <row r="253" spans="1:14" ht="13.9" customHeight="1" x14ac:dyDescent="0.25">
      <c r="A253"/>
      <c r="B253"/>
      <c r="C253"/>
      <c r="I253" s="61"/>
      <c r="J253" s="61"/>
      <c r="N253" s="61"/>
    </row>
    <row r="254" spans="1:14" ht="13.9" customHeight="1" x14ac:dyDescent="0.25">
      <c r="A254"/>
      <c r="B254"/>
      <c r="C254"/>
      <c r="I254" s="61"/>
      <c r="J254" s="61"/>
      <c r="N254" s="61"/>
    </row>
    <row r="255" spans="1:14" ht="13.9" customHeight="1" x14ac:dyDescent="0.25">
      <c r="A255"/>
      <c r="B255"/>
      <c r="C255"/>
      <c r="I255" s="61"/>
      <c r="J255" s="61"/>
      <c r="N255" s="61"/>
    </row>
    <row r="256" spans="1:14" ht="13.9" customHeight="1" x14ac:dyDescent="0.25">
      <c r="A256"/>
      <c r="B256"/>
      <c r="C256"/>
      <c r="I256" s="61"/>
      <c r="J256" s="61"/>
      <c r="N256" s="61"/>
    </row>
    <row r="257" spans="1:14" ht="13.9" customHeight="1" x14ac:dyDescent="0.25">
      <c r="A257"/>
      <c r="B257"/>
      <c r="C257"/>
      <c r="I257" s="61"/>
      <c r="J257" s="61"/>
      <c r="N257" s="61"/>
    </row>
    <row r="258" spans="1:14" ht="13.9" customHeight="1" x14ac:dyDescent="0.25">
      <c r="A258"/>
      <c r="B258"/>
      <c r="C258"/>
      <c r="I258" s="61"/>
      <c r="J258" s="61"/>
      <c r="N258" s="61"/>
    </row>
    <row r="259" spans="1:14" ht="13.9" customHeight="1" x14ac:dyDescent="0.25">
      <c r="A259"/>
      <c r="B259"/>
      <c r="C259"/>
      <c r="I259" s="61"/>
      <c r="J259" s="61"/>
      <c r="N259" s="61"/>
    </row>
    <row r="260" spans="1:14" ht="13.9" customHeight="1" x14ac:dyDescent="0.25">
      <c r="A260"/>
      <c r="B260"/>
      <c r="C260"/>
      <c r="I260" s="61"/>
      <c r="J260" s="61"/>
      <c r="N260" s="61"/>
    </row>
    <row r="261" spans="1:14" ht="13.9" customHeight="1" x14ac:dyDescent="0.25">
      <c r="A261"/>
      <c r="B261"/>
      <c r="C261"/>
      <c r="I261" s="61"/>
      <c r="J261" s="61"/>
      <c r="N261" s="61"/>
    </row>
    <row r="262" spans="1:14" ht="13.9" customHeight="1" x14ac:dyDescent="0.25">
      <c r="A262"/>
      <c r="B262"/>
      <c r="C262"/>
      <c r="I262" s="61"/>
      <c r="J262" s="61"/>
      <c r="N262" s="61"/>
    </row>
    <row r="263" spans="1:14" ht="13.9" customHeight="1" x14ac:dyDescent="0.25">
      <c r="A263"/>
      <c r="B263"/>
      <c r="C263"/>
      <c r="I263" s="61"/>
      <c r="J263" s="61"/>
      <c r="N263" s="61"/>
    </row>
    <row r="264" spans="1:14" ht="13.9" customHeight="1" x14ac:dyDescent="0.25">
      <c r="A264"/>
      <c r="B264"/>
      <c r="C264"/>
      <c r="I264" s="61"/>
      <c r="J264" s="61"/>
      <c r="N264" s="61"/>
    </row>
    <row r="265" spans="1:14" ht="13.9" customHeight="1" x14ac:dyDescent="0.25">
      <c r="A265"/>
      <c r="B265"/>
      <c r="C265"/>
      <c r="I265" s="61"/>
      <c r="J265" s="61"/>
      <c r="N265" s="61"/>
    </row>
    <row r="266" spans="1:14" ht="13.9" customHeight="1" x14ac:dyDescent="0.25">
      <c r="A266"/>
      <c r="B266"/>
      <c r="C266"/>
      <c r="I266" s="61"/>
      <c r="J266" s="61"/>
      <c r="N266" s="61"/>
    </row>
    <row r="267" spans="1:14" ht="13.9" customHeight="1" x14ac:dyDescent="0.25">
      <c r="A267"/>
      <c r="B267"/>
      <c r="C267"/>
      <c r="I267" s="61"/>
      <c r="J267" s="61"/>
      <c r="N267" s="61"/>
    </row>
    <row r="268" spans="1:14" ht="13.9" customHeight="1" x14ac:dyDescent="0.25">
      <c r="A268"/>
      <c r="B268"/>
      <c r="C268"/>
      <c r="I268" s="61"/>
      <c r="J268" s="61"/>
      <c r="N268" s="61"/>
    </row>
    <row r="269" spans="1:14" ht="13.9" customHeight="1" x14ac:dyDescent="0.25">
      <c r="A269"/>
      <c r="B269"/>
      <c r="C269"/>
      <c r="I269" s="61"/>
      <c r="J269" s="61"/>
      <c r="N269" s="61"/>
    </row>
    <row r="270" spans="1:14" ht="13.9" customHeight="1" x14ac:dyDescent="0.25">
      <c r="A270"/>
      <c r="B270"/>
      <c r="C270"/>
      <c r="I270" s="61"/>
      <c r="J270" s="61"/>
      <c r="N270" s="61"/>
    </row>
    <row r="271" spans="1:14" ht="13.9" customHeight="1" x14ac:dyDescent="0.25">
      <c r="A271"/>
      <c r="B271"/>
      <c r="C271"/>
      <c r="I271" s="61"/>
      <c r="J271" s="61"/>
      <c r="N271" s="61"/>
    </row>
    <row r="272" spans="1:14" ht="13.9" customHeight="1" x14ac:dyDescent="0.25">
      <c r="A272"/>
      <c r="B272"/>
      <c r="C272"/>
      <c r="I272" s="61"/>
      <c r="J272" s="61"/>
      <c r="N272" s="61"/>
    </row>
    <row r="273" spans="1:14" ht="13.9" customHeight="1" x14ac:dyDescent="0.25">
      <c r="A273"/>
      <c r="B273"/>
      <c r="C273"/>
      <c r="I273" s="61"/>
      <c r="J273" s="61"/>
      <c r="N273" s="61"/>
    </row>
    <row r="274" spans="1:14" ht="13.9" customHeight="1" x14ac:dyDescent="0.25">
      <c r="A274"/>
      <c r="B274"/>
      <c r="C274"/>
      <c r="I274" s="61"/>
      <c r="J274" s="61"/>
      <c r="N274" s="61"/>
    </row>
    <row r="275" spans="1:14" ht="13.9" customHeight="1" x14ac:dyDescent="0.25">
      <c r="A275"/>
      <c r="B275"/>
      <c r="C275"/>
      <c r="I275" s="61"/>
      <c r="J275" s="61"/>
      <c r="N275" s="61"/>
    </row>
    <row r="276" spans="1:14" ht="13.9" customHeight="1" x14ac:dyDescent="0.25">
      <c r="A276"/>
      <c r="B276"/>
      <c r="C276"/>
      <c r="I276" s="61"/>
      <c r="J276" s="61"/>
      <c r="N276" s="61"/>
    </row>
    <row r="277" spans="1:14" ht="13.9" customHeight="1" x14ac:dyDescent="0.25">
      <c r="A277"/>
      <c r="B277"/>
      <c r="C277"/>
      <c r="I277" s="61"/>
      <c r="J277" s="61"/>
      <c r="N277" s="61"/>
    </row>
    <row r="278" spans="1:14" ht="13.9" customHeight="1" x14ac:dyDescent="0.25">
      <c r="A278"/>
      <c r="B278"/>
      <c r="C278"/>
      <c r="I278" s="61"/>
      <c r="J278" s="61"/>
      <c r="N278" s="61"/>
    </row>
    <row r="279" spans="1:14" ht="13.9" customHeight="1" x14ac:dyDescent="0.25">
      <c r="A279"/>
      <c r="B279"/>
      <c r="C279"/>
      <c r="I279" s="61"/>
      <c r="J279" s="61"/>
      <c r="N279" s="61"/>
    </row>
    <row r="280" spans="1:14" ht="13.9" customHeight="1" x14ac:dyDescent="0.25">
      <c r="A280"/>
      <c r="B280"/>
      <c r="C280"/>
      <c r="I280" s="61"/>
      <c r="J280" s="61"/>
      <c r="N280" s="61"/>
    </row>
    <row r="281" spans="1:14" ht="13.9" customHeight="1" x14ac:dyDescent="0.25">
      <c r="A281"/>
      <c r="B281"/>
      <c r="C281"/>
      <c r="I281" s="61"/>
      <c r="J281" s="61"/>
      <c r="N281" s="61"/>
    </row>
    <row r="282" spans="1:14" ht="13.9" customHeight="1" x14ac:dyDescent="0.25">
      <c r="A282"/>
      <c r="B282"/>
      <c r="C282"/>
      <c r="I282" s="61"/>
      <c r="J282" s="61"/>
      <c r="N282" s="61"/>
    </row>
    <row r="283" spans="1:14" ht="13.9" customHeight="1" x14ac:dyDescent="0.25">
      <c r="A283"/>
      <c r="B283"/>
      <c r="C283"/>
      <c r="I283" s="61"/>
      <c r="J283" s="61"/>
      <c r="N283" s="61"/>
    </row>
    <row r="284" spans="1:14" ht="13.9" customHeight="1" x14ac:dyDescent="0.25">
      <c r="A284"/>
      <c r="B284"/>
      <c r="C284"/>
      <c r="I284" s="61"/>
      <c r="J284" s="61"/>
      <c r="N284" s="61"/>
    </row>
    <row r="285" spans="1:14" ht="13.9" customHeight="1" x14ac:dyDescent="0.25">
      <c r="A285"/>
      <c r="B285"/>
      <c r="C285"/>
      <c r="I285" s="61"/>
      <c r="J285" s="61"/>
      <c r="N285" s="61"/>
    </row>
    <row r="286" spans="1:14" ht="13.9" customHeight="1" x14ac:dyDescent="0.25">
      <c r="A286"/>
      <c r="B286"/>
      <c r="C286"/>
      <c r="I286" s="61"/>
      <c r="J286" s="61"/>
      <c r="N286" s="61"/>
    </row>
    <row r="287" spans="1:14" ht="13.9" customHeight="1" x14ac:dyDescent="0.25">
      <c r="A287"/>
      <c r="B287"/>
      <c r="C287"/>
      <c r="I287" s="61"/>
      <c r="J287" s="61"/>
      <c r="N287" s="61"/>
    </row>
    <row r="288" spans="1:14" ht="13.9" customHeight="1" x14ac:dyDescent="0.25">
      <c r="A288"/>
      <c r="B288"/>
      <c r="C288"/>
      <c r="I288" s="61"/>
      <c r="J288" s="61"/>
      <c r="N288" s="61"/>
    </row>
    <row r="289" spans="1:14" ht="13.9" customHeight="1" x14ac:dyDescent="0.25">
      <c r="A289"/>
      <c r="B289"/>
      <c r="C289"/>
      <c r="I289" s="61"/>
      <c r="J289" s="61"/>
      <c r="N289" s="61"/>
    </row>
    <row r="290" spans="1:14" ht="13.9" customHeight="1" x14ac:dyDescent="0.25">
      <c r="A290"/>
      <c r="B290"/>
      <c r="C290"/>
      <c r="I290" s="61"/>
      <c r="J290" s="61"/>
      <c r="N290" s="61"/>
    </row>
    <row r="291" spans="1:14" ht="13.9" customHeight="1" x14ac:dyDescent="0.25">
      <c r="A291"/>
      <c r="B291"/>
      <c r="C291"/>
      <c r="I291" s="61"/>
      <c r="J291" s="61"/>
      <c r="N291" s="61"/>
    </row>
    <row r="292" spans="1:14" ht="13.9" customHeight="1" x14ac:dyDescent="0.25">
      <c r="A292"/>
      <c r="B292"/>
      <c r="C292"/>
      <c r="I292" s="61"/>
      <c r="J292" s="61"/>
      <c r="N292" s="61"/>
    </row>
    <row r="293" spans="1:14" ht="13.9" customHeight="1" x14ac:dyDescent="0.25">
      <c r="A293"/>
      <c r="B293"/>
      <c r="C293"/>
      <c r="I293" s="61"/>
      <c r="J293" s="61"/>
      <c r="N293" s="61"/>
    </row>
    <row r="294" spans="1:14" ht="13.9" customHeight="1" x14ac:dyDescent="0.25">
      <c r="A294"/>
      <c r="B294"/>
      <c r="C294"/>
      <c r="I294" s="61"/>
      <c r="J294" s="61"/>
      <c r="N294" s="61"/>
    </row>
    <row r="295" spans="1:14" ht="13.9" customHeight="1" x14ac:dyDescent="0.25">
      <c r="A295"/>
      <c r="B295"/>
      <c r="C295"/>
      <c r="I295" s="61"/>
      <c r="J295" s="61"/>
      <c r="N295" s="61"/>
    </row>
    <row r="296" spans="1:14" ht="13.9" customHeight="1" x14ac:dyDescent="0.25">
      <c r="A296"/>
      <c r="B296"/>
      <c r="C296"/>
      <c r="I296" s="61"/>
      <c r="J296" s="61"/>
      <c r="N296" s="61"/>
    </row>
    <row r="297" spans="1:14" ht="13.9" customHeight="1" x14ac:dyDescent="0.25">
      <c r="A297"/>
      <c r="B297"/>
      <c r="C297"/>
      <c r="I297" s="61"/>
      <c r="J297" s="61"/>
      <c r="N297" s="61"/>
    </row>
    <row r="298" spans="1:14" ht="13.9" customHeight="1" x14ac:dyDescent="0.25">
      <c r="A298"/>
      <c r="B298"/>
      <c r="C298"/>
      <c r="I298" s="61"/>
      <c r="J298" s="61"/>
      <c r="N298" s="61"/>
    </row>
    <row r="299" spans="1:14" ht="13.9" customHeight="1" x14ac:dyDescent="0.25">
      <c r="A299"/>
      <c r="B299"/>
      <c r="C299"/>
      <c r="I299" s="61"/>
      <c r="J299" s="61"/>
      <c r="N299" s="61"/>
    </row>
    <row r="300" spans="1:14" ht="13.9" customHeight="1" x14ac:dyDescent="0.25">
      <c r="A300"/>
      <c r="B300"/>
      <c r="C300"/>
      <c r="I300" s="61"/>
      <c r="J300" s="61"/>
      <c r="N300" s="61"/>
    </row>
    <row r="301" spans="1:14" ht="13.9" customHeight="1" x14ac:dyDescent="0.25">
      <c r="A301"/>
      <c r="B301"/>
      <c r="C301"/>
      <c r="I301" s="61"/>
      <c r="J301" s="61"/>
      <c r="N301" s="61"/>
    </row>
    <row r="302" spans="1:14" ht="13.9" customHeight="1" x14ac:dyDescent="0.25">
      <c r="A302"/>
      <c r="B302"/>
      <c r="C302"/>
      <c r="I302" s="61"/>
      <c r="J302" s="61"/>
      <c r="N302" s="61"/>
    </row>
    <row r="303" spans="1:14" ht="13.9" customHeight="1" x14ac:dyDescent="0.25">
      <c r="A303"/>
      <c r="B303"/>
      <c r="C303"/>
      <c r="I303" s="61"/>
      <c r="J303" s="61"/>
      <c r="N303" s="61"/>
    </row>
    <row r="304" spans="1:14" ht="13.9" customHeight="1" x14ac:dyDescent="0.25">
      <c r="A304"/>
      <c r="B304"/>
      <c r="C304"/>
      <c r="I304" s="61"/>
      <c r="J304" s="61"/>
      <c r="N304" s="61"/>
    </row>
    <row r="305" spans="1:14" ht="13.9" customHeight="1" x14ac:dyDescent="0.25">
      <c r="A305"/>
      <c r="B305"/>
      <c r="C305"/>
      <c r="I305" s="61"/>
      <c r="J305" s="61"/>
      <c r="N305" s="61"/>
    </row>
    <row r="306" spans="1:14" ht="13.9" customHeight="1" x14ac:dyDescent="0.25">
      <c r="A306"/>
      <c r="B306"/>
      <c r="C306"/>
      <c r="I306" s="61"/>
      <c r="J306" s="61"/>
      <c r="N306" s="61"/>
    </row>
    <row r="307" spans="1:14" ht="13.9" customHeight="1" x14ac:dyDescent="0.25">
      <c r="A307"/>
      <c r="B307"/>
      <c r="C307"/>
      <c r="I307" s="61"/>
      <c r="J307" s="61"/>
      <c r="N307" s="61"/>
    </row>
    <row r="308" spans="1:14" ht="13.9" customHeight="1" x14ac:dyDescent="0.25">
      <c r="A308"/>
      <c r="B308"/>
      <c r="C308"/>
      <c r="I308" s="61"/>
      <c r="J308" s="61"/>
      <c r="N308" s="61"/>
    </row>
    <row r="309" spans="1:14" ht="13.9" customHeight="1" x14ac:dyDescent="0.25">
      <c r="A309"/>
      <c r="B309"/>
      <c r="C309"/>
      <c r="I309" s="61"/>
      <c r="J309" s="61"/>
      <c r="N309" s="61"/>
    </row>
    <row r="310" spans="1:14" ht="13.9" customHeight="1" x14ac:dyDescent="0.25">
      <c r="A310"/>
      <c r="B310"/>
      <c r="C310"/>
      <c r="I310" s="61"/>
      <c r="J310" s="61"/>
      <c r="N310" s="61"/>
    </row>
    <row r="311" spans="1:14" ht="13.9" customHeight="1" x14ac:dyDescent="0.25">
      <c r="A311"/>
      <c r="B311"/>
      <c r="C311"/>
      <c r="I311" s="61"/>
      <c r="J311" s="61"/>
      <c r="N311" s="61"/>
    </row>
    <row r="312" spans="1:14" ht="13.9" customHeight="1" x14ac:dyDescent="0.25">
      <c r="A312"/>
      <c r="B312"/>
      <c r="C312"/>
      <c r="I312" s="61"/>
      <c r="J312" s="61"/>
      <c r="N312" s="61"/>
    </row>
    <row r="313" spans="1:14" ht="13.9" customHeight="1" x14ac:dyDescent="0.25">
      <c r="A313"/>
      <c r="B313"/>
      <c r="C313"/>
      <c r="I313" s="61"/>
      <c r="J313" s="61"/>
      <c r="N313" s="61"/>
    </row>
    <row r="314" spans="1:14" ht="13.9" customHeight="1" x14ac:dyDescent="0.25">
      <c r="A314"/>
      <c r="B314"/>
      <c r="C314"/>
      <c r="I314" s="61"/>
      <c r="J314" s="61"/>
      <c r="N314" s="61"/>
    </row>
    <row r="315" spans="1:14" ht="13.9" customHeight="1" x14ac:dyDescent="0.25">
      <c r="A315"/>
      <c r="B315"/>
      <c r="C315"/>
      <c r="I315" s="61"/>
      <c r="J315" s="61"/>
      <c r="N315" s="61"/>
    </row>
    <row r="316" spans="1:14" ht="13.9" customHeight="1" x14ac:dyDescent="0.25">
      <c r="A316"/>
      <c r="B316"/>
      <c r="C316"/>
      <c r="I316" s="61"/>
      <c r="J316" s="61"/>
      <c r="N316" s="61"/>
    </row>
    <row r="317" spans="1:14" ht="13.9" customHeight="1" x14ac:dyDescent="0.25">
      <c r="A317"/>
      <c r="B317"/>
      <c r="C317"/>
      <c r="I317" s="61"/>
      <c r="J317" s="61"/>
      <c r="N317" s="61"/>
    </row>
    <row r="318" spans="1:14" ht="13.9" customHeight="1" x14ac:dyDescent="0.25">
      <c r="A318"/>
      <c r="B318"/>
      <c r="C318"/>
      <c r="I318" s="61"/>
      <c r="J318" s="61"/>
      <c r="N318" s="61"/>
    </row>
    <row r="319" spans="1:14" ht="13.9" customHeight="1" x14ac:dyDescent="0.25">
      <c r="A319"/>
      <c r="B319"/>
      <c r="C319"/>
      <c r="I319" s="61"/>
      <c r="J319" s="61"/>
      <c r="N319" s="61"/>
    </row>
    <row r="320" spans="1:14" ht="13.9" customHeight="1" x14ac:dyDescent="0.25">
      <c r="A320"/>
      <c r="B320"/>
      <c r="C320"/>
      <c r="I320" s="61"/>
      <c r="J320" s="61"/>
      <c r="N320" s="61"/>
    </row>
    <row r="321" spans="1:14" ht="13.9" customHeight="1" x14ac:dyDescent="0.25">
      <c r="A321"/>
      <c r="B321"/>
      <c r="C321"/>
      <c r="I321" s="61"/>
      <c r="J321" s="61"/>
      <c r="N321" s="61"/>
    </row>
    <row r="322" spans="1:14" ht="13.9" customHeight="1" x14ac:dyDescent="0.25">
      <c r="A322"/>
      <c r="B322"/>
      <c r="C322"/>
      <c r="I322" s="61"/>
      <c r="J322" s="61"/>
      <c r="N322" s="61"/>
    </row>
    <row r="323" spans="1:14" ht="13.9" customHeight="1" x14ac:dyDescent="0.25">
      <c r="A323"/>
      <c r="B323"/>
      <c r="C323"/>
      <c r="I323" s="61"/>
      <c r="J323" s="61"/>
      <c r="N323" s="61"/>
    </row>
    <row r="324" spans="1:14" ht="13.9" customHeight="1" x14ac:dyDescent="0.25">
      <c r="A324"/>
      <c r="B324"/>
      <c r="C324"/>
      <c r="I324" s="61"/>
      <c r="J324" s="61"/>
      <c r="N324" s="61"/>
    </row>
    <row r="325" spans="1:14" ht="13.9" customHeight="1" x14ac:dyDescent="0.25">
      <c r="A325"/>
      <c r="B325"/>
      <c r="C325"/>
      <c r="I325" s="61"/>
      <c r="J325" s="61"/>
      <c r="N325" s="61"/>
    </row>
    <row r="326" spans="1:14" ht="13.9" customHeight="1" x14ac:dyDescent="0.25">
      <c r="A326"/>
      <c r="B326"/>
      <c r="C326"/>
      <c r="I326" s="61"/>
      <c r="J326" s="61"/>
      <c r="N326" s="61"/>
    </row>
    <row r="327" spans="1:14" ht="13.9" customHeight="1" x14ac:dyDescent="0.25">
      <c r="A327"/>
      <c r="B327"/>
      <c r="C327"/>
      <c r="I327" s="61"/>
      <c r="J327" s="61"/>
      <c r="N327" s="61"/>
    </row>
    <row r="328" spans="1:14" ht="13.9" customHeight="1" x14ac:dyDescent="0.25">
      <c r="A328"/>
      <c r="B328"/>
      <c r="C328"/>
      <c r="I328" s="61"/>
      <c r="J328" s="61"/>
      <c r="N328" s="61"/>
    </row>
    <row r="329" spans="1:14" ht="13.9" customHeight="1" x14ac:dyDescent="0.25">
      <c r="A329"/>
      <c r="B329"/>
      <c r="C329"/>
      <c r="I329" s="61"/>
      <c r="J329" s="61"/>
      <c r="N329" s="61"/>
    </row>
    <row r="330" spans="1:14" ht="13.9" customHeight="1" x14ac:dyDescent="0.25">
      <c r="A330"/>
      <c r="B330"/>
      <c r="C330"/>
      <c r="I330" s="61"/>
      <c r="J330" s="61"/>
      <c r="N330" s="61"/>
    </row>
    <row r="331" spans="1:14" ht="13.9" customHeight="1" x14ac:dyDescent="0.25">
      <c r="A331"/>
      <c r="B331"/>
      <c r="C331"/>
      <c r="I331" s="61"/>
      <c r="J331" s="61"/>
      <c r="N331" s="61"/>
    </row>
    <row r="332" spans="1:14" ht="13.9" customHeight="1" x14ac:dyDescent="0.25">
      <c r="A332"/>
      <c r="B332"/>
      <c r="C332"/>
      <c r="I332" s="61"/>
      <c r="J332" s="61"/>
      <c r="N332" s="61"/>
    </row>
    <row r="333" spans="1:14" ht="13.9" customHeight="1" x14ac:dyDescent="0.25">
      <c r="A333"/>
      <c r="B333"/>
      <c r="C333"/>
      <c r="I333" s="61"/>
      <c r="J333" s="61"/>
      <c r="N333" s="61"/>
    </row>
    <row r="334" spans="1:14" ht="13.9" customHeight="1" x14ac:dyDescent="0.25">
      <c r="A334"/>
      <c r="B334"/>
      <c r="C334"/>
      <c r="I334" s="61"/>
      <c r="J334" s="61"/>
      <c r="N334" s="61"/>
    </row>
    <row r="335" spans="1:14" ht="13.9" customHeight="1" x14ac:dyDescent="0.25">
      <c r="A335"/>
      <c r="B335"/>
      <c r="C335"/>
      <c r="I335" s="61"/>
      <c r="J335" s="61"/>
      <c r="N335" s="61"/>
    </row>
    <row r="336" spans="1:14" ht="13.9" customHeight="1" x14ac:dyDescent="0.25">
      <c r="A336"/>
      <c r="B336"/>
      <c r="C336"/>
      <c r="I336" s="61"/>
      <c r="J336" s="61"/>
      <c r="N336" s="61"/>
    </row>
    <row r="337" spans="1:14" ht="13.9" customHeight="1" x14ac:dyDescent="0.25">
      <c r="A337"/>
      <c r="B337"/>
      <c r="C337"/>
      <c r="I337" s="61"/>
      <c r="J337" s="61"/>
      <c r="N337" s="61"/>
    </row>
    <row r="338" spans="1:14" ht="13.9" customHeight="1" x14ac:dyDescent="0.25">
      <c r="A338"/>
      <c r="B338"/>
      <c r="C338"/>
      <c r="I338" s="61"/>
      <c r="J338" s="61"/>
      <c r="N338" s="61"/>
    </row>
    <row r="339" spans="1:14" ht="13.9" customHeight="1" x14ac:dyDescent="0.25">
      <c r="A339"/>
      <c r="B339"/>
      <c r="C339"/>
      <c r="I339" s="61"/>
      <c r="J339" s="61"/>
      <c r="N339" s="61"/>
    </row>
    <row r="340" spans="1:14" ht="13.9" customHeight="1" x14ac:dyDescent="0.25">
      <c r="A340"/>
      <c r="B340"/>
      <c r="C340"/>
      <c r="I340" s="61"/>
      <c r="J340" s="61"/>
      <c r="N340" s="61"/>
    </row>
    <row r="341" spans="1:14" ht="13.9" customHeight="1" x14ac:dyDescent="0.25">
      <c r="A341"/>
      <c r="B341"/>
      <c r="C341"/>
      <c r="I341" s="61"/>
      <c r="J341" s="61"/>
      <c r="N341" s="61"/>
    </row>
    <row r="342" spans="1:14" ht="13.9" customHeight="1" x14ac:dyDescent="0.25">
      <c r="A342"/>
      <c r="B342"/>
      <c r="C342"/>
      <c r="I342" s="61"/>
      <c r="J342" s="61"/>
      <c r="N342" s="61"/>
    </row>
    <row r="343" spans="1:14" ht="13.9" customHeight="1" x14ac:dyDescent="0.25">
      <c r="A343"/>
      <c r="B343"/>
      <c r="C343"/>
      <c r="I343" s="61"/>
      <c r="J343" s="61"/>
      <c r="N343" s="61"/>
    </row>
    <row r="344" spans="1:14" ht="13.9" customHeight="1" x14ac:dyDescent="0.25">
      <c r="A344"/>
      <c r="B344"/>
      <c r="C344"/>
      <c r="I344" s="61"/>
      <c r="J344" s="61"/>
      <c r="N344" s="61"/>
    </row>
    <row r="345" spans="1:14" ht="13.9" customHeight="1" x14ac:dyDescent="0.25">
      <c r="A345"/>
      <c r="B345"/>
      <c r="C345"/>
      <c r="I345" s="61"/>
      <c r="J345" s="61"/>
      <c r="N345" s="61"/>
    </row>
    <row r="346" spans="1:14" ht="13.9" customHeight="1" x14ac:dyDescent="0.25">
      <c r="A346"/>
      <c r="B346"/>
      <c r="C346"/>
      <c r="I346" s="61"/>
      <c r="J346" s="61"/>
      <c r="N346" s="61"/>
    </row>
    <row r="347" spans="1:14" ht="13.9" customHeight="1" x14ac:dyDescent="0.25">
      <c r="A347"/>
      <c r="B347"/>
      <c r="C347"/>
      <c r="I347" s="61"/>
      <c r="J347" s="61"/>
      <c r="N347" s="61"/>
    </row>
    <row r="348" spans="1:14" ht="13.9" customHeight="1" x14ac:dyDescent="0.25">
      <c r="A348"/>
      <c r="B348"/>
      <c r="C348"/>
      <c r="I348" s="61"/>
      <c r="J348" s="61"/>
      <c r="N348" s="61"/>
    </row>
    <row r="349" spans="1:14" ht="13.9" customHeight="1" x14ac:dyDescent="0.25">
      <c r="A349"/>
      <c r="B349"/>
      <c r="C349"/>
      <c r="I349" s="61"/>
      <c r="J349" s="61"/>
      <c r="N349" s="61"/>
    </row>
    <row r="350" spans="1:14" ht="13.9" customHeight="1" x14ac:dyDescent="0.25">
      <c r="A350"/>
      <c r="B350"/>
      <c r="C350"/>
      <c r="I350" s="61"/>
      <c r="J350" s="61"/>
      <c r="N350" s="61"/>
    </row>
    <row r="351" spans="1:14" ht="13.9" customHeight="1" x14ac:dyDescent="0.25">
      <c r="A351"/>
      <c r="B351"/>
      <c r="C351"/>
      <c r="I351" s="61"/>
      <c r="J351" s="61"/>
      <c r="N351" s="61"/>
    </row>
    <row r="352" spans="1:14" ht="13.9" customHeight="1" x14ac:dyDescent="0.25">
      <c r="A352"/>
      <c r="B352"/>
      <c r="C352"/>
      <c r="I352" s="61"/>
      <c r="J352" s="61"/>
      <c r="N352" s="61"/>
    </row>
    <row r="353" spans="1:14" ht="13.9" customHeight="1" x14ac:dyDescent="0.25">
      <c r="A353"/>
      <c r="B353"/>
      <c r="C353"/>
      <c r="I353" s="61"/>
      <c r="J353" s="61"/>
      <c r="N353" s="61"/>
    </row>
    <row r="354" spans="1:14" ht="13.9" customHeight="1" x14ac:dyDescent="0.25">
      <c r="A354"/>
      <c r="B354"/>
      <c r="C354"/>
      <c r="I354" s="61"/>
      <c r="J354" s="61"/>
      <c r="N354" s="61"/>
    </row>
    <row r="355" spans="1:14" ht="13.9" customHeight="1" x14ac:dyDescent="0.25">
      <c r="A355"/>
      <c r="B355"/>
      <c r="C355"/>
      <c r="I355" s="61"/>
      <c r="J355" s="61"/>
      <c r="N355" s="61"/>
    </row>
    <row r="356" spans="1:14" ht="13.9" customHeight="1" x14ac:dyDescent="0.25">
      <c r="A356"/>
      <c r="B356"/>
      <c r="C356"/>
      <c r="I356" s="61"/>
      <c r="J356" s="61"/>
      <c r="N356" s="61"/>
    </row>
    <row r="357" spans="1:14" ht="13.9" customHeight="1" x14ac:dyDescent="0.25">
      <c r="A357"/>
      <c r="B357"/>
      <c r="C357"/>
      <c r="I357" s="61"/>
      <c r="J357" s="61"/>
      <c r="N357" s="61"/>
    </row>
    <row r="358" spans="1:14" ht="13.9" customHeight="1" x14ac:dyDescent="0.25">
      <c r="A358"/>
      <c r="B358"/>
      <c r="C358"/>
      <c r="I358" s="61"/>
      <c r="J358" s="61"/>
      <c r="N358" s="61"/>
    </row>
    <row r="359" spans="1:14" ht="13.9" customHeight="1" x14ac:dyDescent="0.25">
      <c r="A359"/>
      <c r="B359"/>
      <c r="C359"/>
      <c r="I359" s="61"/>
      <c r="J359" s="61"/>
      <c r="N359" s="61"/>
    </row>
    <row r="360" spans="1:14" ht="13.9" customHeight="1" x14ac:dyDescent="0.25">
      <c r="A360"/>
      <c r="B360"/>
      <c r="C360"/>
      <c r="I360" s="61"/>
      <c r="J360" s="61"/>
      <c r="N360" s="61"/>
    </row>
    <row r="361" spans="1:14" ht="13.9" customHeight="1" x14ac:dyDescent="0.25">
      <c r="A361"/>
      <c r="B361"/>
      <c r="C361"/>
      <c r="I361" s="61"/>
      <c r="J361" s="61"/>
      <c r="N361" s="61"/>
    </row>
    <row r="362" spans="1:14" ht="13.9" customHeight="1" x14ac:dyDescent="0.25">
      <c r="A362"/>
      <c r="B362"/>
      <c r="C362"/>
      <c r="I362" s="61"/>
      <c r="J362" s="61"/>
      <c r="N362" s="61"/>
    </row>
    <row r="363" spans="1:14" ht="13.9" customHeight="1" x14ac:dyDescent="0.25">
      <c r="A363"/>
      <c r="B363"/>
      <c r="C363"/>
      <c r="I363" s="61"/>
      <c r="J363" s="61"/>
      <c r="N363" s="61"/>
    </row>
    <row r="364" spans="1:14" ht="13.9" customHeight="1" x14ac:dyDescent="0.25">
      <c r="A364"/>
      <c r="B364"/>
      <c r="C364"/>
      <c r="I364" s="61"/>
      <c r="J364" s="61"/>
      <c r="N364" s="61"/>
    </row>
    <row r="365" spans="1:14" ht="13.9" customHeight="1" x14ac:dyDescent="0.25">
      <c r="A365"/>
      <c r="B365"/>
      <c r="C365"/>
      <c r="I365" s="61"/>
      <c r="J365" s="61"/>
      <c r="N365" s="61"/>
    </row>
    <row r="366" spans="1:14" ht="13.9" customHeight="1" x14ac:dyDescent="0.25">
      <c r="A366"/>
      <c r="B366"/>
      <c r="C366"/>
      <c r="I366" s="61"/>
      <c r="J366" s="61"/>
      <c r="N366" s="61"/>
    </row>
    <row r="367" spans="1:14" ht="13.9" customHeight="1" x14ac:dyDescent="0.25">
      <c r="A367"/>
      <c r="B367"/>
      <c r="C367"/>
      <c r="I367" s="61"/>
      <c r="J367" s="61"/>
      <c r="N367" s="61"/>
    </row>
    <row r="368" spans="1:14" ht="13.9" customHeight="1" x14ac:dyDescent="0.25">
      <c r="A368"/>
      <c r="B368"/>
      <c r="C368"/>
      <c r="I368" s="61"/>
      <c r="J368" s="61"/>
      <c r="N368" s="61"/>
    </row>
    <row r="369" spans="1:14" ht="13.9" customHeight="1" x14ac:dyDescent="0.25">
      <c r="A369"/>
      <c r="B369"/>
      <c r="C369"/>
      <c r="I369" s="61"/>
      <c r="J369" s="61"/>
      <c r="N369" s="61"/>
    </row>
    <row r="370" spans="1:14" ht="13.9" customHeight="1" x14ac:dyDescent="0.25">
      <c r="A370"/>
      <c r="B370"/>
      <c r="C370"/>
      <c r="I370" s="61"/>
      <c r="J370" s="61"/>
      <c r="N370" s="61"/>
    </row>
    <row r="371" spans="1:14" ht="13.9" customHeight="1" x14ac:dyDescent="0.25">
      <c r="A371"/>
      <c r="B371"/>
      <c r="C371"/>
      <c r="I371" s="61"/>
      <c r="J371" s="61"/>
      <c r="N371" s="61"/>
    </row>
    <row r="372" spans="1:14" ht="13.9" customHeight="1" x14ac:dyDescent="0.25">
      <c r="A372"/>
      <c r="B372"/>
      <c r="C372"/>
      <c r="I372" s="61"/>
      <c r="J372" s="61"/>
      <c r="N372" s="61"/>
    </row>
    <row r="373" spans="1:14" ht="13.9" customHeight="1" x14ac:dyDescent="0.25">
      <c r="A373"/>
      <c r="B373"/>
      <c r="C373"/>
      <c r="I373" s="61"/>
      <c r="J373" s="61"/>
      <c r="N373" s="61"/>
    </row>
    <row r="374" spans="1:14" ht="13.9" customHeight="1" x14ac:dyDescent="0.25">
      <c r="A374"/>
      <c r="B374"/>
      <c r="C374"/>
      <c r="I374" s="61"/>
      <c r="J374" s="61"/>
      <c r="N374" s="61"/>
    </row>
    <row r="375" spans="1:14" ht="13.9" customHeight="1" x14ac:dyDescent="0.25">
      <c r="A375"/>
      <c r="B375"/>
      <c r="C375"/>
      <c r="I375" s="61"/>
      <c r="J375" s="61"/>
      <c r="N375" s="61"/>
    </row>
    <row r="376" spans="1:14" ht="13.9" customHeight="1" x14ac:dyDescent="0.25">
      <c r="A376"/>
      <c r="B376"/>
      <c r="C376"/>
      <c r="I376" s="61"/>
      <c r="J376" s="61"/>
      <c r="N376" s="61"/>
    </row>
    <row r="377" spans="1:14" ht="13.9" customHeight="1" x14ac:dyDescent="0.25">
      <c r="A377"/>
      <c r="B377"/>
      <c r="C377"/>
      <c r="I377" s="61"/>
      <c r="J377" s="61"/>
      <c r="N377" s="61"/>
    </row>
    <row r="378" spans="1:14" ht="13.9" customHeight="1" x14ac:dyDescent="0.25">
      <c r="A378"/>
      <c r="B378"/>
      <c r="C378"/>
      <c r="I378" s="61"/>
      <c r="J378" s="61"/>
      <c r="N378" s="61"/>
    </row>
    <row r="379" spans="1:14" ht="13.9" customHeight="1" x14ac:dyDescent="0.25">
      <c r="A379"/>
      <c r="B379"/>
      <c r="C379"/>
      <c r="I379" s="61"/>
      <c r="J379" s="61"/>
      <c r="N379" s="61"/>
    </row>
    <row r="380" spans="1:14" ht="13.9" customHeight="1" x14ac:dyDescent="0.25">
      <c r="A380"/>
      <c r="B380"/>
      <c r="C380"/>
      <c r="I380" s="61"/>
      <c r="J380" s="61"/>
      <c r="N380" s="61"/>
    </row>
    <row r="381" spans="1:14" ht="13.9" customHeight="1" x14ac:dyDescent="0.25">
      <c r="A381"/>
      <c r="B381"/>
      <c r="C381"/>
      <c r="I381" s="61"/>
      <c r="J381" s="61"/>
      <c r="N381" s="61"/>
    </row>
    <row r="382" spans="1:14" ht="13.9" customHeight="1" x14ac:dyDescent="0.25">
      <c r="A382"/>
      <c r="B382"/>
      <c r="C382"/>
      <c r="I382" s="61"/>
      <c r="J382" s="61"/>
      <c r="N382" s="61"/>
    </row>
    <row r="383" spans="1:14" ht="13.9" customHeight="1" x14ac:dyDescent="0.25">
      <c r="A383"/>
      <c r="B383"/>
      <c r="C383"/>
      <c r="I383" s="61"/>
      <c r="J383" s="61"/>
      <c r="N383" s="61"/>
    </row>
    <row r="384" spans="1:14" ht="13.9" customHeight="1" x14ac:dyDescent="0.25">
      <c r="A384"/>
      <c r="B384"/>
      <c r="C384"/>
      <c r="I384" s="61"/>
      <c r="J384" s="61"/>
      <c r="N384" s="61"/>
    </row>
    <row r="385" spans="1:14" ht="13.9" customHeight="1" x14ac:dyDescent="0.25">
      <c r="A385"/>
      <c r="B385"/>
      <c r="C385"/>
      <c r="I385" s="61"/>
      <c r="J385" s="61"/>
      <c r="N385" s="61"/>
    </row>
    <row r="386" spans="1:14" ht="13.9" customHeight="1" x14ac:dyDescent="0.25">
      <c r="A386"/>
      <c r="B386"/>
      <c r="C386"/>
      <c r="I386" s="61"/>
      <c r="J386" s="61"/>
      <c r="N386" s="61"/>
    </row>
    <row r="387" spans="1:14" ht="13.9" customHeight="1" x14ac:dyDescent="0.25">
      <c r="A387"/>
      <c r="B387"/>
      <c r="C387"/>
      <c r="I387" s="61"/>
      <c r="J387" s="61"/>
      <c r="N387" s="61"/>
    </row>
    <row r="388" spans="1:14" ht="13.9" customHeight="1" x14ac:dyDescent="0.25">
      <c r="A388"/>
      <c r="B388"/>
      <c r="C388"/>
      <c r="I388" s="61"/>
      <c r="J388" s="61"/>
      <c r="N388" s="61"/>
    </row>
    <row r="389" spans="1:14" ht="13.9" customHeight="1" x14ac:dyDescent="0.25">
      <c r="A389"/>
      <c r="B389"/>
      <c r="C389"/>
      <c r="I389" s="61"/>
      <c r="J389" s="61"/>
      <c r="N389" s="61"/>
    </row>
    <row r="390" spans="1:14" ht="13.9" customHeight="1" x14ac:dyDescent="0.25">
      <c r="A390"/>
      <c r="B390"/>
      <c r="C390"/>
      <c r="I390" s="61"/>
      <c r="J390" s="61"/>
      <c r="N390" s="61"/>
    </row>
    <row r="391" spans="1:14" ht="13.9" customHeight="1" x14ac:dyDescent="0.25">
      <c r="A391"/>
      <c r="B391"/>
      <c r="C391"/>
      <c r="I391" s="61"/>
      <c r="J391" s="61"/>
      <c r="N391" s="61"/>
    </row>
    <row r="392" spans="1:14" ht="13.9" customHeight="1" x14ac:dyDescent="0.25">
      <c r="A392"/>
      <c r="B392"/>
      <c r="C392"/>
      <c r="I392" s="61"/>
      <c r="J392" s="61"/>
      <c r="N392" s="61"/>
    </row>
    <row r="393" spans="1:14" ht="13.9" customHeight="1" x14ac:dyDescent="0.25">
      <c r="A393"/>
      <c r="B393"/>
      <c r="C393"/>
      <c r="I393" s="61"/>
      <c r="J393" s="61"/>
      <c r="N393" s="61"/>
    </row>
    <row r="394" spans="1:14" ht="13.9" customHeight="1" x14ac:dyDescent="0.25">
      <c r="A394"/>
      <c r="B394"/>
      <c r="C394"/>
      <c r="I394" s="61"/>
      <c r="J394" s="61"/>
      <c r="N394" s="61"/>
    </row>
    <row r="395" spans="1:14" ht="13.9" customHeight="1" x14ac:dyDescent="0.25">
      <c r="A395"/>
      <c r="B395"/>
      <c r="C395"/>
      <c r="I395" s="61"/>
      <c r="J395" s="61"/>
      <c r="N395" s="61"/>
    </row>
    <row r="396" spans="1:14" ht="13.9" customHeight="1" x14ac:dyDescent="0.25">
      <c r="A396"/>
      <c r="B396"/>
      <c r="C396"/>
      <c r="I396" s="61"/>
      <c r="J396" s="61"/>
      <c r="N396" s="61"/>
    </row>
    <row r="397" spans="1:14" ht="13.9" customHeight="1" x14ac:dyDescent="0.25">
      <c r="A397"/>
      <c r="B397"/>
      <c r="C397"/>
      <c r="I397" s="61"/>
      <c r="J397" s="61"/>
      <c r="N397" s="61"/>
    </row>
    <row r="398" spans="1:14" ht="13.9" customHeight="1" x14ac:dyDescent="0.25">
      <c r="A398"/>
      <c r="B398"/>
      <c r="C398"/>
      <c r="I398" s="61"/>
      <c r="J398" s="61"/>
      <c r="N398" s="61"/>
    </row>
    <row r="399" spans="1:14" ht="13.9" customHeight="1" x14ac:dyDescent="0.25">
      <c r="A399"/>
      <c r="B399"/>
      <c r="C399"/>
      <c r="I399" s="61"/>
      <c r="J399" s="61"/>
      <c r="N399" s="61"/>
    </row>
    <row r="400" spans="1:14" ht="13.9" customHeight="1" x14ac:dyDescent="0.25">
      <c r="A400"/>
      <c r="B400"/>
      <c r="C400"/>
      <c r="I400" s="61"/>
      <c r="J400" s="61"/>
      <c r="N400" s="61"/>
    </row>
    <row r="401" spans="1:14" ht="13.9" customHeight="1" x14ac:dyDescent="0.25">
      <c r="A401"/>
      <c r="B401"/>
      <c r="C401"/>
      <c r="I401" s="61"/>
      <c r="J401" s="61"/>
      <c r="N401" s="61"/>
    </row>
    <row r="402" spans="1:14" ht="13.9" customHeight="1" x14ac:dyDescent="0.25">
      <c r="A402"/>
      <c r="B402"/>
      <c r="C402"/>
      <c r="I402" s="61"/>
      <c r="J402" s="61"/>
      <c r="N402" s="61"/>
    </row>
    <row r="403" spans="1:14" ht="13.9" customHeight="1" x14ac:dyDescent="0.25">
      <c r="A403"/>
      <c r="B403"/>
      <c r="C403"/>
      <c r="I403" s="61"/>
      <c r="J403" s="61"/>
      <c r="N403" s="61"/>
    </row>
    <row r="404" spans="1:14" ht="13.9" customHeight="1" x14ac:dyDescent="0.25">
      <c r="A404"/>
      <c r="B404"/>
      <c r="C404"/>
      <c r="I404" s="61"/>
      <c r="J404" s="61"/>
      <c r="N404" s="61"/>
    </row>
    <row r="405" spans="1:14" ht="13.9" customHeight="1" x14ac:dyDescent="0.25">
      <c r="A405"/>
      <c r="B405"/>
      <c r="C405"/>
      <c r="I405" s="61"/>
      <c r="J405" s="61"/>
      <c r="N405" s="61"/>
    </row>
    <row r="406" spans="1:14" ht="13.9" customHeight="1" x14ac:dyDescent="0.25">
      <c r="A406"/>
      <c r="B406"/>
      <c r="C406"/>
      <c r="I406" s="61"/>
      <c r="J406" s="61"/>
      <c r="N406" s="61"/>
    </row>
    <row r="407" spans="1:14" ht="13.9" customHeight="1" x14ac:dyDescent="0.25">
      <c r="A407"/>
      <c r="B407"/>
      <c r="C407"/>
      <c r="I407" s="61"/>
      <c r="J407" s="61"/>
      <c r="N407" s="61"/>
    </row>
    <row r="408" spans="1:14" ht="13.9" customHeight="1" x14ac:dyDescent="0.25">
      <c r="A408"/>
      <c r="B408"/>
      <c r="C408"/>
      <c r="I408" s="61"/>
      <c r="J408" s="61"/>
      <c r="N408" s="61"/>
    </row>
    <row r="409" spans="1:14" ht="13.9" customHeight="1" x14ac:dyDescent="0.25">
      <c r="A409"/>
      <c r="B409"/>
      <c r="C409"/>
      <c r="I409" s="61"/>
      <c r="J409" s="61"/>
      <c r="N409" s="61"/>
    </row>
    <row r="410" spans="1:14" ht="13.9" customHeight="1" x14ac:dyDescent="0.25">
      <c r="A410"/>
      <c r="B410"/>
      <c r="C410"/>
      <c r="I410" s="61"/>
      <c r="J410" s="61"/>
      <c r="N410" s="61"/>
    </row>
    <row r="411" spans="1:14" ht="13.9" customHeight="1" x14ac:dyDescent="0.25">
      <c r="A411"/>
      <c r="B411"/>
      <c r="C411"/>
      <c r="I411" s="61"/>
      <c r="J411" s="61"/>
      <c r="N411" s="61"/>
    </row>
    <row r="412" spans="1:14" ht="13.9" customHeight="1" x14ac:dyDescent="0.25">
      <c r="A412"/>
      <c r="B412"/>
      <c r="C412"/>
      <c r="I412" s="61"/>
      <c r="J412" s="61"/>
      <c r="N412" s="61"/>
    </row>
    <row r="413" spans="1:14" ht="13.9" customHeight="1" x14ac:dyDescent="0.25">
      <c r="A413"/>
      <c r="B413"/>
      <c r="C413"/>
      <c r="I413" s="61"/>
      <c r="J413" s="61"/>
      <c r="N413" s="61"/>
    </row>
    <row r="414" spans="1:14" ht="13.9" customHeight="1" x14ac:dyDescent="0.25">
      <c r="A414"/>
      <c r="B414"/>
      <c r="C414"/>
      <c r="I414" s="61"/>
      <c r="J414" s="61"/>
      <c r="N414" s="61"/>
    </row>
    <row r="415" spans="1:14" ht="13.9" customHeight="1" x14ac:dyDescent="0.25">
      <c r="A415"/>
      <c r="B415"/>
      <c r="C415"/>
      <c r="I415" s="61"/>
      <c r="J415" s="61"/>
      <c r="N415" s="61"/>
    </row>
    <row r="416" spans="1:14" ht="13.9" customHeight="1" x14ac:dyDescent="0.25">
      <c r="A416"/>
      <c r="B416"/>
      <c r="C416"/>
      <c r="I416" s="61"/>
      <c r="J416" s="61"/>
      <c r="N416" s="61"/>
    </row>
    <row r="417" spans="1:14" ht="13.9" customHeight="1" x14ac:dyDescent="0.25">
      <c r="A417"/>
      <c r="B417"/>
      <c r="C417"/>
      <c r="I417" s="61"/>
      <c r="J417" s="61"/>
      <c r="N417" s="61"/>
    </row>
    <row r="418" spans="1:14" ht="13.9" customHeight="1" x14ac:dyDescent="0.25">
      <c r="A418"/>
      <c r="B418"/>
      <c r="C418"/>
      <c r="I418" s="61"/>
      <c r="J418" s="61"/>
      <c r="N418" s="61"/>
    </row>
    <row r="419" spans="1:14" ht="13.9" customHeight="1" x14ac:dyDescent="0.25">
      <c r="A419"/>
      <c r="B419"/>
      <c r="C419"/>
      <c r="I419" s="61"/>
      <c r="J419" s="61"/>
      <c r="N419" s="61"/>
    </row>
    <row r="420" spans="1:14" ht="13.9" customHeight="1" x14ac:dyDescent="0.25">
      <c r="A420"/>
      <c r="B420"/>
      <c r="C420"/>
      <c r="I420" s="61"/>
      <c r="J420" s="61"/>
      <c r="N420" s="61"/>
    </row>
    <row r="421" spans="1:14" ht="13.9" customHeight="1" x14ac:dyDescent="0.25">
      <c r="A421"/>
      <c r="B421"/>
      <c r="C421"/>
      <c r="I421" s="61"/>
      <c r="J421" s="61"/>
      <c r="N421" s="61"/>
    </row>
    <row r="422" spans="1:14" ht="13.9" customHeight="1" x14ac:dyDescent="0.25">
      <c r="A422"/>
      <c r="B422"/>
      <c r="C422"/>
      <c r="I422" s="61"/>
      <c r="J422" s="61"/>
      <c r="N422" s="61"/>
    </row>
    <row r="423" spans="1:14" ht="13.9" customHeight="1" x14ac:dyDescent="0.25">
      <c r="A423"/>
      <c r="B423"/>
      <c r="C423"/>
      <c r="I423" s="61"/>
      <c r="J423" s="61"/>
      <c r="N423" s="61"/>
    </row>
    <row r="424" spans="1:14" ht="13.9" customHeight="1" x14ac:dyDescent="0.25">
      <c r="A424"/>
      <c r="B424"/>
      <c r="C424"/>
      <c r="I424" s="61"/>
      <c r="J424" s="61"/>
      <c r="N424" s="61"/>
    </row>
    <row r="425" spans="1:14" ht="13.9" customHeight="1" x14ac:dyDescent="0.25">
      <c r="A425"/>
      <c r="B425"/>
      <c r="C425"/>
      <c r="I425" s="61"/>
      <c r="J425" s="61"/>
      <c r="N425" s="61"/>
    </row>
    <row r="426" spans="1:14" ht="13.9" customHeight="1" x14ac:dyDescent="0.25">
      <c r="A426"/>
      <c r="B426"/>
      <c r="C426"/>
      <c r="I426" s="61"/>
      <c r="J426" s="61"/>
      <c r="N426" s="61"/>
    </row>
    <row r="427" spans="1:14" ht="13.9" customHeight="1" x14ac:dyDescent="0.25">
      <c r="A427"/>
      <c r="B427"/>
      <c r="C427"/>
      <c r="I427" s="61"/>
      <c r="J427" s="61"/>
      <c r="N427" s="61"/>
    </row>
    <row r="428" spans="1:14" ht="13.9" customHeight="1" x14ac:dyDescent="0.25">
      <c r="A428"/>
      <c r="B428"/>
      <c r="C428"/>
      <c r="I428" s="61"/>
      <c r="J428" s="61"/>
      <c r="N428" s="61"/>
    </row>
    <row r="429" spans="1:14" ht="13.9" customHeight="1" x14ac:dyDescent="0.25">
      <c r="A429"/>
      <c r="B429"/>
      <c r="C429"/>
      <c r="I429" s="61"/>
      <c r="J429" s="61"/>
      <c r="N429" s="61"/>
    </row>
    <row r="430" spans="1:14" ht="13.9" customHeight="1" x14ac:dyDescent="0.25">
      <c r="A430"/>
      <c r="B430"/>
      <c r="C430"/>
      <c r="I430" s="61"/>
      <c r="J430" s="61"/>
      <c r="N430" s="61"/>
    </row>
    <row r="431" spans="1:14" ht="13.9" customHeight="1" x14ac:dyDescent="0.25">
      <c r="A431"/>
      <c r="B431"/>
      <c r="C431"/>
      <c r="I431" s="61"/>
      <c r="J431" s="61"/>
      <c r="N431" s="61"/>
    </row>
    <row r="432" spans="1:14" ht="13.9" customHeight="1" x14ac:dyDescent="0.25">
      <c r="A432"/>
      <c r="B432"/>
      <c r="C432"/>
      <c r="I432" s="61"/>
      <c r="J432" s="61"/>
      <c r="N432" s="61"/>
    </row>
    <row r="433" spans="1:14" ht="13.9" customHeight="1" x14ac:dyDescent="0.25">
      <c r="A433"/>
      <c r="B433"/>
      <c r="C433"/>
      <c r="I433" s="61"/>
      <c r="J433" s="61"/>
      <c r="N433" s="61"/>
    </row>
    <row r="434" spans="1:14" ht="13.9" customHeight="1" x14ac:dyDescent="0.25">
      <c r="A434"/>
      <c r="B434"/>
      <c r="C434"/>
      <c r="I434" s="61"/>
      <c r="J434" s="61"/>
      <c r="N434" s="61"/>
    </row>
    <row r="435" spans="1:14" ht="13.9" customHeight="1" x14ac:dyDescent="0.25">
      <c r="A435"/>
      <c r="B435"/>
      <c r="C435"/>
      <c r="I435" s="61"/>
      <c r="J435" s="61"/>
      <c r="N435" s="61"/>
    </row>
    <row r="436" spans="1:14" ht="13.9" customHeight="1" x14ac:dyDescent="0.25">
      <c r="A436"/>
      <c r="B436"/>
      <c r="C436"/>
      <c r="I436" s="61"/>
      <c r="J436" s="61"/>
      <c r="N436" s="61"/>
    </row>
    <row r="437" spans="1:14" ht="13.9" customHeight="1" x14ac:dyDescent="0.25">
      <c r="A437"/>
      <c r="B437"/>
      <c r="C437"/>
      <c r="I437" s="61"/>
      <c r="J437" s="61"/>
      <c r="N437" s="61"/>
    </row>
    <row r="438" spans="1:14" ht="13.9" customHeight="1" x14ac:dyDescent="0.25">
      <c r="A438"/>
      <c r="B438"/>
      <c r="C438"/>
      <c r="I438" s="61"/>
      <c r="J438" s="61"/>
      <c r="N438" s="61"/>
    </row>
    <row r="439" spans="1:14" ht="13.9" customHeight="1" x14ac:dyDescent="0.25">
      <c r="A439"/>
      <c r="B439"/>
      <c r="C439"/>
      <c r="I439" s="61"/>
      <c r="J439" s="61"/>
      <c r="N439" s="61"/>
    </row>
    <row r="440" spans="1:14" ht="13.9" customHeight="1" x14ac:dyDescent="0.25">
      <c r="A440"/>
      <c r="B440"/>
      <c r="C440"/>
      <c r="I440" s="61"/>
      <c r="J440" s="61"/>
      <c r="N440" s="61"/>
    </row>
    <row r="441" spans="1:14" ht="13.9" customHeight="1" x14ac:dyDescent="0.25">
      <c r="A441"/>
      <c r="B441"/>
      <c r="C441"/>
      <c r="I441" s="61"/>
      <c r="J441" s="61"/>
      <c r="N441" s="61"/>
    </row>
    <row r="442" spans="1:14" ht="13.9" customHeight="1" x14ac:dyDescent="0.25">
      <c r="A442"/>
      <c r="B442"/>
      <c r="C442"/>
      <c r="I442" s="61"/>
      <c r="J442" s="61"/>
      <c r="N442" s="61"/>
    </row>
    <row r="443" spans="1:14" ht="13.9" customHeight="1" x14ac:dyDescent="0.25">
      <c r="A443"/>
      <c r="B443"/>
      <c r="C443"/>
      <c r="I443" s="61"/>
      <c r="J443" s="61"/>
      <c r="N443" s="61"/>
    </row>
    <row r="444" spans="1:14" ht="13.9" customHeight="1" x14ac:dyDescent="0.25">
      <c r="A444"/>
      <c r="B444"/>
      <c r="C444"/>
      <c r="I444" s="61"/>
      <c r="J444" s="61"/>
      <c r="N444" s="61"/>
    </row>
    <row r="445" spans="1:14" ht="13.9" customHeight="1" x14ac:dyDescent="0.25">
      <c r="A445"/>
      <c r="B445"/>
      <c r="C445"/>
      <c r="I445" s="61"/>
      <c r="J445" s="61"/>
      <c r="N445" s="61"/>
    </row>
    <row r="446" spans="1:14" ht="13.9" customHeight="1" x14ac:dyDescent="0.25">
      <c r="A446"/>
      <c r="B446"/>
      <c r="C446"/>
      <c r="I446" s="61"/>
      <c r="J446" s="61"/>
      <c r="N446" s="61"/>
    </row>
    <row r="447" spans="1:14" ht="13.9" customHeight="1" x14ac:dyDescent="0.25">
      <c r="A447"/>
      <c r="B447"/>
      <c r="C447"/>
      <c r="I447" s="61"/>
      <c r="J447" s="61"/>
      <c r="N447" s="61"/>
    </row>
    <row r="448" spans="1:14" ht="13.9" customHeight="1" x14ac:dyDescent="0.25">
      <c r="A448"/>
      <c r="B448"/>
      <c r="C448"/>
      <c r="I448" s="61"/>
      <c r="J448" s="61"/>
      <c r="N448" s="61"/>
    </row>
    <row r="449" spans="1:14" ht="13.9" customHeight="1" x14ac:dyDescent="0.25">
      <c r="A449"/>
      <c r="B449"/>
      <c r="C449"/>
      <c r="I449" s="61"/>
      <c r="J449" s="61"/>
      <c r="N449" s="61"/>
    </row>
    <row r="450" spans="1:14" ht="13.9" customHeight="1" x14ac:dyDescent="0.25">
      <c r="A450"/>
      <c r="B450"/>
      <c r="C450"/>
      <c r="I450" s="61"/>
      <c r="J450" s="61"/>
      <c r="N450" s="61"/>
    </row>
    <row r="451" spans="1:14" ht="13.9" customHeight="1" x14ac:dyDescent="0.25">
      <c r="A451"/>
      <c r="B451"/>
      <c r="C451"/>
      <c r="I451" s="61"/>
      <c r="J451" s="61"/>
      <c r="N451" s="61"/>
    </row>
    <row r="452" spans="1:14" ht="13.9" customHeight="1" x14ac:dyDescent="0.25">
      <c r="A452"/>
      <c r="B452"/>
      <c r="C452"/>
      <c r="I452" s="61"/>
      <c r="J452" s="61"/>
      <c r="N452" s="61"/>
    </row>
    <row r="453" spans="1:14" ht="13.9" customHeight="1" x14ac:dyDescent="0.25">
      <c r="A453"/>
      <c r="B453"/>
      <c r="C453"/>
      <c r="I453" s="61"/>
      <c r="J453" s="61"/>
      <c r="N453" s="61"/>
    </row>
    <row r="454" spans="1:14" ht="13.9" customHeight="1" x14ac:dyDescent="0.25">
      <c r="A454"/>
      <c r="B454"/>
      <c r="C454"/>
      <c r="I454" s="61"/>
      <c r="J454" s="61"/>
      <c r="N454" s="61"/>
    </row>
    <row r="455" spans="1:14" ht="13.9" customHeight="1" x14ac:dyDescent="0.25">
      <c r="A455"/>
      <c r="B455"/>
      <c r="C455"/>
      <c r="I455" s="61"/>
      <c r="J455" s="61"/>
      <c r="N455" s="61"/>
    </row>
    <row r="456" spans="1:14" ht="13.9" customHeight="1" x14ac:dyDescent="0.25">
      <c r="A456"/>
      <c r="B456"/>
      <c r="C456"/>
      <c r="I456" s="61"/>
      <c r="J456" s="61"/>
      <c r="N456" s="61"/>
    </row>
    <row r="457" spans="1:14" ht="13.9" customHeight="1" x14ac:dyDescent="0.25">
      <c r="A457"/>
      <c r="B457"/>
      <c r="C457"/>
      <c r="I457" s="61"/>
      <c r="J457" s="61"/>
      <c r="N457" s="61"/>
    </row>
    <row r="458" spans="1:14" ht="13.9" customHeight="1" x14ac:dyDescent="0.25">
      <c r="A458"/>
      <c r="B458"/>
      <c r="C458"/>
      <c r="I458" s="61"/>
      <c r="J458" s="61"/>
      <c r="N458" s="61"/>
    </row>
    <row r="459" spans="1:14" ht="13.9" customHeight="1" x14ac:dyDescent="0.25">
      <c r="A459"/>
      <c r="B459"/>
      <c r="C459"/>
      <c r="I459" s="61"/>
      <c r="J459" s="61"/>
      <c r="N459" s="61"/>
    </row>
    <row r="460" spans="1:14" ht="13.9" customHeight="1" x14ac:dyDescent="0.25">
      <c r="A460"/>
      <c r="B460"/>
      <c r="C460"/>
      <c r="I460" s="61"/>
      <c r="J460" s="61"/>
      <c r="N460" s="61"/>
    </row>
    <row r="461" spans="1:14" ht="13.9" customHeight="1" x14ac:dyDescent="0.25">
      <c r="A461"/>
      <c r="B461"/>
      <c r="C461"/>
      <c r="I461" s="61"/>
      <c r="J461" s="61"/>
      <c r="N461" s="61"/>
    </row>
    <row r="462" spans="1:14" ht="13.9" customHeight="1" x14ac:dyDescent="0.25">
      <c r="A462"/>
      <c r="B462"/>
      <c r="C462"/>
      <c r="I462" s="61"/>
      <c r="J462" s="61"/>
      <c r="N462" s="61"/>
    </row>
    <row r="463" spans="1:14" ht="13.9" customHeight="1" x14ac:dyDescent="0.25">
      <c r="A463"/>
      <c r="B463"/>
      <c r="C463"/>
      <c r="I463" s="61"/>
      <c r="J463" s="61"/>
      <c r="N463" s="61"/>
    </row>
    <row r="464" spans="1:14" ht="13.9" customHeight="1" x14ac:dyDescent="0.25">
      <c r="A464"/>
      <c r="B464"/>
      <c r="C464"/>
      <c r="I464" s="61"/>
      <c r="J464" s="61"/>
      <c r="N464" s="61"/>
    </row>
    <row r="465" spans="1:14" ht="13.9" customHeight="1" x14ac:dyDescent="0.25">
      <c r="A465"/>
      <c r="B465"/>
      <c r="C465"/>
      <c r="I465" s="61"/>
      <c r="J465" s="61"/>
      <c r="N465" s="61"/>
    </row>
    <row r="466" spans="1:14" ht="13.9" customHeight="1" x14ac:dyDescent="0.25">
      <c r="A466"/>
      <c r="B466"/>
      <c r="C466"/>
      <c r="I466" s="61"/>
      <c r="J466" s="61"/>
      <c r="N466" s="61"/>
    </row>
    <row r="467" spans="1:14" ht="13.9" customHeight="1" x14ac:dyDescent="0.25">
      <c r="A467"/>
      <c r="B467"/>
      <c r="C467"/>
      <c r="I467" s="61"/>
      <c r="J467" s="61"/>
      <c r="N467" s="61"/>
    </row>
    <row r="468" spans="1:14" ht="13.9" customHeight="1" x14ac:dyDescent="0.25">
      <c r="A468"/>
      <c r="B468"/>
      <c r="C468"/>
      <c r="I468" s="61"/>
      <c r="J468" s="61"/>
      <c r="N468" s="61"/>
    </row>
    <row r="469" spans="1:14" ht="13.9" customHeight="1" x14ac:dyDescent="0.25">
      <c r="A469"/>
      <c r="B469"/>
      <c r="C469"/>
      <c r="I469" s="61"/>
      <c r="J469" s="61"/>
      <c r="N469" s="61"/>
    </row>
    <row r="470" spans="1:14" ht="13.9" customHeight="1" x14ac:dyDescent="0.25">
      <c r="A470"/>
      <c r="B470"/>
      <c r="C470"/>
      <c r="I470" s="61"/>
      <c r="J470" s="61"/>
      <c r="N470" s="61"/>
    </row>
    <row r="471" spans="1:14" ht="13.9" customHeight="1" x14ac:dyDescent="0.25">
      <c r="A471"/>
      <c r="B471"/>
      <c r="C471"/>
      <c r="I471" s="61"/>
      <c r="J471" s="61"/>
      <c r="N471" s="61"/>
    </row>
    <row r="472" spans="1:14" ht="13.9" customHeight="1" x14ac:dyDescent="0.25">
      <c r="A472"/>
      <c r="B472"/>
      <c r="C472"/>
      <c r="I472" s="61"/>
      <c r="J472" s="61"/>
      <c r="N472" s="61"/>
    </row>
    <row r="473" spans="1:14" ht="13.9" customHeight="1" x14ac:dyDescent="0.25">
      <c r="A473"/>
      <c r="B473"/>
      <c r="C473"/>
      <c r="I473" s="61"/>
      <c r="J473" s="61"/>
      <c r="N473" s="61"/>
    </row>
    <row r="474" spans="1:14" ht="13.9" customHeight="1" x14ac:dyDescent="0.25">
      <c r="A474"/>
      <c r="B474"/>
      <c r="C474"/>
      <c r="I474" s="61"/>
      <c r="J474" s="61"/>
      <c r="N474" s="61"/>
    </row>
    <row r="475" spans="1:14" ht="13.9" customHeight="1" x14ac:dyDescent="0.25">
      <c r="A475"/>
      <c r="B475"/>
      <c r="C475"/>
      <c r="I475" s="61"/>
      <c r="J475" s="61"/>
      <c r="N475" s="61"/>
    </row>
    <row r="476" spans="1:14" ht="13.9" customHeight="1" x14ac:dyDescent="0.25">
      <c r="A476"/>
      <c r="B476"/>
      <c r="C476"/>
      <c r="I476" s="61"/>
      <c r="J476" s="61"/>
      <c r="N476" s="61"/>
    </row>
    <row r="477" spans="1:14" ht="13.9" customHeight="1" x14ac:dyDescent="0.25">
      <c r="A477"/>
      <c r="B477"/>
      <c r="C477"/>
      <c r="I477" s="61"/>
      <c r="J477" s="61"/>
      <c r="N477" s="61"/>
    </row>
    <row r="478" spans="1:14" ht="13.9" customHeight="1" x14ac:dyDescent="0.25">
      <c r="A478"/>
      <c r="B478"/>
      <c r="C478"/>
      <c r="I478" s="61"/>
      <c r="J478" s="61"/>
      <c r="N478" s="61"/>
    </row>
    <row r="479" spans="1:14" ht="13.9" customHeight="1" x14ac:dyDescent="0.25">
      <c r="A479"/>
      <c r="B479"/>
      <c r="C479"/>
      <c r="I479" s="61"/>
      <c r="J479" s="61"/>
      <c r="N479" s="61"/>
    </row>
    <row r="480" spans="1:14" ht="13.9" customHeight="1" x14ac:dyDescent="0.25">
      <c r="A480"/>
      <c r="B480"/>
      <c r="C480"/>
      <c r="I480" s="61"/>
      <c r="J480" s="61"/>
      <c r="N480" s="61"/>
    </row>
    <row r="481" spans="1:14" ht="13.9" customHeight="1" x14ac:dyDescent="0.25">
      <c r="A481"/>
      <c r="B481"/>
      <c r="C481"/>
      <c r="I481" s="61"/>
      <c r="J481" s="61"/>
      <c r="N481" s="61"/>
    </row>
    <row r="482" spans="1:14" ht="13.9" customHeight="1" x14ac:dyDescent="0.25">
      <c r="A482"/>
      <c r="B482"/>
      <c r="C482"/>
      <c r="I482" s="61"/>
      <c r="J482" s="61"/>
      <c r="N482" s="61"/>
    </row>
    <row r="483" spans="1:14" ht="13.9" customHeight="1" x14ac:dyDescent="0.25">
      <c r="A483"/>
      <c r="B483"/>
      <c r="C483"/>
      <c r="I483" s="61"/>
      <c r="J483" s="61"/>
      <c r="N483" s="61"/>
    </row>
    <row r="484" spans="1:14" ht="13.9" customHeight="1" x14ac:dyDescent="0.25">
      <c r="A484"/>
      <c r="B484"/>
      <c r="C484"/>
      <c r="I484" s="61"/>
      <c r="J484" s="61"/>
      <c r="N484" s="61"/>
    </row>
    <row r="485" spans="1:14" ht="13.9" customHeight="1" x14ac:dyDescent="0.25">
      <c r="A485"/>
      <c r="B485"/>
      <c r="C485"/>
      <c r="I485" s="61"/>
      <c r="J485" s="61"/>
      <c r="N485" s="61"/>
    </row>
    <row r="486" spans="1:14" ht="13.9" customHeight="1" x14ac:dyDescent="0.25">
      <c r="A486"/>
      <c r="B486"/>
      <c r="C486"/>
      <c r="I486" s="61"/>
      <c r="J486" s="61"/>
      <c r="N486" s="61"/>
    </row>
    <row r="487" spans="1:14" ht="13.9" customHeight="1" x14ac:dyDescent="0.25">
      <c r="A487"/>
      <c r="B487"/>
      <c r="C487"/>
      <c r="I487" s="61"/>
      <c r="J487" s="61"/>
      <c r="N487" s="61"/>
    </row>
    <row r="488" spans="1:14" ht="13.9" customHeight="1" x14ac:dyDescent="0.25">
      <c r="A488"/>
      <c r="B488"/>
      <c r="C488"/>
      <c r="I488" s="61"/>
      <c r="J488" s="61"/>
      <c r="N488" s="61"/>
    </row>
    <row r="489" spans="1:14" ht="13.9" customHeight="1" x14ac:dyDescent="0.25">
      <c r="A489"/>
      <c r="B489"/>
      <c r="C489"/>
      <c r="I489" s="61"/>
      <c r="J489" s="61"/>
      <c r="N489" s="61"/>
    </row>
    <row r="490" spans="1:14" ht="13.9" customHeight="1" x14ac:dyDescent="0.25">
      <c r="A490"/>
      <c r="B490"/>
      <c r="C490"/>
      <c r="I490" s="61"/>
      <c r="J490" s="61"/>
      <c r="N490" s="61"/>
    </row>
    <row r="491" spans="1:14" ht="13.9" customHeight="1" x14ac:dyDescent="0.25">
      <c r="A491"/>
      <c r="B491"/>
      <c r="C491"/>
      <c r="I491" s="61"/>
      <c r="J491" s="61"/>
      <c r="N491" s="61"/>
    </row>
    <row r="492" spans="1:14" ht="13.9" customHeight="1" x14ac:dyDescent="0.25">
      <c r="A492"/>
      <c r="B492"/>
      <c r="C492"/>
      <c r="I492" s="61"/>
      <c r="J492" s="61"/>
      <c r="N492" s="61"/>
    </row>
    <row r="493" spans="1:14" ht="13.9" customHeight="1" x14ac:dyDescent="0.25">
      <c r="A493"/>
      <c r="B493"/>
      <c r="C493"/>
      <c r="I493" s="61"/>
      <c r="J493" s="61"/>
      <c r="N493" s="61"/>
    </row>
    <row r="494" spans="1:14" ht="13.9" customHeight="1" x14ac:dyDescent="0.25">
      <c r="A494"/>
      <c r="B494"/>
      <c r="C494"/>
      <c r="I494" s="61"/>
      <c r="J494" s="61"/>
      <c r="N494" s="61"/>
    </row>
    <row r="495" spans="1:14" ht="13.9" customHeight="1" x14ac:dyDescent="0.25">
      <c r="A495"/>
      <c r="B495"/>
      <c r="C495"/>
      <c r="I495" s="61"/>
      <c r="J495" s="61"/>
      <c r="N495" s="61"/>
    </row>
    <row r="496" spans="1:14" ht="13.9" customHeight="1" x14ac:dyDescent="0.25">
      <c r="A496"/>
      <c r="B496"/>
      <c r="C496"/>
      <c r="I496" s="61"/>
      <c r="J496" s="61"/>
      <c r="N496" s="61"/>
    </row>
    <row r="497" spans="1:14" ht="13.9" customHeight="1" x14ac:dyDescent="0.25">
      <c r="A497"/>
      <c r="B497"/>
      <c r="C497"/>
      <c r="I497" s="61"/>
      <c r="J497" s="61"/>
      <c r="N497" s="61"/>
    </row>
    <row r="498" spans="1:14" ht="13.9" customHeight="1" x14ac:dyDescent="0.25">
      <c r="A498"/>
      <c r="B498"/>
      <c r="C498"/>
      <c r="I498" s="61"/>
      <c r="J498" s="61"/>
      <c r="N498" s="61"/>
    </row>
    <row r="499" spans="1:14" ht="13.9" customHeight="1" x14ac:dyDescent="0.25">
      <c r="A499"/>
      <c r="B499"/>
      <c r="C499"/>
      <c r="I499" s="61"/>
      <c r="J499" s="61"/>
      <c r="N499" s="61"/>
    </row>
    <row r="500" spans="1:14" ht="13.9" customHeight="1" x14ac:dyDescent="0.25">
      <c r="A500"/>
      <c r="B500"/>
      <c r="C500"/>
      <c r="I500" s="61"/>
      <c r="J500" s="61"/>
      <c r="N500" s="61"/>
    </row>
    <row r="501" spans="1:14" ht="13.9" customHeight="1" x14ac:dyDescent="0.25">
      <c r="A501"/>
      <c r="B501"/>
      <c r="C501"/>
      <c r="I501" s="61"/>
      <c r="J501" s="61"/>
      <c r="N501" s="61"/>
    </row>
    <row r="502" spans="1:14" ht="13.9" customHeight="1" x14ac:dyDescent="0.25">
      <c r="A502"/>
      <c r="B502"/>
      <c r="C502"/>
      <c r="I502" s="61"/>
      <c r="J502" s="61"/>
      <c r="N502" s="61"/>
    </row>
    <row r="503" spans="1:14" ht="13.9" customHeight="1" x14ac:dyDescent="0.25">
      <c r="A503"/>
      <c r="B503"/>
      <c r="C503"/>
      <c r="I503" s="61"/>
      <c r="J503" s="61"/>
      <c r="N503" s="61"/>
    </row>
    <row r="504" spans="1:14" ht="13.9" customHeight="1" x14ac:dyDescent="0.25">
      <c r="A504"/>
      <c r="B504"/>
      <c r="C504"/>
      <c r="I504" s="61"/>
      <c r="J504" s="61"/>
      <c r="N504" s="61"/>
    </row>
    <row r="505" spans="1:14" ht="13.9" customHeight="1" x14ac:dyDescent="0.25">
      <c r="A505"/>
      <c r="B505"/>
      <c r="C505"/>
      <c r="I505" s="61"/>
      <c r="J505" s="61"/>
      <c r="N505" s="61"/>
    </row>
    <row r="506" spans="1:14" ht="13.9" customHeight="1" x14ac:dyDescent="0.25">
      <c r="A506"/>
      <c r="B506"/>
      <c r="C506"/>
      <c r="I506" s="61"/>
      <c r="J506" s="61"/>
      <c r="N506" s="61"/>
    </row>
    <row r="507" spans="1:14" ht="13.9" customHeight="1" x14ac:dyDescent="0.25">
      <c r="A507"/>
      <c r="B507"/>
      <c r="C507"/>
      <c r="I507" s="61"/>
      <c r="J507" s="61"/>
      <c r="N507" s="61"/>
    </row>
    <row r="508" spans="1:14" ht="13.9" customHeight="1" x14ac:dyDescent="0.25">
      <c r="A508"/>
      <c r="B508"/>
      <c r="C508"/>
      <c r="I508" s="61"/>
      <c r="J508" s="61"/>
      <c r="N508" s="61"/>
    </row>
    <row r="509" spans="1:14" ht="13.9" customHeight="1" x14ac:dyDescent="0.25">
      <c r="A509"/>
      <c r="B509"/>
      <c r="C509"/>
      <c r="I509" s="61"/>
      <c r="J509" s="61"/>
      <c r="N509" s="61"/>
    </row>
    <row r="510" spans="1:14" ht="13.9" customHeight="1" x14ac:dyDescent="0.25">
      <c r="A510"/>
      <c r="B510"/>
      <c r="C510"/>
      <c r="I510" s="61"/>
      <c r="J510" s="61"/>
      <c r="N510" s="61"/>
    </row>
    <row r="511" spans="1:14" ht="13.9" customHeight="1" x14ac:dyDescent="0.25">
      <c r="A511"/>
      <c r="B511"/>
      <c r="C511"/>
      <c r="I511" s="61"/>
      <c r="J511" s="61"/>
      <c r="N511" s="61"/>
    </row>
    <row r="512" spans="1:14" ht="13.9" customHeight="1" x14ac:dyDescent="0.25">
      <c r="A512"/>
      <c r="B512"/>
      <c r="C512"/>
      <c r="I512" s="61"/>
      <c r="J512" s="61"/>
      <c r="N512" s="61"/>
    </row>
    <row r="513" spans="1:14" ht="13.9" customHeight="1" x14ac:dyDescent="0.25">
      <c r="A513"/>
      <c r="B513"/>
      <c r="C513"/>
      <c r="I513" s="61"/>
      <c r="J513" s="61"/>
      <c r="N513" s="61"/>
    </row>
    <row r="514" spans="1:14" ht="13.9" customHeight="1" x14ac:dyDescent="0.25">
      <c r="A514"/>
      <c r="B514"/>
      <c r="C514"/>
      <c r="I514" s="61"/>
      <c r="J514" s="61"/>
      <c r="N514" s="61"/>
    </row>
    <row r="515" spans="1:14" ht="13.9" customHeight="1" x14ac:dyDescent="0.25">
      <c r="A515"/>
      <c r="B515"/>
      <c r="C515"/>
      <c r="I515" s="61"/>
      <c r="J515" s="61"/>
      <c r="N515" s="61"/>
    </row>
    <row r="516" spans="1:14" ht="13.9" customHeight="1" x14ac:dyDescent="0.25">
      <c r="A516"/>
      <c r="B516"/>
      <c r="C516"/>
      <c r="I516" s="61"/>
      <c r="J516" s="61"/>
      <c r="N516" s="61"/>
    </row>
    <row r="517" spans="1:14" ht="13.9" customHeight="1" x14ac:dyDescent="0.25">
      <c r="A517"/>
      <c r="B517"/>
      <c r="C517"/>
      <c r="I517" s="61"/>
      <c r="J517" s="61"/>
      <c r="N517" s="61"/>
    </row>
    <row r="518" spans="1:14" ht="13.9" customHeight="1" x14ac:dyDescent="0.25">
      <c r="A518"/>
      <c r="B518"/>
      <c r="C518"/>
      <c r="I518" s="61"/>
      <c r="J518" s="61"/>
      <c r="N518" s="61"/>
    </row>
    <row r="519" spans="1:14" ht="13.9" customHeight="1" x14ac:dyDescent="0.25">
      <c r="A519"/>
      <c r="B519"/>
      <c r="C519"/>
      <c r="I519" s="61"/>
      <c r="J519" s="61"/>
      <c r="N519" s="61"/>
    </row>
    <row r="520" spans="1:14" ht="13.9" customHeight="1" x14ac:dyDescent="0.25">
      <c r="A520"/>
      <c r="B520"/>
      <c r="C520"/>
      <c r="I520" s="61"/>
      <c r="J520" s="61"/>
      <c r="N520" s="61"/>
    </row>
    <row r="521" spans="1:14" ht="13.9" customHeight="1" x14ac:dyDescent="0.25">
      <c r="A521"/>
      <c r="B521"/>
      <c r="C521"/>
      <c r="I521" s="61"/>
      <c r="J521" s="61"/>
      <c r="N521" s="61"/>
    </row>
    <row r="522" spans="1:14" ht="13.9" customHeight="1" x14ac:dyDescent="0.25">
      <c r="A522"/>
      <c r="B522"/>
      <c r="C522"/>
      <c r="I522" s="61"/>
      <c r="J522" s="61"/>
      <c r="N522" s="61"/>
    </row>
    <row r="523" spans="1:14" ht="13.9" customHeight="1" x14ac:dyDescent="0.25">
      <c r="A523"/>
      <c r="B523"/>
      <c r="C523"/>
      <c r="I523" s="61"/>
      <c r="J523" s="61"/>
      <c r="N523" s="61"/>
    </row>
    <row r="524" spans="1:14" ht="13.9" customHeight="1" x14ac:dyDescent="0.25">
      <c r="A524"/>
      <c r="B524"/>
      <c r="C524"/>
      <c r="I524" s="61"/>
      <c r="J524" s="61"/>
      <c r="N524" s="61"/>
    </row>
    <row r="525" spans="1:14" ht="13.9" customHeight="1" x14ac:dyDescent="0.25">
      <c r="A525"/>
      <c r="B525"/>
      <c r="C525"/>
      <c r="I525" s="61"/>
      <c r="J525" s="61"/>
      <c r="N525" s="61"/>
    </row>
    <row r="526" spans="1:14" ht="13.9" customHeight="1" x14ac:dyDescent="0.25">
      <c r="A526"/>
      <c r="B526"/>
      <c r="C526"/>
      <c r="I526" s="61"/>
      <c r="J526" s="61"/>
      <c r="N526" s="61"/>
    </row>
    <row r="527" spans="1:14" ht="13.9" customHeight="1" x14ac:dyDescent="0.25">
      <c r="A527"/>
      <c r="B527"/>
      <c r="C527"/>
      <c r="I527" s="61"/>
      <c r="J527" s="61"/>
      <c r="N527" s="61"/>
    </row>
    <row r="528" spans="1:14" ht="13.9" customHeight="1" x14ac:dyDescent="0.25">
      <c r="A528"/>
      <c r="B528"/>
      <c r="C528"/>
      <c r="I528" s="61"/>
      <c r="J528" s="61"/>
      <c r="N528" s="61"/>
    </row>
    <row r="529" spans="1:14" ht="13.9" customHeight="1" x14ac:dyDescent="0.25">
      <c r="A529"/>
      <c r="B529"/>
      <c r="C529"/>
      <c r="I529" s="61"/>
      <c r="J529" s="61"/>
      <c r="N529" s="61"/>
    </row>
    <row r="530" spans="1:14" ht="13.9" customHeight="1" x14ac:dyDescent="0.25">
      <c r="A530"/>
      <c r="B530"/>
      <c r="C530"/>
      <c r="I530" s="61"/>
      <c r="J530" s="61"/>
      <c r="N530" s="61"/>
    </row>
    <row r="531" spans="1:14" ht="13.9" customHeight="1" x14ac:dyDescent="0.25">
      <c r="A531"/>
      <c r="B531"/>
      <c r="C531"/>
      <c r="I531" s="61"/>
      <c r="J531" s="61"/>
      <c r="N531" s="61"/>
    </row>
    <row r="532" spans="1:14" ht="13.9" customHeight="1" x14ac:dyDescent="0.25">
      <c r="A532"/>
      <c r="B532"/>
      <c r="C532"/>
      <c r="I532" s="61"/>
      <c r="J532" s="61"/>
      <c r="N532" s="61"/>
    </row>
    <row r="533" spans="1:14" ht="13.9" customHeight="1" x14ac:dyDescent="0.25">
      <c r="A533"/>
      <c r="B533"/>
      <c r="C533"/>
      <c r="I533" s="61"/>
      <c r="J533" s="61"/>
      <c r="N533" s="61"/>
    </row>
    <row r="534" spans="1:14" ht="13.9" customHeight="1" x14ac:dyDescent="0.25">
      <c r="A534"/>
      <c r="B534"/>
      <c r="C534"/>
      <c r="I534" s="61"/>
      <c r="J534" s="61"/>
      <c r="N534" s="61"/>
    </row>
    <row r="535" spans="1:14" ht="13.9" customHeight="1" x14ac:dyDescent="0.25">
      <c r="A535"/>
      <c r="B535"/>
      <c r="C535"/>
      <c r="I535" s="61"/>
      <c r="J535" s="61"/>
      <c r="N535" s="61"/>
    </row>
    <row r="536" spans="1:14" ht="13.9" customHeight="1" x14ac:dyDescent="0.25">
      <c r="A536"/>
      <c r="B536"/>
      <c r="C536"/>
      <c r="I536" s="61"/>
      <c r="J536" s="61"/>
      <c r="N536" s="61"/>
    </row>
    <row r="537" spans="1:14" ht="13.9" customHeight="1" x14ac:dyDescent="0.25">
      <c r="A537"/>
      <c r="B537"/>
      <c r="C537"/>
      <c r="I537" s="61"/>
      <c r="J537" s="61"/>
      <c r="N537" s="61"/>
    </row>
    <row r="538" spans="1:14" ht="13.9" customHeight="1" x14ac:dyDescent="0.25">
      <c r="A538"/>
      <c r="B538"/>
      <c r="C538"/>
      <c r="I538" s="61"/>
      <c r="J538" s="61"/>
      <c r="N538" s="61"/>
    </row>
    <row r="539" spans="1:14" ht="13.9" customHeight="1" x14ac:dyDescent="0.25">
      <c r="A539"/>
      <c r="B539"/>
      <c r="C539"/>
      <c r="I539" s="61"/>
      <c r="J539" s="61"/>
      <c r="N539" s="61"/>
    </row>
    <row r="540" spans="1:14" ht="13.9" customHeight="1" x14ac:dyDescent="0.25">
      <c r="A540"/>
      <c r="B540"/>
      <c r="C540"/>
      <c r="I540" s="61"/>
      <c r="J540" s="61"/>
      <c r="N540" s="61"/>
    </row>
    <row r="541" spans="1:14" ht="13.9" customHeight="1" x14ac:dyDescent="0.25">
      <c r="A541"/>
      <c r="B541"/>
      <c r="C541"/>
      <c r="I541" s="61"/>
      <c r="J541" s="61"/>
      <c r="N541" s="61"/>
    </row>
    <row r="542" spans="1:14" ht="13.9" customHeight="1" x14ac:dyDescent="0.25">
      <c r="A542"/>
      <c r="B542"/>
      <c r="C542"/>
      <c r="I542" s="61"/>
      <c r="J542" s="61"/>
      <c r="N542" s="61"/>
    </row>
    <row r="543" spans="1:14" ht="13.9" customHeight="1" x14ac:dyDescent="0.25">
      <c r="A543"/>
      <c r="B543"/>
      <c r="C543"/>
      <c r="I543" s="61"/>
      <c r="J543" s="61"/>
      <c r="N543" s="61"/>
    </row>
    <row r="544" spans="1:14" ht="13.9" customHeight="1" x14ac:dyDescent="0.25">
      <c r="A544"/>
      <c r="B544"/>
      <c r="C544"/>
      <c r="I544" s="61"/>
      <c r="J544" s="61"/>
      <c r="N544" s="61"/>
    </row>
    <row r="545" spans="1:14" ht="13.9" customHeight="1" x14ac:dyDescent="0.25">
      <c r="A545"/>
      <c r="B545"/>
      <c r="C545"/>
      <c r="I545" s="61"/>
      <c r="J545" s="61"/>
      <c r="N545" s="61"/>
    </row>
    <row r="546" spans="1:14" ht="13.9" customHeight="1" x14ac:dyDescent="0.25">
      <c r="A546"/>
      <c r="B546"/>
      <c r="C546"/>
      <c r="I546" s="61"/>
      <c r="J546" s="61"/>
      <c r="N546" s="61"/>
    </row>
    <row r="547" spans="1:14" ht="13.9" customHeight="1" x14ac:dyDescent="0.25">
      <c r="A547"/>
      <c r="B547"/>
      <c r="C547"/>
      <c r="I547" s="61"/>
      <c r="J547" s="61"/>
      <c r="N547" s="61"/>
    </row>
    <row r="548" spans="1:14" ht="13.9" customHeight="1" x14ac:dyDescent="0.25">
      <c r="A548"/>
      <c r="B548"/>
      <c r="C548"/>
      <c r="I548" s="61"/>
      <c r="J548" s="61"/>
      <c r="N548" s="61"/>
    </row>
    <row r="549" spans="1:14" ht="13.9" customHeight="1" x14ac:dyDescent="0.25">
      <c r="A549"/>
      <c r="B549"/>
      <c r="C549"/>
      <c r="I549" s="61"/>
      <c r="J549" s="61"/>
      <c r="N549" s="61"/>
    </row>
    <row r="550" spans="1:14" ht="13.9" customHeight="1" x14ac:dyDescent="0.25">
      <c r="A550"/>
      <c r="B550"/>
      <c r="C550"/>
      <c r="I550" s="61"/>
      <c r="J550" s="61"/>
      <c r="N550" s="61"/>
    </row>
    <row r="551" spans="1:14" ht="13.9" customHeight="1" x14ac:dyDescent="0.25">
      <c r="A551"/>
      <c r="B551"/>
      <c r="C551"/>
      <c r="I551" s="61"/>
      <c r="J551" s="61"/>
      <c r="N551" s="61"/>
    </row>
    <row r="552" spans="1:14" ht="13.9" customHeight="1" x14ac:dyDescent="0.25">
      <c r="A552"/>
      <c r="B552"/>
      <c r="C552"/>
      <c r="I552" s="61"/>
      <c r="J552" s="61"/>
      <c r="N552" s="61"/>
    </row>
    <row r="553" spans="1:14" ht="13.9" customHeight="1" x14ac:dyDescent="0.25">
      <c r="A553"/>
      <c r="B553"/>
      <c r="C553"/>
      <c r="I553" s="61"/>
      <c r="J553" s="61"/>
      <c r="N553" s="61"/>
    </row>
    <row r="554" spans="1:14" ht="13.9" customHeight="1" x14ac:dyDescent="0.25">
      <c r="A554"/>
      <c r="B554"/>
      <c r="C554"/>
      <c r="I554" s="61"/>
      <c r="J554" s="61"/>
      <c r="N554" s="61"/>
    </row>
    <row r="555" spans="1:14" ht="13.9" customHeight="1" x14ac:dyDescent="0.25">
      <c r="A555"/>
      <c r="B555"/>
      <c r="C555"/>
      <c r="I555" s="61"/>
      <c r="J555" s="61"/>
      <c r="N555" s="61"/>
    </row>
    <row r="556" spans="1:14" ht="13.9" customHeight="1" x14ac:dyDescent="0.25">
      <c r="A556"/>
      <c r="B556"/>
      <c r="C556"/>
      <c r="I556" s="61"/>
      <c r="J556" s="61"/>
      <c r="N556" s="61"/>
    </row>
    <row r="557" spans="1:14" ht="13.9" customHeight="1" x14ac:dyDescent="0.25">
      <c r="A557"/>
      <c r="B557"/>
      <c r="C557"/>
      <c r="I557" s="61"/>
      <c r="J557" s="61"/>
      <c r="N557" s="61"/>
    </row>
    <row r="558" spans="1:14" ht="13.9" customHeight="1" x14ac:dyDescent="0.25">
      <c r="A558"/>
      <c r="B558"/>
      <c r="C558"/>
      <c r="I558" s="61"/>
      <c r="J558" s="61"/>
      <c r="N558" s="61"/>
    </row>
    <row r="559" spans="1:14" ht="13.9" customHeight="1" x14ac:dyDescent="0.25">
      <c r="A559"/>
      <c r="B559"/>
      <c r="C559"/>
      <c r="I559" s="61"/>
      <c r="J559" s="61"/>
      <c r="N559" s="61"/>
    </row>
    <row r="560" spans="1:14" ht="13.9" customHeight="1" x14ac:dyDescent="0.25">
      <c r="A560"/>
      <c r="B560"/>
      <c r="C560"/>
      <c r="I560" s="61"/>
      <c r="J560" s="61"/>
      <c r="N560" s="61"/>
    </row>
    <row r="561" spans="1:14" ht="13.9" customHeight="1" x14ac:dyDescent="0.25">
      <c r="A561"/>
      <c r="B561"/>
      <c r="C561"/>
      <c r="I561" s="61"/>
      <c r="J561" s="61"/>
      <c r="N561" s="61"/>
    </row>
    <row r="562" spans="1:14" ht="13.9" customHeight="1" x14ac:dyDescent="0.25">
      <c r="A562"/>
      <c r="B562"/>
      <c r="C562"/>
      <c r="I562" s="61"/>
      <c r="J562" s="61"/>
      <c r="N562" s="61"/>
    </row>
    <row r="563" spans="1:14" ht="13.9" customHeight="1" x14ac:dyDescent="0.25">
      <c r="A563"/>
      <c r="B563"/>
      <c r="C563"/>
      <c r="I563" s="61"/>
      <c r="J563" s="61"/>
      <c r="N563" s="61"/>
    </row>
    <row r="564" spans="1:14" ht="13.9" customHeight="1" x14ac:dyDescent="0.25">
      <c r="A564"/>
      <c r="B564"/>
      <c r="C564"/>
      <c r="I564" s="61"/>
      <c r="J564" s="61"/>
      <c r="N564" s="61"/>
    </row>
    <row r="565" spans="1:14" ht="13.9" customHeight="1" x14ac:dyDescent="0.25">
      <c r="A565"/>
      <c r="B565"/>
      <c r="C565"/>
      <c r="I565" s="61"/>
      <c r="J565" s="61"/>
      <c r="N565" s="61"/>
    </row>
    <row r="566" spans="1:14" ht="13.9" customHeight="1" x14ac:dyDescent="0.25">
      <c r="A566"/>
      <c r="B566"/>
      <c r="C566"/>
      <c r="I566" s="61"/>
      <c r="J566" s="61"/>
      <c r="N566" s="61"/>
    </row>
    <row r="567" spans="1:14" ht="13.9" customHeight="1" x14ac:dyDescent="0.25">
      <c r="A567"/>
      <c r="B567"/>
      <c r="C567"/>
      <c r="I567" s="61"/>
      <c r="J567" s="61"/>
      <c r="N567" s="61"/>
    </row>
    <row r="568" spans="1:14" ht="13.9" customHeight="1" x14ac:dyDescent="0.25">
      <c r="A568"/>
      <c r="B568"/>
      <c r="C568"/>
      <c r="I568" s="61"/>
      <c r="J568" s="61"/>
      <c r="N568" s="61"/>
    </row>
    <row r="569" spans="1:14" ht="13.9" customHeight="1" x14ac:dyDescent="0.25">
      <c r="A569"/>
      <c r="B569"/>
      <c r="C569"/>
      <c r="I569" s="61"/>
      <c r="J569" s="61"/>
      <c r="N569" s="61"/>
    </row>
    <row r="570" spans="1:14" ht="13.9" customHeight="1" x14ac:dyDescent="0.25">
      <c r="A570"/>
      <c r="B570"/>
      <c r="C570"/>
      <c r="I570" s="61"/>
      <c r="J570" s="61"/>
      <c r="N570" s="61"/>
    </row>
    <row r="571" spans="1:14" ht="13.9" customHeight="1" x14ac:dyDescent="0.25">
      <c r="A571"/>
      <c r="B571"/>
      <c r="C571"/>
      <c r="I571" s="61"/>
      <c r="J571" s="61"/>
      <c r="N571" s="61"/>
    </row>
    <row r="572" spans="1:14" ht="13.9" customHeight="1" x14ac:dyDescent="0.25">
      <c r="A572"/>
      <c r="B572"/>
      <c r="C572"/>
      <c r="I572" s="61"/>
      <c r="J572" s="61"/>
      <c r="N572" s="61"/>
    </row>
    <row r="573" spans="1:14" ht="13.9" customHeight="1" x14ac:dyDescent="0.25">
      <c r="A573"/>
      <c r="B573"/>
      <c r="C573"/>
      <c r="I573" s="61"/>
      <c r="J573" s="61"/>
      <c r="N573" s="61"/>
    </row>
    <row r="574" spans="1:14" ht="13.9" customHeight="1" x14ac:dyDescent="0.25">
      <c r="A574"/>
      <c r="B574"/>
      <c r="C574"/>
      <c r="I574" s="61"/>
      <c r="J574" s="61"/>
      <c r="N574" s="61"/>
    </row>
    <row r="575" spans="1:14" ht="13.9" customHeight="1" x14ac:dyDescent="0.25">
      <c r="A575"/>
      <c r="B575"/>
      <c r="C575"/>
      <c r="I575" s="61"/>
      <c r="J575" s="61"/>
      <c r="N575" s="61"/>
    </row>
    <row r="576" spans="1:14" ht="13.9" customHeight="1" x14ac:dyDescent="0.25">
      <c r="A576"/>
      <c r="B576"/>
      <c r="C576"/>
      <c r="I576" s="61"/>
      <c r="J576" s="61"/>
      <c r="N576" s="61"/>
    </row>
    <row r="577" spans="1:14" ht="13.9" customHeight="1" x14ac:dyDescent="0.25">
      <c r="A577"/>
      <c r="B577"/>
      <c r="C577"/>
      <c r="I577" s="61"/>
      <c r="J577" s="61"/>
      <c r="N577" s="61"/>
    </row>
    <row r="578" spans="1:14" ht="13.9" customHeight="1" x14ac:dyDescent="0.25">
      <c r="A578"/>
      <c r="B578"/>
      <c r="C578"/>
      <c r="I578" s="61"/>
      <c r="J578" s="61"/>
      <c r="N578" s="61"/>
    </row>
    <row r="579" spans="1:14" ht="13.9" customHeight="1" x14ac:dyDescent="0.25">
      <c r="A579"/>
      <c r="B579"/>
      <c r="C579"/>
      <c r="I579" s="61"/>
      <c r="J579" s="61"/>
      <c r="N579" s="61"/>
    </row>
    <row r="580" spans="1:14" ht="13.9" customHeight="1" x14ac:dyDescent="0.25">
      <c r="A580"/>
      <c r="B580"/>
      <c r="C580"/>
      <c r="I580" s="61"/>
      <c r="J580" s="61"/>
      <c r="N580" s="61"/>
    </row>
    <row r="581" spans="1:14" ht="13.9" customHeight="1" x14ac:dyDescent="0.25">
      <c r="A581"/>
      <c r="B581"/>
      <c r="C581"/>
      <c r="I581" s="61"/>
      <c r="J581" s="61"/>
      <c r="N581" s="61"/>
    </row>
    <row r="582" spans="1:14" ht="13.9" customHeight="1" x14ac:dyDescent="0.25">
      <c r="A582"/>
      <c r="B582"/>
      <c r="C582"/>
      <c r="I582" s="61"/>
      <c r="J582" s="61"/>
      <c r="N582" s="61"/>
    </row>
    <row r="583" spans="1:14" ht="13.9" customHeight="1" x14ac:dyDescent="0.25">
      <c r="A583"/>
      <c r="B583"/>
      <c r="C583"/>
      <c r="I583" s="61"/>
      <c r="J583" s="61"/>
      <c r="N583" s="61"/>
    </row>
    <row r="584" spans="1:14" ht="13.9" customHeight="1" x14ac:dyDescent="0.25">
      <c r="A584"/>
      <c r="B584"/>
      <c r="C584"/>
      <c r="I584" s="61"/>
      <c r="J584" s="61"/>
      <c r="N584" s="61"/>
    </row>
    <row r="585" spans="1:14" ht="13.9" customHeight="1" x14ac:dyDescent="0.25">
      <c r="A585"/>
      <c r="B585"/>
      <c r="C585"/>
      <c r="I585" s="61"/>
      <c r="J585" s="61"/>
      <c r="N585" s="61"/>
    </row>
    <row r="586" spans="1:14" ht="13.9" customHeight="1" x14ac:dyDescent="0.25">
      <c r="A586"/>
      <c r="B586"/>
      <c r="C586"/>
      <c r="I586" s="61"/>
      <c r="J586" s="61"/>
      <c r="N586" s="61"/>
    </row>
    <row r="587" spans="1:14" ht="13.9" customHeight="1" x14ac:dyDescent="0.25">
      <c r="A587"/>
      <c r="B587"/>
      <c r="C587"/>
      <c r="I587" s="61"/>
      <c r="J587" s="61"/>
      <c r="N587" s="61"/>
    </row>
    <row r="588" spans="1:14" ht="13.9" customHeight="1" x14ac:dyDescent="0.25">
      <c r="A588"/>
      <c r="B588"/>
      <c r="C588"/>
      <c r="I588" s="61"/>
      <c r="J588" s="61"/>
      <c r="N588" s="61"/>
    </row>
    <row r="589" spans="1:14" ht="13.9" customHeight="1" x14ac:dyDescent="0.25">
      <c r="A589"/>
      <c r="B589"/>
      <c r="C589"/>
      <c r="I589" s="61"/>
      <c r="J589" s="61"/>
      <c r="N589" s="61"/>
    </row>
    <row r="590" spans="1:14" ht="13.9" customHeight="1" x14ac:dyDescent="0.25">
      <c r="A590"/>
      <c r="B590"/>
      <c r="C590"/>
      <c r="I590" s="61"/>
      <c r="J590" s="61"/>
      <c r="N590" s="61"/>
    </row>
    <row r="591" spans="1:14" ht="13.9" customHeight="1" x14ac:dyDescent="0.25">
      <c r="A591"/>
      <c r="B591"/>
      <c r="C591"/>
      <c r="I591" s="61"/>
      <c r="J591" s="61"/>
      <c r="N591" s="61"/>
    </row>
    <row r="592" spans="1:14" ht="13.9" customHeight="1" x14ac:dyDescent="0.25">
      <c r="A592"/>
      <c r="B592"/>
      <c r="C592"/>
      <c r="I592" s="61"/>
      <c r="J592" s="61"/>
      <c r="N592" s="61"/>
    </row>
    <row r="593" spans="1:14" ht="13.9" customHeight="1" x14ac:dyDescent="0.25">
      <c r="A593"/>
      <c r="B593"/>
      <c r="C593"/>
      <c r="I593" s="61"/>
      <c r="J593" s="61"/>
      <c r="N593" s="61"/>
    </row>
    <row r="594" spans="1:14" ht="13.9" customHeight="1" x14ac:dyDescent="0.25">
      <c r="A594"/>
      <c r="B594"/>
      <c r="C594"/>
      <c r="I594" s="61"/>
      <c r="J594" s="61"/>
      <c r="N594" s="61"/>
    </row>
    <row r="595" spans="1:14" ht="13.9" customHeight="1" x14ac:dyDescent="0.25">
      <c r="A595"/>
      <c r="B595"/>
      <c r="C595"/>
      <c r="I595" s="61"/>
      <c r="J595" s="61"/>
      <c r="N595" s="61"/>
    </row>
    <row r="596" spans="1:14" ht="13.9" customHeight="1" x14ac:dyDescent="0.25">
      <c r="A596"/>
      <c r="B596"/>
      <c r="C596"/>
      <c r="I596" s="61"/>
      <c r="J596" s="61"/>
      <c r="N596" s="61"/>
    </row>
    <row r="597" spans="1:14" ht="13.9" customHeight="1" x14ac:dyDescent="0.25">
      <c r="A597"/>
      <c r="B597"/>
      <c r="C597"/>
      <c r="I597" s="61"/>
      <c r="J597" s="61"/>
      <c r="N597" s="61"/>
    </row>
    <row r="598" spans="1:14" ht="13.9" customHeight="1" x14ac:dyDescent="0.25">
      <c r="A598"/>
      <c r="B598"/>
      <c r="C598"/>
      <c r="I598" s="61"/>
      <c r="J598" s="61"/>
      <c r="N598" s="61"/>
    </row>
    <row r="599" spans="1:14" ht="13.9" customHeight="1" x14ac:dyDescent="0.25">
      <c r="A599"/>
      <c r="B599"/>
      <c r="C599"/>
      <c r="I599" s="61"/>
      <c r="J599" s="61"/>
      <c r="N599" s="61"/>
    </row>
    <row r="600" spans="1:14" ht="13.9" customHeight="1" x14ac:dyDescent="0.25">
      <c r="A600"/>
      <c r="B600"/>
      <c r="C600"/>
      <c r="I600" s="61"/>
      <c r="J600" s="61"/>
      <c r="N600" s="61"/>
    </row>
    <row r="601" spans="1:14" ht="13.9" customHeight="1" x14ac:dyDescent="0.25">
      <c r="A601"/>
      <c r="B601"/>
      <c r="C601"/>
      <c r="I601" s="61"/>
      <c r="J601" s="61"/>
      <c r="N601" s="61"/>
    </row>
    <row r="602" spans="1:14" ht="13.9" customHeight="1" x14ac:dyDescent="0.25">
      <c r="A602"/>
      <c r="B602"/>
      <c r="C602"/>
      <c r="I602" s="61"/>
      <c r="J602" s="61"/>
      <c r="N602" s="61"/>
    </row>
    <row r="603" spans="1:14" ht="13.9" customHeight="1" x14ac:dyDescent="0.25">
      <c r="A603"/>
      <c r="B603"/>
      <c r="C603"/>
      <c r="I603" s="61"/>
      <c r="J603" s="61"/>
      <c r="N603" s="61"/>
    </row>
    <row r="604" spans="1:14" ht="13.9" customHeight="1" x14ac:dyDescent="0.25">
      <c r="A604"/>
      <c r="B604"/>
      <c r="C604"/>
      <c r="I604" s="61"/>
      <c r="J604" s="61"/>
      <c r="N604" s="61"/>
    </row>
    <row r="605" spans="1:14" ht="13.9" customHeight="1" x14ac:dyDescent="0.25">
      <c r="A605"/>
      <c r="B605"/>
      <c r="C605"/>
      <c r="I605" s="61"/>
      <c r="J605" s="61"/>
      <c r="N605" s="61"/>
    </row>
    <row r="606" spans="1:14" ht="13.9" customHeight="1" x14ac:dyDescent="0.25">
      <c r="A606"/>
      <c r="B606"/>
      <c r="C606"/>
      <c r="I606" s="61"/>
      <c r="J606" s="61"/>
      <c r="N606" s="61"/>
    </row>
    <row r="607" spans="1:14" ht="13.9" customHeight="1" x14ac:dyDescent="0.25">
      <c r="A607"/>
      <c r="B607"/>
      <c r="C607"/>
      <c r="I607" s="61"/>
      <c r="J607" s="61"/>
      <c r="N607" s="61"/>
    </row>
    <row r="608" spans="1:14" ht="13.9" customHeight="1" x14ac:dyDescent="0.25">
      <c r="A608"/>
      <c r="B608"/>
      <c r="C608"/>
      <c r="I608" s="61"/>
      <c r="J608" s="61"/>
      <c r="N608" s="61"/>
    </row>
    <row r="609" spans="1:14" ht="13.9" customHeight="1" x14ac:dyDescent="0.25">
      <c r="A609"/>
      <c r="B609"/>
      <c r="C609"/>
      <c r="I609" s="61"/>
      <c r="J609" s="61"/>
      <c r="N609" s="61"/>
    </row>
    <row r="610" spans="1:14" ht="13.9" customHeight="1" x14ac:dyDescent="0.25">
      <c r="A610"/>
      <c r="B610"/>
      <c r="C610"/>
      <c r="I610" s="61"/>
      <c r="J610" s="61"/>
      <c r="N610" s="61"/>
    </row>
    <row r="611" spans="1:14" ht="13.9" customHeight="1" x14ac:dyDescent="0.25">
      <c r="A611"/>
      <c r="B611"/>
      <c r="C611"/>
      <c r="I611" s="61"/>
      <c r="J611" s="61"/>
      <c r="N611" s="61"/>
    </row>
    <row r="612" spans="1:14" ht="13.9" customHeight="1" x14ac:dyDescent="0.25">
      <c r="A612"/>
      <c r="B612"/>
      <c r="C612"/>
      <c r="I612" s="61"/>
      <c r="J612" s="61"/>
      <c r="N612" s="61"/>
    </row>
    <row r="613" spans="1:14" ht="13.9" customHeight="1" x14ac:dyDescent="0.25">
      <c r="A613"/>
      <c r="B613"/>
      <c r="C613"/>
      <c r="I613" s="61"/>
      <c r="J613" s="61"/>
      <c r="N613" s="61"/>
    </row>
    <row r="614" spans="1:14" ht="13.9" customHeight="1" x14ac:dyDescent="0.25">
      <c r="A614"/>
      <c r="B614"/>
      <c r="C614"/>
      <c r="I614" s="61"/>
      <c r="J614" s="61"/>
      <c r="N614" s="61"/>
    </row>
    <row r="615" spans="1:14" ht="13.9" customHeight="1" x14ac:dyDescent="0.25">
      <c r="A615"/>
      <c r="B615"/>
      <c r="C615"/>
      <c r="I615" s="61"/>
      <c r="J615" s="61"/>
      <c r="N615" s="61"/>
    </row>
    <row r="616" spans="1:14" ht="13.9" customHeight="1" x14ac:dyDescent="0.25">
      <c r="A616"/>
      <c r="B616"/>
      <c r="C616"/>
      <c r="I616" s="61"/>
      <c r="J616" s="61"/>
      <c r="N616" s="61"/>
    </row>
    <row r="617" spans="1:14" ht="13.9" customHeight="1" x14ac:dyDescent="0.25">
      <c r="A617"/>
      <c r="B617"/>
      <c r="C617"/>
      <c r="I617" s="61"/>
      <c r="J617" s="61"/>
      <c r="N617" s="61"/>
    </row>
    <row r="618" spans="1:14" ht="13.9" customHeight="1" x14ac:dyDescent="0.25">
      <c r="A618"/>
      <c r="B618"/>
      <c r="C618"/>
      <c r="I618" s="61"/>
      <c r="J618" s="61"/>
      <c r="N618" s="61"/>
    </row>
    <row r="619" spans="1:14" ht="13.9" customHeight="1" x14ac:dyDescent="0.25">
      <c r="A619"/>
      <c r="B619"/>
      <c r="C619"/>
      <c r="I619" s="61"/>
      <c r="J619" s="61"/>
      <c r="N619" s="61"/>
    </row>
    <row r="620" spans="1:14" ht="13.9" customHeight="1" x14ac:dyDescent="0.25">
      <c r="A620"/>
      <c r="B620"/>
      <c r="C620"/>
      <c r="I620" s="61"/>
      <c r="J620" s="61"/>
      <c r="N620" s="61"/>
    </row>
    <row r="621" spans="1:14" ht="13.9" customHeight="1" x14ac:dyDescent="0.25">
      <c r="A621"/>
      <c r="B621"/>
      <c r="C621"/>
      <c r="I621" s="61"/>
      <c r="J621" s="61"/>
      <c r="N621" s="61"/>
    </row>
    <row r="622" spans="1:14" ht="13.9" customHeight="1" x14ac:dyDescent="0.25">
      <c r="A622"/>
      <c r="B622"/>
      <c r="C622"/>
      <c r="I622" s="61"/>
      <c r="J622" s="61"/>
      <c r="N622" s="61"/>
    </row>
    <row r="623" spans="1:14" ht="13.9" customHeight="1" x14ac:dyDescent="0.25">
      <c r="A623"/>
      <c r="B623"/>
      <c r="C623"/>
      <c r="I623" s="61"/>
      <c r="J623" s="61"/>
      <c r="N623" s="61"/>
    </row>
    <row r="624" spans="1:14" ht="13.9" customHeight="1" x14ac:dyDescent="0.25">
      <c r="A624"/>
      <c r="B624"/>
      <c r="C624"/>
      <c r="I624" s="61"/>
      <c r="J624" s="61"/>
      <c r="N624" s="61"/>
    </row>
    <row r="625" spans="1:14" ht="13.9" customHeight="1" x14ac:dyDescent="0.25">
      <c r="A625"/>
      <c r="B625"/>
      <c r="C625"/>
      <c r="I625" s="61"/>
      <c r="J625" s="61"/>
      <c r="N625" s="61"/>
    </row>
    <row r="626" spans="1:14" ht="13.9" customHeight="1" x14ac:dyDescent="0.25">
      <c r="A626"/>
      <c r="B626"/>
      <c r="C626"/>
      <c r="I626" s="61"/>
      <c r="J626" s="61"/>
      <c r="N626" s="61"/>
    </row>
    <row r="627" spans="1:14" ht="13.9" customHeight="1" x14ac:dyDescent="0.25">
      <c r="A627"/>
      <c r="B627"/>
      <c r="C627"/>
      <c r="I627" s="61"/>
      <c r="J627" s="61"/>
      <c r="N627" s="61"/>
    </row>
    <row r="628" spans="1:14" ht="13.9" customHeight="1" x14ac:dyDescent="0.25">
      <c r="A628"/>
      <c r="B628"/>
      <c r="C628"/>
      <c r="I628" s="61"/>
      <c r="J628" s="61"/>
      <c r="N628" s="61"/>
    </row>
    <row r="629" spans="1:14" ht="13.9" customHeight="1" x14ac:dyDescent="0.25">
      <c r="A629"/>
      <c r="B629"/>
      <c r="C629"/>
      <c r="I629" s="61"/>
      <c r="J629" s="61"/>
      <c r="N629" s="61"/>
    </row>
    <row r="630" spans="1:14" ht="13.9" customHeight="1" x14ac:dyDescent="0.25">
      <c r="A630"/>
      <c r="B630"/>
      <c r="C630"/>
      <c r="I630" s="61"/>
      <c r="J630" s="61"/>
      <c r="N630" s="61"/>
    </row>
    <row r="631" spans="1:14" ht="13.9" customHeight="1" x14ac:dyDescent="0.25">
      <c r="A631"/>
      <c r="B631"/>
      <c r="C631"/>
      <c r="I631" s="61"/>
      <c r="J631" s="61"/>
      <c r="N631" s="61"/>
    </row>
    <row r="632" spans="1:14" ht="13.9" customHeight="1" x14ac:dyDescent="0.25">
      <c r="A632"/>
      <c r="B632"/>
      <c r="C632"/>
      <c r="I632" s="61"/>
      <c r="J632" s="61"/>
      <c r="N632" s="61"/>
    </row>
    <row r="633" spans="1:14" ht="13.9" customHeight="1" x14ac:dyDescent="0.25">
      <c r="A633"/>
      <c r="B633"/>
      <c r="C633"/>
      <c r="I633" s="61"/>
      <c r="J633" s="61"/>
      <c r="N633" s="61"/>
    </row>
    <row r="634" spans="1:14" ht="13.9" customHeight="1" x14ac:dyDescent="0.25">
      <c r="A634"/>
      <c r="B634"/>
      <c r="C634"/>
      <c r="I634" s="61"/>
      <c r="J634" s="61"/>
      <c r="N634" s="61"/>
    </row>
    <row r="635" spans="1:14" ht="13.9" customHeight="1" x14ac:dyDescent="0.25">
      <c r="A635"/>
      <c r="B635"/>
      <c r="C635"/>
      <c r="I635" s="61"/>
      <c r="J635" s="61"/>
      <c r="N635" s="61"/>
    </row>
    <row r="636" spans="1:14" ht="13.9" customHeight="1" x14ac:dyDescent="0.25">
      <c r="A636"/>
      <c r="B636"/>
      <c r="C636"/>
      <c r="I636" s="61"/>
      <c r="J636" s="61"/>
      <c r="N636" s="61"/>
    </row>
    <row r="637" spans="1:14" ht="13.9" customHeight="1" x14ac:dyDescent="0.25">
      <c r="A637"/>
      <c r="B637"/>
      <c r="C637"/>
      <c r="I637" s="61"/>
      <c r="J637" s="61"/>
      <c r="N637" s="61"/>
    </row>
    <row r="638" spans="1:14" ht="13.9" customHeight="1" x14ac:dyDescent="0.25">
      <c r="A638"/>
      <c r="B638"/>
      <c r="C638"/>
      <c r="I638" s="61"/>
      <c r="J638" s="61"/>
      <c r="N638" s="61"/>
    </row>
    <row r="639" spans="1:14" ht="13.9" customHeight="1" x14ac:dyDescent="0.25">
      <c r="A639"/>
      <c r="B639"/>
      <c r="C639"/>
      <c r="I639" s="61"/>
      <c r="J639" s="61"/>
      <c r="N639" s="61"/>
    </row>
    <row r="640" spans="1:14" ht="13.9" customHeight="1" x14ac:dyDescent="0.25">
      <c r="A640"/>
      <c r="B640"/>
      <c r="C640"/>
      <c r="I640" s="61"/>
      <c r="J640" s="61"/>
      <c r="N640" s="61"/>
    </row>
    <row r="641" spans="1:14" ht="13.9" customHeight="1" x14ac:dyDescent="0.25">
      <c r="A641"/>
      <c r="B641"/>
      <c r="C641"/>
      <c r="I641" s="61"/>
      <c r="J641" s="61"/>
      <c r="N641" s="61"/>
    </row>
    <row r="642" spans="1:14" ht="13.9" customHeight="1" x14ac:dyDescent="0.25">
      <c r="A642"/>
      <c r="B642"/>
      <c r="C642"/>
      <c r="I642" s="61"/>
      <c r="J642" s="61"/>
      <c r="N642" s="61"/>
    </row>
    <row r="643" spans="1:14" ht="13.9" customHeight="1" x14ac:dyDescent="0.25">
      <c r="A643"/>
      <c r="B643"/>
      <c r="C643"/>
      <c r="I643" s="61"/>
      <c r="J643" s="61"/>
      <c r="N643" s="61"/>
    </row>
    <row r="644" spans="1:14" ht="13.9" customHeight="1" x14ac:dyDescent="0.25">
      <c r="A644"/>
      <c r="B644"/>
      <c r="C644"/>
      <c r="I644" s="61"/>
      <c r="J644" s="61"/>
      <c r="N644" s="61"/>
    </row>
    <row r="645" spans="1:14" ht="13.9" customHeight="1" x14ac:dyDescent="0.25">
      <c r="A645"/>
      <c r="B645"/>
      <c r="C645"/>
      <c r="I645" s="61"/>
      <c r="J645" s="61"/>
      <c r="N645" s="61"/>
    </row>
    <row r="646" spans="1:14" ht="13.9" customHeight="1" x14ac:dyDescent="0.25">
      <c r="A646"/>
      <c r="B646"/>
      <c r="C646"/>
      <c r="I646" s="61"/>
      <c r="J646" s="61"/>
      <c r="N646" s="61"/>
    </row>
    <row r="647" spans="1:14" ht="13.9" customHeight="1" x14ac:dyDescent="0.25">
      <c r="A647"/>
      <c r="B647"/>
      <c r="C647"/>
      <c r="I647" s="61"/>
      <c r="J647" s="61"/>
      <c r="N647" s="61"/>
    </row>
    <row r="648" spans="1:14" ht="13.9" customHeight="1" x14ac:dyDescent="0.25">
      <c r="A648"/>
      <c r="B648"/>
      <c r="C648"/>
      <c r="I648" s="61"/>
      <c r="J648" s="61"/>
      <c r="N648" s="61"/>
    </row>
    <row r="649" spans="1:14" ht="13.9" customHeight="1" x14ac:dyDescent="0.25">
      <c r="A649"/>
      <c r="B649"/>
      <c r="C649"/>
      <c r="I649" s="61"/>
      <c r="J649" s="61"/>
      <c r="N649" s="61"/>
    </row>
    <row r="650" spans="1:14" ht="13.9" customHeight="1" x14ac:dyDescent="0.25">
      <c r="A650"/>
      <c r="B650"/>
      <c r="C650"/>
      <c r="I650" s="61"/>
      <c r="J650" s="61"/>
      <c r="N650" s="61"/>
    </row>
    <row r="651" spans="1:14" ht="13.9" customHeight="1" x14ac:dyDescent="0.25">
      <c r="A651"/>
      <c r="B651"/>
      <c r="C651"/>
      <c r="I651" s="61"/>
      <c r="J651" s="61"/>
      <c r="N651" s="61"/>
    </row>
    <row r="652" spans="1:14" ht="13.9" customHeight="1" x14ac:dyDescent="0.25">
      <c r="A652"/>
      <c r="B652"/>
      <c r="C652"/>
      <c r="I652" s="61"/>
      <c r="J652" s="61"/>
      <c r="N652" s="61"/>
    </row>
    <row r="653" spans="1:14" ht="13.9" customHeight="1" x14ac:dyDescent="0.25">
      <c r="A653"/>
      <c r="B653"/>
      <c r="C653"/>
      <c r="I653" s="61"/>
      <c r="J653" s="61"/>
      <c r="N653" s="61"/>
    </row>
    <row r="654" spans="1:14" ht="13.9" customHeight="1" x14ac:dyDescent="0.25">
      <c r="A654"/>
      <c r="B654"/>
      <c r="C654"/>
      <c r="I654" s="61"/>
      <c r="J654" s="61"/>
      <c r="N654" s="61"/>
    </row>
    <row r="655" spans="1:14" ht="13.9" customHeight="1" x14ac:dyDescent="0.25">
      <c r="A655"/>
      <c r="B655"/>
      <c r="C655"/>
      <c r="I655" s="61"/>
      <c r="J655" s="61"/>
      <c r="N655" s="61"/>
    </row>
    <row r="656" spans="1:14" ht="13.9" customHeight="1" x14ac:dyDescent="0.25">
      <c r="A656"/>
      <c r="B656"/>
      <c r="C656"/>
      <c r="I656" s="61"/>
      <c r="J656" s="61"/>
      <c r="N656" s="61"/>
    </row>
    <row r="657" spans="1:14" ht="13.9" customHeight="1" x14ac:dyDescent="0.25">
      <c r="A657"/>
      <c r="B657"/>
      <c r="C657"/>
      <c r="I657" s="61"/>
      <c r="J657" s="61"/>
      <c r="N657" s="61"/>
    </row>
    <row r="658" spans="1:14" ht="13.9" customHeight="1" x14ac:dyDescent="0.25">
      <c r="A658"/>
      <c r="B658"/>
      <c r="C658"/>
      <c r="I658" s="61"/>
      <c r="J658" s="61"/>
      <c r="N658" s="61"/>
    </row>
    <row r="659" spans="1:14" ht="13.9" customHeight="1" x14ac:dyDescent="0.25">
      <c r="A659"/>
      <c r="B659"/>
      <c r="C659"/>
      <c r="I659" s="61"/>
      <c r="J659" s="61"/>
      <c r="N659" s="61"/>
    </row>
    <row r="660" spans="1:14" ht="13.9" customHeight="1" x14ac:dyDescent="0.25">
      <c r="A660"/>
      <c r="B660"/>
      <c r="C660"/>
      <c r="I660" s="61"/>
      <c r="J660" s="61"/>
      <c r="N660" s="61"/>
    </row>
    <row r="661" spans="1:14" ht="13.9" customHeight="1" x14ac:dyDescent="0.25">
      <c r="A661"/>
      <c r="B661"/>
      <c r="C661"/>
      <c r="I661" s="61"/>
      <c r="J661" s="61"/>
      <c r="N661" s="61"/>
    </row>
    <row r="662" spans="1:14" ht="13.9" customHeight="1" x14ac:dyDescent="0.25">
      <c r="A662"/>
      <c r="B662"/>
      <c r="C662"/>
      <c r="I662" s="61"/>
      <c r="J662" s="61"/>
      <c r="N662" s="61"/>
    </row>
    <row r="663" spans="1:14" ht="13.9" customHeight="1" x14ac:dyDescent="0.25">
      <c r="A663"/>
      <c r="B663"/>
      <c r="C663"/>
      <c r="I663" s="61"/>
      <c r="J663" s="61"/>
      <c r="N663" s="61"/>
    </row>
    <row r="664" spans="1:14" ht="13.9" customHeight="1" x14ac:dyDescent="0.25">
      <c r="A664"/>
      <c r="B664"/>
      <c r="C664"/>
      <c r="I664" s="61"/>
      <c r="J664" s="61"/>
      <c r="N664" s="61"/>
    </row>
    <row r="665" spans="1:14" ht="13.9" customHeight="1" x14ac:dyDescent="0.25">
      <c r="A665"/>
      <c r="B665"/>
      <c r="C665"/>
      <c r="I665" s="61"/>
      <c r="J665" s="61"/>
      <c r="N665" s="61"/>
    </row>
    <row r="666" spans="1:14" ht="13.9" customHeight="1" x14ac:dyDescent="0.25">
      <c r="A666"/>
      <c r="B666"/>
      <c r="C666"/>
      <c r="I666" s="61"/>
      <c r="J666" s="61"/>
      <c r="N666" s="61"/>
    </row>
    <row r="667" spans="1:14" ht="13.9" customHeight="1" x14ac:dyDescent="0.25">
      <c r="A667"/>
      <c r="B667"/>
      <c r="C667"/>
      <c r="I667" s="61"/>
      <c r="J667" s="61"/>
      <c r="N667" s="61"/>
    </row>
    <row r="668" spans="1:14" ht="13.9" customHeight="1" x14ac:dyDescent="0.25">
      <c r="A668"/>
      <c r="B668"/>
      <c r="C668"/>
      <c r="I668" s="61"/>
      <c r="J668" s="61"/>
      <c r="N668" s="61"/>
    </row>
    <row r="669" spans="1:14" ht="13.9" customHeight="1" x14ac:dyDescent="0.25">
      <c r="A669"/>
      <c r="B669"/>
      <c r="C669"/>
      <c r="I669" s="61"/>
      <c r="J669" s="61"/>
      <c r="N669" s="61"/>
    </row>
    <row r="670" spans="1:14" ht="13.9" customHeight="1" x14ac:dyDescent="0.25">
      <c r="A670"/>
      <c r="B670"/>
      <c r="C670"/>
      <c r="I670" s="61"/>
      <c r="J670" s="61"/>
      <c r="N670" s="61"/>
    </row>
    <row r="671" spans="1:14" ht="13.9" customHeight="1" x14ac:dyDescent="0.25">
      <c r="A671"/>
      <c r="B671"/>
      <c r="C671"/>
      <c r="I671" s="61"/>
      <c r="J671" s="61"/>
      <c r="N671" s="61"/>
    </row>
    <row r="672" spans="1:14" ht="13.9" customHeight="1" x14ac:dyDescent="0.25">
      <c r="A672"/>
      <c r="B672"/>
      <c r="C672"/>
      <c r="I672" s="61"/>
      <c r="J672" s="61"/>
      <c r="N672" s="61"/>
    </row>
    <row r="673" spans="1:14" ht="13.9" customHeight="1" x14ac:dyDescent="0.25">
      <c r="A673"/>
      <c r="B673"/>
      <c r="C673"/>
      <c r="I673" s="61"/>
      <c r="J673" s="61"/>
      <c r="N673" s="61"/>
    </row>
    <row r="674" spans="1:14" ht="13.9" customHeight="1" x14ac:dyDescent="0.25">
      <c r="A674"/>
      <c r="B674"/>
      <c r="C674"/>
      <c r="I674" s="61"/>
      <c r="J674" s="61"/>
      <c r="N674" s="61"/>
    </row>
    <row r="675" spans="1:14" ht="13.9" customHeight="1" x14ac:dyDescent="0.25">
      <c r="A675"/>
      <c r="B675"/>
      <c r="C675"/>
      <c r="I675" s="61"/>
      <c r="J675" s="61"/>
      <c r="N675" s="61"/>
    </row>
    <row r="676" spans="1:14" ht="13.9" customHeight="1" x14ac:dyDescent="0.25">
      <c r="A676"/>
      <c r="B676"/>
      <c r="C676"/>
      <c r="I676" s="61"/>
      <c r="J676" s="61"/>
      <c r="N676" s="61"/>
    </row>
    <row r="677" spans="1:14" ht="13.9" customHeight="1" x14ac:dyDescent="0.25">
      <c r="A677"/>
      <c r="B677"/>
      <c r="C677"/>
      <c r="I677" s="61"/>
      <c r="J677" s="61"/>
      <c r="N677" s="61"/>
    </row>
    <row r="678" spans="1:14" ht="13.9" customHeight="1" x14ac:dyDescent="0.25">
      <c r="A678"/>
      <c r="B678"/>
      <c r="C678"/>
      <c r="I678" s="61"/>
      <c r="J678" s="61"/>
      <c r="N678" s="61"/>
    </row>
    <row r="679" spans="1:14" ht="13.9" customHeight="1" x14ac:dyDescent="0.25">
      <c r="A679"/>
      <c r="B679"/>
      <c r="C679"/>
      <c r="I679" s="61"/>
      <c r="J679" s="61"/>
      <c r="N679" s="61"/>
    </row>
    <row r="680" spans="1:14" ht="13.9" customHeight="1" x14ac:dyDescent="0.25">
      <c r="A680"/>
      <c r="B680"/>
      <c r="C680"/>
      <c r="I680" s="61"/>
      <c r="J680" s="61"/>
      <c r="N680" s="61"/>
    </row>
    <row r="681" spans="1:14" ht="13.9" customHeight="1" x14ac:dyDescent="0.25">
      <c r="A681"/>
      <c r="B681"/>
      <c r="C681"/>
      <c r="I681" s="61"/>
      <c r="J681" s="61"/>
      <c r="N681" s="61"/>
    </row>
    <row r="682" spans="1:14" ht="13.9" customHeight="1" x14ac:dyDescent="0.25">
      <c r="A682"/>
      <c r="B682"/>
      <c r="C682"/>
      <c r="I682" s="61"/>
      <c r="J682" s="61"/>
      <c r="N682" s="61"/>
    </row>
    <row r="683" spans="1:14" ht="13.9" customHeight="1" x14ac:dyDescent="0.25">
      <c r="A683"/>
      <c r="B683"/>
      <c r="C683"/>
      <c r="I683" s="61"/>
      <c r="J683" s="61"/>
      <c r="N683" s="61"/>
    </row>
    <row r="684" spans="1:14" ht="13.9" customHeight="1" x14ac:dyDescent="0.25">
      <c r="A684"/>
      <c r="B684"/>
      <c r="C684"/>
      <c r="I684" s="61"/>
      <c r="J684" s="61"/>
      <c r="N684" s="61"/>
    </row>
    <row r="685" spans="1:14" ht="13.9" customHeight="1" x14ac:dyDescent="0.25">
      <c r="A685"/>
      <c r="B685"/>
      <c r="C685"/>
      <c r="I685" s="61"/>
      <c r="J685" s="61"/>
      <c r="N685" s="61"/>
    </row>
    <row r="686" spans="1:14" ht="13.9" customHeight="1" x14ac:dyDescent="0.25">
      <c r="A686"/>
      <c r="B686"/>
      <c r="C686"/>
      <c r="I686" s="61"/>
      <c r="J686" s="61"/>
      <c r="N686" s="61"/>
    </row>
    <row r="687" spans="1:14" ht="13.9" customHeight="1" x14ac:dyDescent="0.25">
      <c r="A687"/>
      <c r="B687"/>
      <c r="C687"/>
      <c r="I687" s="61"/>
      <c r="J687" s="61"/>
      <c r="N687" s="61"/>
    </row>
    <row r="688" spans="1:14" ht="13.9" customHeight="1" x14ac:dyDescent="0.25">
      <c r="A688"/>
      <c r="B688"/>
      <c r="C688"/>
      <c r="I688" s="61"/>
      <c r="J688" s="61"/>
      <c r="N688" s="61"/>
    </row>
    <row r="689" spans="1:14" ht="13.9" customHeight="1" x14ac:dyDescent="0.25">
      <c r="A689"/>
      <c r="B689"/>
      <c r="C689"/>
      <c r="I689" s="61"/>
      <c r="J689" s="61"/>
      <c r="N689" s="61"/>
    </row>
    <row r="690" spans="1:14" ht="13.9" customHeight="1" x14ac:dyDescent="0.25">
      <c r="A690"/>
      <c r="B690"/>
      <c r="C690"/>
      <c r="I690" s="61"/>
      <c r="J690" s="61"/>
      <c r="N690" s="61"/>
    </row>
    <row r="691" spans="1:14" ht="13.9" customHeight="1" x14ac:dyDescent="0.25">
      <c r="A691"/>
      <c r="B691"/>
      <c r="C691"/>
      <c r="I691" s="61"/>
      <c r="J691" s="61"/>
      <c r="N691" s="61"/>
    </row>
    <row r="692" spans="1:14" ht="13.9" customHeight="1" x14ac:dyDescent="0.25">
      <c r="A692"/>
      <c r="B692"/>
      <c r="C692"/>
      <c r="I692" s="61"/>
      <c r="J692" s="61"/>
      <c r="N692" s="61"/>
    </row>
    <row r="693" spans="1:14" ht="13.9" customHeight="1" x14ac:dyDescent="0.25">
      <c r="A693"/>
      <c r="B693"/>
      <c r="C693"/>
      <c r="I693" s="61"/>
      <c r="J693" s="61"/>
      <c r="N693" s="61"/>
    </row>
    <row r="694" spans="1:14" ht="13.9" customHeight="1" x14ac:dyDescent="0.25">
      <c r="A694"/>
      <c r="B694"/>
      <c r="C694"/>
      <c r="I694" s="61"/>
      <c r="J694" s="61"/>
      <c r="N694" s="61"/>
    </row>
    <row r="695" spans="1:14" ht="13.9" customHeight="1" x14ac:dyDescent="0.25">
      <c r="A695"/>
      <c r="B695"/>
      <c r="C695"/>
      <c r="I695" s="61"/>
      <c r="J695" s="61"/>
      <c r="N695" s="61"/>
    </row>
    <row r="696" spans="1:14" ht="13.9" customHeight="1" x14ac:dyDescent="0.25">
      <c r="A696"/>
      <c r="B696"/>
      <c r="C696"/>
      <c r="I696" s="61"/>
      <c r="J696" s="61"/>
      <c r="N696" s="61"/>
    </row>
    <row r="697" spans="1:14" ht="13.9" customHeight="1" x14ac:dyDescent="0.25">
      <c r="A697"/>
      <c r="B697"/>
      <c r="C697"/>
      <c r="I697" s="61"/>
      <c r="J697" s="61"/>
      <c r="N697" s="61"/>
    </row>
    <row r="698" spans="1:14" ht="13.9" customHeight="1" x14ac:dyDescent="0.25">
      <c r="A698"/>
      <c r="B698"/>
      <c r="C698"/>
      <c r="I698" s="61"/>
      <c r="J698" s="61"/>
      <c r="N698" s="61"/>
    </row>
    <row r="699" spans="1:14" ht="13.9" customHeight="1" x14ac:dyDescent="0.25">
      <c r="A699"/>
      <c r="B699"/>
      <c r="C699"/>
      <c r="I699" s="61"/>
      <c r="J699" s="61"/>
      <c r="N699" s="61"/>
    </row>
    <row r="700" spans="1:14" ht="13.9" customHeight="1" x14ac:dyDescent="0.25">
      <c r="A700"/>
      <c r="B700"/>
      <c r="C700"/>
      <c r="I700" s="61"/>
      <c r="J700" s="61"/>
      <c r="N700" s="61"/>
    </row>
    <row r="701" spans="1:14" ht="13.9" customHeight="1" x14ac:dyDescent="0.25">
      <c r="A701"/>
      <c r="B701"/>
      <c r="C701"/>
      <c r="I701" s="61"/>
      <c r="J701" s="61"/>
      <c r="N701" s="61"/>
    </row>
    <row r="702" spans="1:14" ht="13.9" customHeight="1" x14ac:dyDescent="0.25">
      <c r="A702"/>
      <c r="B702"/>
      <c r="C702"/>
      <c r="I702" s="61"/>
      <c r="J702" s="61"/>
      <c r="N702" s="61"/>
    </row>
    <row r="703" spans="1:14" ht="13.9" customHeight="1" x14ac:dyDescent="0.25">
      <c r="A703"/>
      <c r="B703"/>
      <c r="C703"/>
      <c r="I703" s="61"/>
      <c r="J703" s="61"/>
      <c r="N703" s="61"/>
    </row>
    <row r="704" spans="1:14" ht="13.9" customHeight="1" x14ac:dyDescent="0.25">
      <c r="A704"/>
      <c r="B704"/>
      <c r="C704"/>
      <c r="I704" s="61"/>
      <c r="J704" s="61"/>
      <c r="N704" s="61"/>
    </row>
    <row r="705" spans="1:14" ht="13.9" customHeight="1" x14ac:dyDescent="0.25">
      <c r="A705"/>
      <c r="B705"/>
      <c r="C705"/>
      <c r="I705" s="61"/>
      <c r="J705" s="61"/>
      <c r="N705" s="61"/>
    </row>
    <row r="706" spans="1:14" ht="13.9" customHeight="1" x14ac:dyDescent="0.25">
      <c r="A706"/>
      <c r="B706"/>
      <c r="C706"/>
      <c r="I706" s="61"/>
      <c r="J706" s="61"/>
      <c r="N706" s="61"/>
    </row>
    <row r="707" spans="1:14" ht="13.9" customHeight="1" x14ac:dyDescent="0.25">
      <c r="A707"/>
      <c r="B707"/>
      <c r="C707"/>
      <c r="I707" s="61"/>
      <c r="J707" s="61"/>
      <c r="N707" s="61"/>
    </row>
    <row r="708" spans="1:14" ht="13.9" customHeight="1" x14ac:dyDescent="0.25">
      <c r="A708"/>
      <c r="B708"/>
      <c r="C708"/>
      <c r="I708" s="61"/>
      <c r="J708" s="61"/>
      <c r="N708" s="61"/>
    </row>
    <row r="709" spans="1:14" ht="13.9" customHeight="1" x14ac:dyDescent="0.25">
      <c r="A709"/>
      <c r="B709"/>
      <c r="C709"/>
      <c r="I709" s="61"/>
      <c r="J709" s="61"/>
      <c r="N709" s="61"/>
    </row>
    <row r="710" spans="1:14" ht="13.9" customHeight="1" x14ac:dyDescent="0.25">
      <c r="A710"/>
      <c r="B710"/>
      <c r="C710"/>
      <c r="I710" s="61"/>
      <c r="J710" s="61"/>
      <c r="N710" s="61"/>
    </row>
    <row r="711" spans="1:14" ht="13.9" customHeight="1" x14ac:dyDescent="0.25">
      <c r="A711"/>
      <c r="B711"/>
      <c r="C711"/>
      <c r="I711" s="61"/>
      <c r="J711" s="61"/>
      <c r="N711" s="61"/>
    </row>
    <row r="712" spans="1:14" ht="13.9" customHeight="1" x14ac:dyDescent="0.25">
      <c r="A712"/>
      <c r="B712"/>
      <c r="C712"/>
      <c r="I712" s="61"/>
      <c r="J712" s="61"/>
      <c r="N712" s="61"/>
    </row>
    <row r="713" spans="1:14" ht="13.9" customHeight="1" x14ac:dyDescent="0.25">
      <c r="A713"/>
      <c r="B713"/>
      <c r="C713"/>
      <c r="I713" s="61"/>
      <c r="J713" s="61"/>
      <c r="N713" s="61"/>
    </row>
    <row r="714" spans="1:14" ht="13.9" customHeight="1" x14ac:dyDescent="0.25">
      <c r="A714"/>
      <c r="B714"/>
      <c r="C714"/>
      <c r="I714" s="61"/>
      <c r="J714" s="61"/>
      <c r="N714" s="61"/>
    </row>
    <row r="715" spans="1:14" ht="13.9" customHeight="1" x14ac:dyDescent="0.25">
      <c r="A715"/>
      <c r="B715"/>
      <c r="C715"/>
      <c r="I715" s="61"/>
      <c r="J715" s="61"/>
      <c r="N715" s="61"/>
    </row>
    <row r="716" spans="1:14" ht="13.9" customHeight="1" x14ac:dyDescent="0.25">
      <c r="A716"/>
      <c r="B716"/>
      <c r="C716"/>
      <c r="I716" s="61"/>
      <c r="J716" s="61"/>
      <c r="N716" s="61"/>
    </row>
    <row r="717" spans="1:14" ht="13.9" customHeight="1" x14ac:dyDescent="0.25">
      <c r="A717"/>
      <c r="B717"/>
      <c r="C717"/>
      <c r="I717" s="61"/>
      <c r="J717" s="61"/>
      <c r="N717" s="61"/>
    </row>
    <row r="718" spans="1:14" ht="13.9" customHeight="1" x14ac:dyDescent="0.25">
      <c r="A718"/>
      <c r="B718"/>
      <c r="C718"/>
      <c r="I718" s="61"/>
      <c r="J718" s="61"/>
      <c r="N718" s="61"/>
    </row>
    <row r="719" spans="1:14" ht="13.9" customHeight="1" x14ac:dyDescent="0.25">
      <c r="A719"/>
      <c r="B719"/>
      <c r="C719"/>
      <c r="I719" s="61"/>
      <c r="J719" s="61"/>
      <c r="N719" s="61"/>
    </row>
    <row r="720" spans="1:14" ht="13.9" customHeight="1" x14ac:dyDescent="0.25">
      <c r="A720"/>
      <c r="B720"/>
      <c r="C720"/>
      <c r="I720" s="61"/>
      <c r="J720" s="61"/>
      <c r="N720" s="61"/>
    </row>
    <row r="721" spans="1:14" ht="13.9" customHeight="1" x14ac:dyDescent="0.25">
      <c r="A721"/>
      <c r="B721"/>
      <c r="C721"/>
      <c r="I721" s="61"/>
      <c r="J721" s="61"/>
      <c r="N721" s="61"/>
    </row>
    <row r="722" spans="1:14" ht="13.9" customHeight="1" x14ac:dyDescent="0.25">
      <c r="A722"/>
      <c r="B722"/>
      <c r="C722"/>
      <c r="I722" s="61"/>
      <c r="J722" s="61"/>
      <c r="N722" s="61"/>
    </row>
    <row r="723" spans="1:14" ht="13.9" customHeight="1" x14ac:dyDescent="0.25">
      <c r="A723"/>
      <c r="B723"/>
      <c r="C723"/>
      <c r="I723" s="61"/>
      <c r="J723" s="61"/>
      <c r="N723" s="61"/>
    </row>
    <row r="724" spans="1:14" ht="13.9" customHeight="1" x14ac:dyDescent="0.25">
      <c r="A724"/>
      <c r="B724"/>
      <c r="C724"/>
      <c r="I724" s="61"/>
      <c r="J724" s="61"/>
      <c r="N724" s="61"/>
    </row>
    <row r="725" spans="1:14" ht="13.9" customHeight="1" x14ac:dyDescent="0.25">
      <c r="A725"/>
      <c r="B725"/>
      <c r="C725"/>
      <c r="I725" s="61"/>
      <c r="J725" s="61"/>
      <c r="N725" s="61"/>
    </row>
    <row r="726" spans="1:14" ht="13.9" customHeight="1" x14ac:dyDescent="0.25">
      <c r="A726"/>
      <c r="B726"/>
      <c r="C726"/>
      <c r="I726" s="61"/>
      <c r="J726" s="61"/>
      <c r="N726" s="61"/>
    </row>
    <row r="727" spans="1:14" ht="13.9" customHeight="1" x14ac:dyDescent="0.25">
      <c r="A727"/>
      <c r="B727"/>
      <c r="C727"/>
      <c r="I727" s="61"/>
      <c r="J727" s="61"/>
      <c r="N727" s="61"/>
    </row>
    <row r="728" spans="1:14" ht="13.9" customHeight="1" x14ac:dyDescent="0.25">
      <c r="A728"/>
      <c r="B728"/>
      <c r="C728"/>
      <c r="I728" s="61"/>
      <c r="J728" s="61"/>
      <c r="N728" s="61"/>
    </row>
    <row r="729" spans="1:14" ht="13.9" customHeight="1" x14ac:dyDescent="0.25">
      <c r="A729"/>
      <c r="B729"/>
      <c r="C729"/>
      <c r="I729" s="61"/>
      <c r="J729" s="61"/>
      <c r="N729" s="61"/>
    </row>
    <row r="730" spans="1:14" ht="13.9" customHeight="1" x14ac:dyDescent="0.25">
      <c r="A730"/>
      <c r="B730"/>
      <c r="C730"/>
      <c r="I730" s="61"/>
      <c r="J730" s="61"/>
      <c r="N730" s="61"/>
    </row>
    <row r="731" spans="1:14" ht="13.9" customHeight="1" x14ac:dyDescent="0.25">
      <c r="A731"/>
      <c r="B731"/>
      <c r="C731"/>
      <c r="I731" s="61"/>
      <c r="J731" s="61"/>
      <c r="N731" s="61"/>
    </row>
    <row r="732" spans="1:14" ht="13.9" customHeight="1" x14ac:dyDescent="0.25">
      <c r="A732"/>
      <c r="B732"/>
      <c r="C732"/>
      <c r="I732" s="61"/>
      <c r="J732" s="61"/>
      <c r="N732" s="61"/>
    </row>
    <row r="733" spans="1:14" ht="13.9" customHeight="1" x14ac:dyDescent="0.25">
      <c r="A733"/>
      <c r="B733"/>
      <c r="C733"/>
      <c r="I733" s="61"/>
      <c r="J733" s="61"/>
      <c r="N733" s="61"/>
    </row>
    <row r="734" spans="1:14" ht="13.9" customHeight="1" x14ac:dyDescent="0.25">
      <c r="A734"/>
      <c r="B734"/>
      <c r="C734"/>
      <c r="I734" s="61"/>
      <c r="J734" s="61"/>
      <c r="N734" s="61"/>
    </row>
    <row r="735" spans="1:14" ht="13.9" customHeight="1" x14ac:dyDescent="0.25">
      <c r="A735"/>
      <c r="B735"/>
      <c r="C735"/>
      <c r="I735" s="61"/>
      <c r="J735" s="61"/>
      <c r="N735" s="61"/>
    </row>
    <row r="736" spans="1:14" ht="13.9" customHeight="1" x14ac:dyDescent="0.25">
      <c r="A736"/>
      <c r="B736"/>
      <c r="C736"/>
      <c r="I736" s="61"/>
      <c r="J736" s="61"/>
      <c r="N736" s="61"/>
    </row>
    <row r="737" spans="1:14" ht="13.9" customHeight="1" x14ac:dyDescent="0.25">
      <c r="A737"/>
      <c r="B737"/>
      <c r="C737"/>
      <c r="I737" s="61"/>
      <c r="J737" s="61"/>
      <c r="N737" s="61"/>
    </row>
    <row r="738" spans="1:14" ht="13.9" customHeight="1" x14ac:dyDescent="0.25">
      <c r="A738"/>
      <c r="B738"/>
      <c r="C738"/>
      <c r="I738" s="61"/>
      <c r="J738" s="61"/>
      <c r="N738" s="61"/>
    </row>
    <row r="739" spans="1:14" ht="13.9" customHeight="1" x14ac:dyDescent="0.25">
      <c r="A739"/>
      <c r="B739"/>
      <c r="C739"/>
      <c r="I739" s="61"/>
      <c r="J739" s="61"/>
      <c r="N739" s="61"/>
    </row>
    <row r="740" spans="1:14" ht="13.9" customHeight="1" x14ac:dyDescent="0.25">
      <c r="A740"/>
      <c r="B740"/>
      <c r="C740"/>
      <c r="I740" s="61"/>
      <c r="J740" s="61"/>
      <c r="N740" s="61"/>
    </row>
    <row r="741" spans="1:14" ht="13.9" customHeight="1" x14ac:dyDescent="0.25">
      <c r="A741"/>
      <c r="B741"/>
      <c r="C741"/>
      <c r="I741" s="61"/>
      <c r="J741" s="61"/>
      <c r="N741" s="61"/>
    </row>
    <row r="742" spans="1:14" ht="13.9" customHeight="1" x14ac:dyDescent="0.25">
      <c r="A742"/>
      <c r="B742"/>
      <c r="C742"/>
      <c r="I742" s="61"/>
      <c r="J742" s="61"/>
      <c r="N742" s="61"/>
    </row>
    <row r="743" spans="1:14" ht="13.9" customHeight="1" x14ac:dyDescent="0.25">
      <c r="A743"/>
      <c r="B743"/>
      <c r="C743"/>
      <c r="I743" s="61"/>
      <c r="J743" s="61"/>
      <c r="N743" s="61"/>
    </row>
    <row r="744" spans="1:14" ht="13.9" customHeight="1" x14ac:dyDescent="0.25">
      <c r="A744"/>
      <c r="B744"/>
      <c r="C744"/>
      <c r="I744" s="61"/>
      <c r="J744" s="61"/>
      <c r="N744" s="61"/>
    </row>
    <row r="745" spans="1:14" ht="13.9" customHeight="1" x14ac:dyDescent="0.25">
      <c r="A745"/>
      <c r="B745"/>
      <c r="C745"/>
      <c r="I745" s="61"/>
      <c r="J745" s="61"/>
      <c r="N745" s="61"/>
    </row>
    <row r="746" spans="1:14" ht="13.9" customHeight="1" x14ac:dyDescent="0.25">
      <c r="A746"/>
      <c r="B746"/>
      <c r="C746"/>
      <c r="I746" s="61"/>
      <c r="J746" s="61"/>
      <c r="N746" s="61"/>
    </row>
    <row r="747" spans="1:14" ht="13.9" customHeight="1" x14ac:dyDescent="0.25">
      <c r="A747"/>
      <c r="B747"/>
      <c r="C747"/>
      <c r="I747" s="61"/>
      <c r="J747" s="61"/>
      <c r="N747" s="61"/>
    </row>
    <row r="748" spans="1:14" ht="13.9" customHeight="1" x14ac:dyDescent="0.25">
      <c r="A748"/>
      <c r="B748"/>
      <c r="C748"/>
      <c r="I748" s="61"/>
      <c r="J748" s="61"/>
      <c r="N748" s="61"/>
    </row>
    <row r="749" spans="1:14" ht="13.9" customHeight="1" x14ac:dyDescent="0.25">
      <c r="A749"/>
      <c r="B749"/>
      <c r="C749"/>
      <c r="I749" s="61"/>
      <c r="J749" s="61"/>
      <c r="N749" s="61"/>
    </row>
    <row r="750" spans="1:14" ht="13.9" customHeight="1" x14ac:dyDescent="0.25">
      <c r="A750"/>
      <c r="B750"/>
      <c r="C750"/>
      <c r="I750" s="61"/>
      <c r="J750" s="61"/>
      <c r="N750" s="61"/>
    </row>
    <row r="751" spans="1:14" ht="13.9" customHeight="1" x14ac:dyDescent="0.25">
      <c r="A751"/>
      <c r="B751"/>
      <c r="C751"/>
      <c r="I751" s="61"/>
      <c r="J751" s="61"/>
      <c r="N751" s="61"/>
    </row>
    <row r="752" spans="1:14" ht="13.9" customHeight="1" x14ac:dyDescent="0.25">
      <c r="A752"/>
      <c r="B752"/>
      <c r="C752"/>
      <c r="I752" s="61"/>
      <c r="J752" s="61"/>
      <c r="N752" s="61"/>
    </row>
    <row r="753" spans="1:14" ht="13.9" customHeight="1" x14ac:dyDescent="0.25">
      <c r="A753"/>
      <c r="B753"/>
      <c r="C753"/>
      <c r="I753" s="61"/>
      <c r="J753" s="61"/>
      <c r="N753" s="61"/>
    </row>
    <row r="754" spans="1:14" ht="13.9" customHeight="1" x14ac:dyDescent="0.25">
      <c r="A754"/>
      <c r="B754"/>
      <c r="C754"/>
      <c r="I754" s="61"/>
      <c r="J754" s="61"/>
      <c r="N754" s="61"/>
    </row>
    <row r="755" spans="1:14" ht="13.9" customHeight="1" x14ac:dyDescent="0.25">
      <c r="A755"/>
      <c r="B755"/>
      <c r="C755"/>
      <c r="I755" s="61"/>
      <c r="J755" s="61"/>
      <c r="N755" s="61"/>
    </row>
    <row r="756" spans="1:14" ht="13.9" customHeight="1" x14ac:dyDescent="0.25">
      <c r="A756"/>
      <c r="B756"/>
      <c r="C756"/>
      <c r="I756" s="61"/>
      <c r="J756" s="61"/>
      <c r="N756" s="61"/>
    </row>
    <row r="757" spans="1:14" ht="13.9" customHeight="1" x14ac:dyDescent="0.25">
      <c r="A757"/>
      <c r="B757"/>
      <c r="C757"/>
      <c r="I757" s="61"/>
      <c r="J757" s="61"/>
      <c r="N757" s="61"/>
    </row>
    <row r="758" spans="1:14" ht="13.9" customHeight="1" x14ac:dyDescent="0.25">
      <c r="A758"/>
      <c r="B758"/>
      <c r="C758"/>
      <c r="I758" s="61"/>
      <c r="J758" s="61"/>
      <c r="N758" s="61"/>
    </row>
    <row r="759" spans="1:14" ht="13.9" customHeight="1" x14ac:dyDescent="0.25">
      <c r="A759"/>
      <c r="B759"/>
      <c r="C759"/>
      <c r="I759" s="61"/>
      <c r="J759" s="61"/>
      <c r="N759" s="61"/>
    </row>
    <row r="760" spans="1:14" ht="13.9" customHeight="1" x14ac:dyDescent="0.25">
      <c r="A760"/>
      <c r="B760"/>
      <c r="C760"/>
      <c r="I760" s="61"/>
      <c r="J760" s="61"/>
      <c r="N760" s="61"/>
    </row>
    <row r="761" spans="1:14" ht="13.9" customHeight="1" x14ac:dyDescent="0.25">
      <c r="A761"/>
      <c r="B761"/>
      <c r="C761"/>
      <c r="I761" s="61"/>
      <c r="J761" s="61"/>
      <c r="N761" s="61"/>
    </row>
    <row r="762" spans="1:14" ht="13.9" customHeight="1" x14ac:dyDescent="0.25">
      <c r="A762"/>
      <c r="B762"/>
      <c r="C762"/>
      <c r="I762" s="61"/>
      <c r="J762" s="61"/>
      <c r="N762" s="61"/>
    </row>
    <row r="763" spans="1:14" ht="13.9" customHeight="1" x14ac:dyDescent="0.25">
      <c r="A763"/>
      <c r="B763"/>
      <c r="C763"/>
      <c r="I763" s="61"/>
      <c r="J763" s="61"/>
      <c r="N763" s="61"/>
    </row>
    <row r="764" spans="1:14" ht="13.9" customHeight="1" x14ac:dyDescent="0.25">
      <c r="A764"/>
      <c r="B764"/>
      <c r="C764"/>
      <c r="I764" s="61"/>
      <c r="J764" s="61"/>
      <c r="N764" s="61"/>
    </row>
    <row r="765" spans="1:14" ht="13.9" customHeight="1" x14ac:dyDescent="0.25">
      <c r="A765"/>
      <c r="B765"/>
      <c r="C765"/>
      <c r="I765" s="61"/>
      <c r="J765" s="61"/>
      <c r="N765" s="61"/>
    </row>
    <row r="766" spans="1:14" ht="13.9" customHeight="1" x14ac:dyDescent="0.25">
      <c r="A766"/>
      <c r="B766"/>
      <c r="C766"/>
      <c r="I766" s="61"/>
      <c r="J766" s="61"/>
      <c r="N766" s="61"/>
    </row>
    <row r="767" spans="1:14" ht="13.9" customHeight="1" x14ac:dyDescent="0.25">
      <c r="A767"/>
      <c r="B767"/>
      <c r="C767"/>
      <c r="I767" s="61"/>
      <c r="J767" s="61"/>
      <c r="N767" s="61"/>
    </row>
    <row r="768" spans="1:14" ht="13.9" customHeight="1" x14ac:dyDescent="0.25">
      <c r="A768"/>
      <c r="B768"/>
      <c r="C768"/>
      <c r="I768" s="61"/>
      <c r="J768" s="61"/>
      <c r="N768" s="61"/>
    </row>
    <row r="769" spans="1:14" ht="13.9" customHeight="1" x14ac:dyDescent="0.25">
      <c r="A769"/>
      <c r="B769"/>
      <c r="C769"/>
      <c r="I769" s="61"/>
      <c r="J769" s="61"/>
      <c r="N769" s="61"/>
    </row>
    <row r="770" spans="1:14" ht="13.9" customHeight="1" x14ac:dyDescent="0.25">
      <c r="A770"/>
      <c r="B770"/>
      <c r="C770"/>
      <c r="I770" s="61"/>
      <c r="J770" s="61"/>
      <c r="N770" s="61"/>
    </row>
    <row r="771" spans="1:14" ht="13.9" customHeight="1" x14ac:dyDescent="0.25">
      <c r="A771"/>
      <c r="B771"/>
      <c r="C771"/>
      <c r="I771" s="61"/>
      <c r="J771" s="61"/>
      <c r="N771" s="61"/>
    </row>
    <row r="772" spans="1:14" ht="13.9" customHeight="1" x14ac:dyDescent="0.25">
      <c r="A772"/>
      <c r="B772"/>
      <c r="C772"/>
      <c r="I772" s="61"/>
      <c r="J772" s="61"/>
      <c r="N772" s="61"/>
    </row>
    <row r="773" spans="1:14" ht="13.9" customHeight="1" x14ac:dyDescent="0.25">
      <c r="A773"/>
      <c r="B773"/>
      <c r="C773"/>
      <c r="I773" s="61"/>
      <c r="J773" s="61"/>
      <c r="N773" s="61"/>
    </row>
    <row r="774" spans="1:14" ht="13.9" customHeight="1" x14ac:dyDescent="0.25">
      <c r="A774"/>
      <c r="B774"/>
      <c r="C774"/>
      <c r="I774" s="61"/>
      <c r="J774" s="61"/>
      <c r="N774" s="61"/>
    </row>
    <row r="775" spans="1:14" ht="13.9" customHeight="1" x14ac:dyDescent="0.25">
      <c r="A775"/>
      <c r="B775"/>
      <c r="C775"/>
      <c r="I775" s="61"/>
      <c r="J775" s="61"/>
      <c r="N775" s="61"/>
    </row>
    <row r="776" spans="1:14" ht="13.9" customHeight="1" x14ac:dyDescent="0.25">
      <c r="A776"/>
      <c r="B776"/>
      <c r="C776"/>
      <c r="I776" s="61"/>
      <c r="J776" s="61"/>
      <c r="N776" s="61"/>
    </row>
    <row r="777" spans="1:14" ht="13.9" customHeight="1" x14ac:dyDescent="0.25">
      <c r="A777"/>
      <c r="B777"/>
      <c r="C777"/>
      <c r="I777" s="61"/>
      <c r="J777" s="61"/>
      <c r="N777" s="61"/>
    </row>
    <row r="778" spans="1:14" ht="13.9" customHeight="1" x14ac:dyDescent="0.25">
      <c r="A778"/>
      <c r="B778"/>
      <c r="C778"/>
      <c r="I778" s="61"/>
      <c r="J778" s="61"/>
      <c r="N778" s="61"/>
    </row>
    <row r="779" spans="1:14" ht="13.9" customHeight="1" x14ac:dyDescent="0.25">
      <c r="A779"/>
      <c r="B779"/>
      <c r="C779"/>
      <c r="I779" s="61"/>
      <c r="J779" s="61"/>
      <c r="N779" s="61"/>
    </row>
    <row r="780" spans="1:14" ht="13.9" customHeight="1" x14ac:dyDescent="0.25">
      <c r="A780"/>
      <c r="B780"/>
      <c r="C780"/>
      <c r="I780" s="61"/>
      <c r="J780" s="61"/>
      <c r="N780" s="61"/>
    </row>
    <row r="781" spans="1:14" ht="13.9" customHeight="1" x14ac:dyDescent="0.25">
      <c r="A781"/>
      <c r="B781"/>
      <c r="C781"/>
      <c r="I781" s="61"/>
      <c r="J781" s="61"/>
      <c r="N781" s="61"/>
    </row>
    <row r="782" spans="1:14" ht="13.9" customHeight="1" x14ac:dyDescent="0.25">
      <c r="A782"/>
      <c r="B782"/>
      <c r="C782"/>
      <c r="I782" s="61"/>
      <c r="J782" s="61"/>
      <c r="N782" s="61"/>
    </row>
    <row r="783" spans="1:14" ht="13.9" customHeight="1" x14ac:dyDescent="0.25">
      <c r="A783"/>
      <c r="B783"/>
      <c r="C783"/>
      <c r="I783" s="61"/>
      <c r="J783" s="61"/>
      <c r="N783" s="61"/>
    </row>
    <row r="784" spans="1:14" ht="13.9" customHeight="1" x14ac:dyDescent="0.25">
      <c r="A784"/>
      <c r="B784"/>
      <c r="C784"/>
      <c r="I784" s="61"/>
      <c r="J784" s="61"/>
      <c r="N784" s="61"/>
    </row>
    <row r="785" spans="1:14" ht="13.9" customHeight="1" x14ac:dyDescent="0.25">
      <c r="A785"/>
      <c r="B785"/>
      <c r="C785"/>
      <c r="I785" s="61"/>
      <c r="J785" s="61"/>
      <c r="N785" s="61"/>
    </row>
    <row r="786" spans="1:14" ht="13.9" customHeight="1" x14ac:dyDescent="0.25">
      <c r="A786"/>
      <c r="B786"/>
      <c r="C786"/>
      <c r="I786" s="61"/>
      <c r="J786" s="61"/>
      <c r="N786" s="61"/>
    </row>
    <row r="787" spans="1:14" ht="13.9" customHeight="1" x14ac:dyDescent="0.25">
      <c r="A787"/>
      <c r="B787"/>
      <c r="C787"/>
      <c r="I787" s="61"/>
      <c r="J787" s="61"/>
      <c r="N787" s="61"/>
    </row>
    <row r="788" spans="1:14" ht="13.9" customHeight="1" x14ac:dyDescent="0.25">
      <c r="A788"/>
      <c r="B788"/>
      <c r="C788"/>
      <c r="I788" s="61"/>
      <c r="J788" s="61"/>
      <c r="N788" s="61"/>
    </row>
    <row r="789" spans="1:14" ht="13.9" customHeight="1" x14ac:dyDescent="0.25">
      <c r="A789"/>
      <c r="B789"/>
      <c r="C789"/>
      <c r="I789" s="61"/>
      <c r="J789" s="61"/>
      <c r="N789" s="61"/>
    </row>
    <row r="790" spans="1:14" ht="13.9" customHeight="1" x14ac:dyDescent="0.25">
      <c r="A790"/>
      <c r="B790"/>
      <c r="C790"/>
      <c r="I790" s="61"/>
      <c r="J790" s="61"/>
      <c r="N790" s="61"/>
    </row>
    <row r="791" spans="1:14" ht="13.9" customHeight="1" x14ac:dyDescent="0.25">
      <c r="A791"/>
      <c r="B791"/>
      <c r="C791"/>
      <c r="I791" s="61"/>
      <c r="J791" s="61"/>
      <c r="N791" s="61"/>
    </row>
    <row r="792" spans="1:14" ht="13.9" customHeight="1" x14ac:dyDescent="0.25">
      <c r="A792"/>
      <c r="B792"/>
      <c r="C792"/>
      <c r="I792" s="61"/>
      <c r="J792" s="61"/>
      <c r="N792" s="61"/>
    </row>
    <row r="793" spans="1:14" ht="13.9" customHeight="1" x14ac:dyDescent="0.25">
      <c r="A793"/>
      <c r="B793"/>
      <c r="C793"/>
      <c r="I793" s="61"/>
      <c r="J793" s="61"/>
      <c r="N793" s="61"/>
    </row>
    <row r="794" spans="1:14" ht="13.9" customHeight="1" x14ac:dyDescent="0.25">
      <c r="A794"/>
      <c r="B794"/>
      <c r="C794"/>
      <c r="I794" s="61"/>
      <c r="J794" s="61"/>
      <c r="N794" s="61"/>
    </row>
    <row r="795" spans="1:14" ht="13.9" customHeight="1" x14ac:dyDescent="0.25">
      <c r="A795"/>
      <c r="B795"/>
      <c r="C795"/>
      <c r="I795" s="61"/>
      <c r="J795" s="61"/>
      <c r="N795" s="61"/>
    </row>
    <row r="796" spans="1:14" ht="13.9" customHeight="1" x14ac:dyDescent="0.25">
      <c r="A796"/>
      <c r="B796"/>
      <c r="C796"/>
      <c r="I796" s="61"/>
      <c r="J796" s="61"/>
      <c r="N796" s="61"/>
    </row>
    <row r="797" spans="1:14" ht="13.9" customHeight="1" x14ac:dyDescent="0.25">
      <c r="A797"/>
      <c r="B797"/>
      <c r="C797"/>
      <c r="I797" s="61"/>
      <c r="J797" s="61"/>
      <c r="N797" s="61"/>
    </row>
    <row r="798" spans="1:14" ht="13.9" customHeight="1" x14ac:dyDescent="0.25">
      <c r="A798"/>
      <c r="B798"/>
      <c r="C798"/>
      <c r="I798" s="61"/>
      <c r="J798" s="61"/>
      <c r="N798" s="61"/>
    </row>
    <row r="799" spans="1:14" ht="13.9" customHeight="1" x14ac:dyDescent="0.25">
      <c r="A799"/>
      <c r="B799"/>
      <c r="C799"/>
      <c r="I799" s="61"/>
      <c r="J799" s="61"/>
      <c r="N799" s="61"/>
    </row>
    <row r="800" spans="1:14" ht="13.9" customHeight="1" x14ac:dyDescent="0.25">
      <c r="A800"/>
      <c r="B800"/>
      <c r="C800"/>
      <c r="I800" s="61"/>
      <c r="J800" s="61"/>
      <c r="N800" s="61"/>
    </row>
    <row r="801" spans="1:14" ht="13.9" customHeight="1" x14ac:dyDescent="0.25">
      <c r="A801"/>
      <c r="B801"/>
      <c r="C801"/>
      <c r="I801" s="61"/>
      <c r="J801" s="61"/>
      <c r="N801" s="61"/>
    </row>
    <row r="802" spans="1:14" ht="13.9" customHeight="1" x14ac:dyDescent="0.25">
      <c r="A802"/>
      <c r="B802"/>
      <c r="C802"/>
      <c r="I802" s="61"/>
      <c r="J802" s="61"/>
      <c r="N802" s="61"/>
    </row>
    <row r="803" spans="1:14" ht="13.9" customHeight="1" x14ac:dyDescent="0.25">
      <c r="A803"/>
      <c r="B803"/>
      <c r="C803"/>
      <c r="I803" s="61"/>
      <c r="J803" s="61"/>
      <c r="N803" s="61"/>
    </row>
    <row r="804" spans="1:14" ht="13.9" customHeight="1" x14ac:dyDescent="0.25">
      <c r="A804"/>
      <c r="B804"/>
      <c r="C804"/>
      <c r="I804" s="61"/>
      <c r="J804" s="61"/>
      <c r="N804" s="61"/>
    </row>
    <row r="805" spans="1:14" ht="13.9" customHeight="1" x14ac:dyDescent="0.25">
      <c r="A805"/>
      <c r="B805"/>
      <c r="C805"/>
      <c r="I805" s="61"/>
      <c r="J805" s="61"/>
      <c r="N805" s="61"/>
    </row>
    <row r="806" spans="1:14" ht="13.9" customHeight="1" x14ac:dyDescent="0.25">
      <c r="A806"/>
      <c r="B806"/>
      <c r="C806"/>
      <c r="I806" s="61"/>
      <c r="J806" s="61"/>
      <c r="N806" s="61"/>
    </row>
    <row r="807" spans="1:14" ht="13.9" customHeight="1" x14ac:dyDescent="0.25">
      <c r="A807"/>
      <c r="B807"/>
      <c r="C807"/>
      <c r="I807" s="61"/>
      <c r="J807" s="61"/>
      <c r="N807" s="61"/>
    </row>
    <row r="808" spans="1:14" ht="13.9" customHeight="1" x14ac:dyDescent="0.25">
      <c r="A808"/>
      <c r="B808"/>
      <c r="C808"/>
      <c r="I808" s="61"/>
      <c r="J808" s="61"/>
      <c r="N808" s="61"/>
    </row>
    <row r="809" spans="1:14" ht="13.9" customHeight="1" x14ac:dyDescent="0.25">
      <c r="A809"/>
      <c r="B809"/>
      <c r="C809"/>
      <c r="I809" s="61"/>
      <c r="J809" s="61"/>
      <c r="N809" s="61"/>
    </row>
    <row r="810" spans="1:14" ht="13.9" customHeight="1" x14ac:dyDescent="0.25">
      <c r="A810"/>
      <c r="B810"/>
      <c r="C810"/>
      <c r="I810" s="61"/>
      <c r="J810" s="61"/>
      <c r="N810" s="61"/>
    </row>
    <row r="811" spans="1:14" ht="13.9" customHeight="1" x14ac:dyDescent="0.25">
      <c r="A811"/>
      <c r="B811"/>
      <c r="C811"/>
      <c r="I811" s="61"/>
      <c r="J811" s="61"/>
      <c r="N811" s="61"/>
    </row>
    <row r="812" spans="1:14" ht="13.9" customHeight="1" x14ac:dyDescent="0.25">
      <c r="A812"/>
      <c r="B812"/>
      <c r="C812"/>
      <c r="I812" s="61"/>
      <c r="J812" s="61"/>
      <c r="N812" s="61"/>
    </row>
    <row r="813" spans="1:14" ht="13.9" customHeight="1" x14ac:dyDescent="0.25">
      <c r="A813"/>
      <c r="B813"/>
      <c r="C813"/>
      <c r="I813" s="61"/>
      <c r="J813" s="61"/>
      <c r="N813" s="61"/>
    </row>
    <row r="814" spans="1:14" ht="13.9" customHeight="1" x14ac:dyDescent="0.25">
      <c r="A814"/>
      <c r="B814"/>
      <c r="C814"/>
      <c r="I814" s="61"/>
      <c r="J814" s="61"/>
      <c r="N814" s="61"/>
    </row>
    <row r="815" spans="1:14" ht="13.9" customHeight="1" x14ac:dyDescent="0.25">
      <c r="A815"/>
      <c r="B815"/>
      <c r="C815"/>
      <c r="I815" s="61"/>
      <c r="J815" s="61"/>
      <c r="N815" s="61"/>
    </row>
    <row r="816" spans="1:14" ht="13.9" customHeight="1" x14ac:dyDescent="0.25">
      <c r="A816"/>
      <c r="B816"/>
      <c r="C816"/>
      <c r="I816" s="61"/>
      <c r="J816" s="61"/>
      <c r="N816" s="61"/>
    </row>
    <row r="817" spans="1:14" ht="13.9" customHeight="1" x14ac:dyDescent="0.25">
      <c r="A817"/>
      <c r="B817"/>
      <c r="C817"/>
      <c r="I817" s="61"/>
      <c r="J817" s="61"/>
      <c r="N817" s="61"/>
    </row>
    <row r="818" spans="1:14" ht="13.9" customHeight="1" x14ac:dyDescent="0.25">
      <c r="A818"/>
      <c r="B818"/>
      <c r="C818"/>
      <c r="I818" s="61"/>
      <c r="J818" s="61"/>
      <c r="N818" s="61"/>
    </row>
    <row r="819" spans="1:14" ht="13.9" customHeight="1" x14ac:dyDescent="0.25">
      <c r="A819"/>
      <c r="B819"/>
      <c r="C819"/>
      <c r="I819" s="61"/>
      <c r="J819" s="61"/>
      <c r="N819" s="61"/>
    </row>
    <row r="820" spans="1:14" ht="13.9" customHeight="1" x14ac:dyDescent="0.25">
      <c r="A820"/>
      <c r="B820"/>
      <c r="C820"/>
      <c r="I820" s="61"/>
      <c r="J820" s="61"/>
      <c r="N820" s="61"/>
    </row>
    <row r="821" spans="1:14" ht="13.9" customHeight="1" x14ac:dyDescent="0.25">
      <c r="A821"/>
      <c r="B821"/>
      <c r="C821"/>
      <c r="I821" s="61"/>
      <c r="J821" s="61"/>
      <c r="N821" s="61"/>
    </row>
    <row r="822" spans="1:14" ht="13.9" customHeight="1" x14ac:dyDescent="0.25">
      <c r="A822"/>
      <c r="B822"/>
      <c r="C822"/>
      <c r="I822" s="61"/>
      <c r="J822" s="61"/>
      <c r="N822" s="61"/>
    </row>
    <row r="823" spans="1:14" ht="13.9" customHeight="1" x14ac:dyDescent="0.25">
      <c r="A823"/>
      <c r="B823"/>
      <c r="C823"/>
      <c r="I823" s="61"/>
      <c r="J823" s="61"/>
      <c r="N823" s="61"/>
    </row>
    <row r="824" spans="1:14" ht="13.9" customHeight="1" x14ac:dyDescent="0.25">
      <c r="A824"/>
      <c r="B824"/>
      <c r="C824"/>
      <c r="I824" s="61"/>
      <c r="J824" s="61"/>
      <c r="N824" s="61"/>
    </row>
    <row r="825" spans="1:14" ht="13.9" customHeight="1" x14ac:dyDescent="0.25">
      <c r="A825"/>
      <c r="B825"/>
      <c r="C825"/>
      <c r="I825" s="61"/>
      <c r="J825" s="61"/>
      <c r="N825" s="61"/>
    </row>
    <row r="826" spans="1:14" ht="13.9" customHeight="1" x14ac:dyDescent="0.25">
      <c r="A826"/>
      <c r="B826"/>
      <c r="C826"/>
      <c r="I826" s="61"/>
      <c r="J826" s="61"/>
      <c r="N826" s="61"/>
    </row>
    <row r="827" spans="1:14" ht="13.9" customHeight="1" x14ac:dyDescent="0.25">
      <c r="A827"/>
      <c r="B827"/>
      <c r="C827"/>
      <c r="I827" s="61"/>
      <c r="J827" s="61"/>
      <c r="N827" s="61"/>
    </row>
    <row r="828" spans="1:14" ht="13.9" customHeight="1" x14ac:dyDescent="0.25">
      <c r="A828"/>
      <c r="B828"/>
      <c r="C828"/>
      <c r="I828" s="61"/>
      <c r="J828" s="61"/>
      <c r="N828" s="61"/>
    </row>
    <row r="829" spans="1:14" ht="13.9" customHeight="1" x14ac:dyDescent="0.25">
      <c r="A829"/>
      <c r="B829"/>
      <c r="C829"/>
      <c r="I829" s="61"/>
      <c r="J829" s="61"/>
      <c r="N829" s="61"/>
    </row>
    <row r="830" spans="1:14" ht="13.9" customHeight="1" x14ac:dyDescent="0.25">
      <c r="A830"/>
      <c r="B830"/>
      <c r="C830"/>
      <c r="I830" s="61"/>
      <c r="J830" s="61"/>
      <c r="N830" s="61"/>
    </row>
    <row r="831" spans="1:14" ht="13.9" customHeight="1" x14ac:dyDescent="0.25">
      <c r="A831"/>
      <c r="B831"/>
      <c r="C831"/>
      <c r="I831" s="61"/>
      <c r="J831" s="61"/>
      <c r="N831" s="61"/>
    </row>
    <row r="832" spans="1:14" ht="13.9" customHeight="1" x14ac:dyDescent="0.25">
      <c r="A832"/>
      <c r="B832"/>
      <c r="C832"/>
      <c r="I832" s="61"/>
      <c r="J832" s="61"/>
      <c r="N832" s="61"/>
    </row>
    <row r="833" spans="1:14" ht="13.9" customHeight="1" x14ac:dyDescent="0.25">
      <c r="A833"/>
      <c r="B833"/>
      <c r="C833"/>
      <c r="I833" s="61"/>
      <c r="J833" s="61"/>
      <c r="N833" s="61"/>
    </row>
    <row r="834" spans="1:14" ht="13.9" customHeight="1" x14ac:dyDescent="0.25">
      <c r="A834"/>
      <c r="B834"/>
      <c r="C834"/>
      <c r="I834" s="61"/>
      <c r="J834" s="61"/>
      <c r="N834" s="61"/>
    </row>
    <row r="835" spans="1:14" ht="13.9" customHeight="1" x14ac:dyDescent="0.25">
      <c r="A835"/>
      <c r="B835"/>
      <c r="C835"/>
      <c r="I835" s="61"/>
      <c r="J835" s="61"/>
      <c r="N835" s="61"/>
    </row>
    <row r="836" spans="1:14" ht="13.9" customHeight="1" x14ac:dyDescent="0.25">
      <c r="A836"/>
      <c r="B836"/>
      <c r="C836"/>
      <c r="I836" s="61"/>
      <c r="J836" s="61"/>
      <c r="N836" s="61"/>
    </row>
    <row r="837" spans="1:14" ht="13.9" customHeight="1" x14ac:dyDescent="0.25">
      <c r="A837"/>
      <c r="B837"/>
      <c r="C837"/>
      <c r="I837" s="61"/>
      <c r="J837" s="61"/>
      <c r="N837" s="61"/>
    </row>
    <row r="838" spans="1:14" ht="13.9" customHeight="1" x14ac:dyDescent="0.25">
      <c r="A838"/>
      <c r="B838"/>
      <c r="C838"/>
      <c r="I838" s="61"/>
      <c r="J838" s="61"/>
      <c r="N838" s="61"/>
    </row>
    <row r="839" spans="1:14" ht="13.9" customHeight="1" x14ac:dyDescent="0.25">
      <c r="A839"/>
      <c r="B839"/>
      <c r="C839"/>
      <c r="I839" s="61"/>
      <c r="J839" s="61"/>
      <c r="N839" s="61"/>
    </row>
    <row r="840" spans="1:14" ht="13.9" customHeight="1" x14ac:dyDescent="0.25">
      <c r="A840"/>
      <c r="B840"/>
      <c r="C840"/>
      <c r="I840" s="61"/>
      <c r="J840" s="61"/>
      <c r="N840" s="61"/>
    </row>
    <row r="841" spans="1:14" ht="13.9" customHeight="1" x14ac:dyDescent="0.25">
      <c r="A841"/>
      <c r="B841"/>
      <c r="C841"/>
      <c r="I841" s="61"/>
      <c r="J841" s="61"/>
      <c r="N841" s="61"/>
    </row>
    <row r="842" spans="1:14" ht="13.9" customHeight="1" x14ac:dyDescent="0.25">
      <c r="A842"/>
      <c r="B842"/>
      <c r="C842"/>
      <c r="I842" s="61"/>
      <c r="J842" s="61"/>
      <c r="N842" s="61"/>
    </row>
    <row r="843" spans="1:14" ht="13.9" customHeight="1" x14ac:dyDescent="0.25">
      <c r="A843"/>
      <c r="B843"/>
      <c r="C843"/>
      <c r="I843" s="61"/>
      <c r="J843" s="61"/>
      <c r="N843" s="61"/>
    </row>
    <row r="844" spans="1:14" ht="13.9" customHeight="1" x14ac:dyDescent="0.25">
      <c r="A844"/>
      <c r="B844"/>
      <c r="C844"/>
      <c r="I844" s="61"/>
      <c r="J844" s="61"/>
      <c r="N844" s="61"/>
    </row>
    <row r="845" spans="1:14" ht="13.9" customHeight="1" x14ac:dyDescent="0.25">
      <c r="A845"/>
      <c r="B845"/>
      <c r="C845"/>
      <c r="I845" s="61"/>
      <c r="J845" s="61"/>
      <c r="N845" s="61"/>
    </row>
    <row r="846" spans="1:14" ht="13.9" customHeight="1" x14ac:dyDescent="0.25">
      <c r="A846"/>
      <c r="B846"/>
      <c r="C846"/>
      <c r="I846" s="61"/>
      <c r="J846" s="61"/>
      <c r="N846" s="61"/>
    </row>
    <row r="847" spans="1:14" ht="13.9" customHeight="1" x14ac:dyDescent="0.25">
      <c r="A847"/>
      <c r="B847"/>
      <c r="C847"/>
      <c r="I847" s="61"/>
      <c r="J847" s="61"/>
      <c r="N847" s="61"/>
    </row>
    <row r="848" spans="1:14" ht="13.9" customHeight="1" x14ac:dyDescent="0.25">
      <c r="A848"/>
      <c r="B848"/>
      <c r="C848"/>
      <c r="I848" s="61"/>
      <c r="J848" s="61"/>
      <c r="N848" s="61"/>
    </row>
    <row r="849" spans="1:14" ht="13.9" customHeight="1" x14ac:dyDescent="0.25">
      <c r="A849"/>
      <c r="B849"/>
      <c r="C849"/>
      <c r="I849" s="61"/>
      <c r="J849" s="61"/>
      <c r="N849" s="61"/>
    </row>
    <row r="850" spans="1:14" ht="13.9" customHeight="1" x14ac:dyDescent="0.25">
      <c r="A850"/>
      <c r="B850"/>
      <c r="C850"/>
      <c r="I850" s="61"/>
      <c r="J850" s="61"/>
      <c r="N850" s="61"/>
    </row>
    <row r="851" spans="1:14" ht="13.9" customHeight="1" x14ac:dyDescent="0.25">
      <c r="A851"/>
      <c r="B851"/>
      <c r="C851"/>
      <c r="I851" s="61"/>
      <c r="J851" s="61"/>
      <c r="N851" s="61"/>
    </row>
    <row r="852" spans="1:14" ht="13.9" customHeight="1" x14ac:dyDescent="0.25">
      <c r="A852"/>
      <c r="B852"/>
      <c r="C852"/>
      <c r="I852" s="61"/>
      <c r="J852" s="61"/>
      <c r="N852" s="61"/>
    </row>
    <row r="853" spans="1:14" ht="13.9" customHeight="1" x14ac:dyDescent="0.25">
      <c r="A853"/>
      <c r="B853"/>
      <c r="C853"/>
      <c r="I853" s="61"/>
      <c r="J853" s="61"/>
      <c r="N853" s="61"/>
    </row>
    <row r="854" spans="1:14" ht="13.9" customHeight="1" x14ac:dyDescent="0.25">
      <c r="A854"/>
      <c r="B854"/>
      <c r="C854"/>
      <c r="I854" s="61"/>
      <c r="J854" s="61"/>
      <c r="N854" s="61"/>
    </row>
    <row r="855" spans="1:14" ht="13.9" customHeight="1" x14ac:dyDescent="0.25">
      <c r="A855"/>
      <c r="B855"/>
      <c r="C855"/>
      <c r="I855" s="61"/>
      <c r="J855" s="61"/>
      <c r="N855" s="61"/>
    </row>
    <row r="856" spans="1:14" ht="13.9" customHeight="1" x14ac:dyDescent="0.25">
      <c r="A856"/>
      <c r="B856"/>
      <c r="C856"/>
      <c r="I856" s="61"/>
      <c r="J856" s="61"/>
      <c r="N856" s="61"/>
    </row>
    <row r="857" spans="1:14" ht="13.9" customHeight="1" x14ac:dyDescent="0.25">
      <c r="A857"/>
      <c r="B857"/>
      <c r="C857"/>
      <c r="I857" s="61"/>
      <c r="J857" s="61"/>
      <c r="N857" s="61"/>
    </row>
    <row r="858" spans="1:14" ht="13.9" customHeight="1" x14ac:dyDescent="0.25">
      <c r="A858"/>
      <c r="B858"/>
      <c r="C858"/>
      <c r="I858" s="61"/>
      <c r="J858" s="61"/>
      <c r="N858" s="61"/>
    </row>
    <row r="859" spans="1:14" ht="13.9" customHeight="1" x14ac:dyDescent="0.25">
      <c r="A859"/>
      <c r="B859"/>
      <c r="C859"/>
      <c r="I859" s="61"/>
      <c r="J859" s="61"/>
      <c r="N859" s="61"/>
    </row>
    <row r="860" spans="1:14" ht="13.9" customHeight="1" x14ac:dyDescent="0.25">
      <c r="A860"/>
      <c r="B860"/>
      <c r="C860"/>
      <c r="I860" s="61"/>
      <c r="J860" s="61"/>
      <c r="N860" s="61"/>
    </row>
    <row r="861" spans="1:14" ht="13.9" customHeight="1" x14ac:dyDescent="0.25">
      <c r="A861"/>
      <c r="B861"/>
      <c r="C861"/>
      <c r="I861" s="61"/>
      <c r="J861" s="61"/>
      <c r="N861" s="61"/>
    </row>
    <row r="862" spans="1:14" ht="13.9" customHeight="1" x14ac:dyDescent="0.25">
      <c r="A862"/>
      <c r="B862"/>
      <c r="C862"/>
      <c r="I862" s="61"/>
      <c r="J862" s="61"/>
      <c r="N862" s="61"/>
    </row>
    <row r="863" spans="1:14" ht="13.9" customHeight="1" x14ac:dyDescent="0.25">
      <c r="A863"/>
      <c r="B863"/>
      <c r="C863"/>
      <c r="I863" s="61"/>
      <c r="J863" s="61"/>
      <c r="N863" s="61"/>
    </row>
    <row r="864" spans="1:14" ht="13.9" customHeight="1" x14ac:dyDescent="0.25">
      <c r="A864"/>
      <c r="B864"/>
      <c r="C864"/>
      <c r="I864" s="61"/>
      <c r="J864" s="61"/>
      <c r="N864" s="61"/>
    </row>
    <row r="865" spans="1:14" ht="13.9" customHeight="1" x14ac:dyDescent="0.25">
      <c r="A865"/>
      <c r="B865"/>
      <c r="C865"/>
      <c r="I865" s="61"/>
      <c r="J865" s="61"/>
      <c r="N865" s="61"/>
    </row>
    <row r="866" spans="1:14" ht="13.9" customHeight="1" x14ac:dyDescent="0.25">
      <c r="A866"/>
      <c r="B866"/>
      <c r="C866"/>
      <c r="I866" s="61"/>
      <c r="J866" s="61"/>
      <c r="N866" s="61"/>
    </row>
    <row r="867" spans="1:14" ht="13.9" customHeight="1" x14ac:dyDescent="0.25">
      <c r="A867"/>
      <c r="B867"/>
      <c r="C867"/>
      <c r="I867" s="61"/>
      <c r="J867" s="61"/>
      <c r="N867" s="61"/>
    </row>
    <row r="868" spans="1:14" ht="13.9" customHeight="1" x14ac:dyDescent="0.25">
      <c r="A868"/>
      <c r="B868"/>
      <c r="C868"/>
      <c r="I868" s="61"/>
      <c r="J868" s="61"/>
      <c r="N868" s="61"/>
    </row>
    <row r="869" spans="1:14" ht="13.9" customHeight="1" x14ac:dyDescent="0.25">
      <c r="A869"/>
      <c r="B869"/>
      <c r="C869"/>
      <c r="I869" s="61"/>
      <c r="J869" s="61"/>
      <c r="N869" s="61"/>
    </row>
    <row r="870" spans="1:14" ht="13.9" customHeight="1" x14ac:dyDescent="0.25">
      <c r="A870"/>
      <c r="B870"/>
      <c r="C870"/>
      <c r="I870" s="61"/>
      <c r="J870" s="61"/>
      <c r="N870" s="61"/>
    </row>
    <row r="871" spans="1:14" ht="13.9" customHeight="1" x14ac:dyDescent="0.25">
      <c r="A871"/>
      <c r="B871"/>
      <c r="C871"/>
      <c r="I871" s="61"/>
      <c r="J871" s="61"/>
      <c r="N871" s="61"/>
    </row>
    <row r="872" spans="1:14" ht="13.9" customHeight="1" x14ac:dyDescent="0.25">
      <c r="A872"/>
      <c r="B872"/>
      <c r="C872"/>
      <c r="I872" s="61"/>
      <c r="J872" s="61"/>
      <c r="N872" s="61"/>
    </row>
    <row r="873" spans="1:14" ht="13.9" customHeight="1" x14ac:dyDescent="0.25">
      <c r="A873"/>
      <c r="B873"/>
      <c r="C873"/>
      <c r="I873" s="61"/>
      <c r="J873" s="61"/>
      <c r="N873" s="61"/>
    </row>
    <row r="874" spans="1:14" ht="13.9" customHeight="1" x14ac:dyDescent="0.25">
      <c r="A874"/>
      <c r="B874"/>
      <c r="C874"/>
      <c r="I874" s="61"/>
      <c r="J874" s="61"/>
      <c r="N874" s="61"/>
    </row>
    <row r="875" spans="1:14" ht="13.9" customHeight="1" x14ac:dyDescent="0.25">
      <c r="A875"/>
      <c r="B875"/>
      <c r="C875"/>
      <c r="I875" s="61"/>
      <c r="J875" s="61"/>
      <c r="N875" s="61"/>
    </row>
    <row r="876" spans="1:14" ht="13.9" customHeight="1" x14ac:dyDescent="0.25">
      <c r="A876"/>
      <c r="B876"/>
      <c r="C876"/>
      <c r="I876" s="61"/>
      <c r="J876" s="61"/>
      <c r="N876" s="61"/>
    </row>
    <row r="877" spans="1:14" ht="13.9" customHeight="1" x14ac:dyDescent="0.25">
      <c r="A877"/>
      <c r="B877"/>
      <c r="C877"/>
      <c r="I877" s="61"/>
      <c r="J877" s="61"/>
      <c r="N877" s="61"/>
    </row>
    <row r="878" spans="1:14" ht="13.9" customHeight="1" x14ac:dyDescent="0.25">
      <c r="A878"/>
      <c r="B878"/>
      <c r="C878"/>
      <c r="I878" s="61"/>
      <c r="J878" s="61"/>
      <c r="N878" s="61"/>
    </row>
    <row r="879" spans="1:14" ht="13.9" customHeight="1" x14ac:dyDescent="0.25">
      <c r="A879"/>
      <c r="B879"/>
      <c r="C879"/>
      <c r="I879" s="61"/>
      <c r="J879" s="61"/>
      <c r="N879" s="61"/>
    </row>
    <row r="880" spans="1:14" ht="13.9" customHeight="1" x14ac:dyDescent="0.25">
      <c r="A880"/>
      <c r="B880"/>
      <c r="C880"/>
      <c r="I880" s="61"/>
      <c r="J880" s="61"/>
      <c r="N880" s="61"/>
    </row>
    <row r="881" spans="1:14" ht="13.9" customHeight="1" x14ac:dyDescent="0.25">
      <c r="A881"/>
      <c r="B881"/>
      <c r="C881"/>
      <c r="I881" s="61"/>
      <c r="J881" s="61"/>
      <c r="N881" s="61"/>
    </row>
    <row r="882" spans="1:14" ht="13.9" customHeight="1" x14ac:dyDescent="0.25">
      <c r="A882"/>
      <c r="B882"/>
      <c r="C882"/>
      <c r="I882" s="61"/>
      <c r="J882" s="61"/>
      <c r="N882" s="61"/>
    </row>
    <row r="883" spans="1:14" ht="13.9" customHeight="1" x14ac:dyDescent="0.25">
      <c r="A883"/>
      <c r="B883"/>
      <c r="C883"/>
      <c r="I883" s="61"/>
      <c r="J883" s="61"/>
      <c r="N883" s="61"/>
    </row>
    <row r="884" spans="1:14" ht="13.9" customHeight="1" x14ac:dyDescent="0.25">
      <c r="A884"/>
      <c r="B884"/>
      <c r="C884"/>
      <c r="I884" s="61"/>
      <c r="J884" s="61"/>
      <c r="N884" s="61"/>
    </row>
    <row r="885" spans="1:14" ht="13.9" customHeight="1" x14ac:dyDescent="0.25">
      <c r="A885"/>
      <c r="B885"/>
      <c r="C885"/>
      <c r="I885" s="61"/>
      <c r="J885" s="61"/>
      <c r="N885" s="61"/>
    </row>
    <row r="886" spans="1:14" ht="13.9" customHeight="1" x14ac:dyDescent="0.25">
      <c r="A886"/>
      <c r="B886"/>
      <c r="C886"/>
      <c r="I886" s="61"/>
      <c r="J886" s="61"/>
      <c r="N886" s="61"/>
    </row>
    <row r="887" spans="1:14" ht="13.9" customHeight="1" x14ac:dyDescent="0.25">
      <c r="A887"/>
      <c r="B887"/>
      <c r="C887"/>
      <c r="I887" s="61"/>
      <c r="J887" s="61"/>
      <c r="N887" s="61"/>
    </row>
    <row r="888" spans="1:14" ht="13.9" customHeight="1" x14ac:dyDescent="0.25">
      <c r="A888"/>
      <c r="B888"/>
      <c r="C888"/>
      <c r="I888" s="61"/>
      <c r="J888" s="61"/>
      <c r="N888" s="61"/>
    </row>
    <row r="889" spans="1:14" ht="13.9" customHeight="1" x14ac:dyDescent="0.25">
      <c r="A889"/>
      <c r="B889"/>
      <c r="C889"/>
      <c r="I889" s="61"/>
      <c r="J889" s="61"/>
      <c r="N889" s="61"/>
    </row>
    <row r="890" spans="1:14" ht="13.9" customHeight="1" x14ac:dyDescent="0.25">
      <c r="A890"/>
      <c r="B890"/>
      <c r="C890"/>
      <c r="I890" s="61"/>
      <c r="J890" s="61"/>
      <c r="N890" s="61"/>
    </row>
    <row r="891" spans="1:14" ht="13.9" customHeight="1" x14ac:dyDescent="0.25">
      <c r="A891"/>
      <c r="B891"/>
      <c r="C891"/>
      <c r="I891" s="61"/>
      <c r="J891" s="61"/>
      <c r="N891" s="61"/>
    </row>
    <row r="892" spans="1:14" ht="13.9" customHeight="1" x14ac:dyDescent="0.25">
      <c r="A892"/>
      <c r="B892"/>
      <c r="C892"/>
      <c r="I892" s="61"/>
      <c r="J892" s="61"/>
      <c r="N892" s="61"/>
    </row>
    <row r="893" spans="1:14" ht="13.9" customHeight="1" x14ac:dyDescent="0.25">
      <c r="A893"/>
      <c r="B893"/>
      <c r="C893"/>
      <c r="I893" s="61"/>
      <c r="J893" s="61"/>
      <c r="N893" s="61"/>
    </row>
    <row r="894" spans="1:14" ht="13.9" customHeight="1" x14ac:dyDescent="0.25">
      <c r="A894"/>
      <c r="B894"/>
      <c r="C894"/>
      <c r="I894" s="61"/>
      <c r="J894" s="61"/>
      <c r="N894" s="61"/>
    </row>
    <row r="895" spans="1:14" ht="13.9" customHeight="1" x14ac:dyDescent="0.25">
      <c r="A895"/>
      <c r="B895"/>
      <c r="C895"/>
      <c r="I895" s="61"/>
      <c r="J895" s="61"/>
      <c r="N895" s="61"/>
    </row>
    <row r="896" spans="1:14" ht="13.9" customHeight="1" x14ac:dyDescent="0.25">
      <c r="A896"/>
      <c r="B896"/>
      <c r="C896"/>
      <c r="I896" s="61"/>
      <c r="J896" s="61"/>
      <c r="N896" s="61"/>
    </row>
    <row r="897" spans="1:14" ht="13.9" customHeight="1" x14ac:dyDescent="0.25">
      <c r="A897"/>
      <c r="B897"/>
      <c r="C897"/>
      <c r="I897" s="61"/>
      <c r="J897" s="61"/>
      <c r="N897" s="61"/>
    </row>
    <row r="898" spans="1:14" ht="13.9" customHeight="1" x14ac:dyDescent="0.25">
      <c r="A898"/>
      <c r="B898"/>
      <c r="C898"/>
      <c r="I898" s="61"/>
      <c r="J898" s="61"/>
      <c r="N898" s="61"/>
    </row>
    <row r="899" spans="1:14" ht="13.9" customHeight="1" x14ac:dyDescent="0.25">
      <c r="A899"/>
      <c r="B899"/>
      <c r="C899"/>
      <c r="I899" s="61"/>
      <c r="J899" s="61"/>
      <c r="N899" s="61"/>
    </row>
    <row r="900" spans="1:14" ht="13.9" customHeight="1" x14ac:dyDescent="0.25">
      <c r="A900"/>
      <c r="B900"/>
      <c r="C900"/>
      <c r="I900" s="61"/>
      <c r="J900" s="61"/>
      <c r="N900" s="61"/>
    </row>
    <row r="901" spans="1:14" ht="13.9" customHeight="1" x14ac:dyDescent="0.25">
      <c r="A901"/>
      <c r="B901"/>
      <c r="C901"/>
      <c r="I901" s="61"/>
      <c r="J901" s="61"/>
      <c r="N901" s="61"/>
    </row>
    <row r="902" spans="1:14" ht="13.9" customHeight="1" x14ac:dyDescent="0.25">
      <c r="A902"/>
      <c r="B902"/>
      <c r="C902"/>
      <c r="I902" s="61"/>
      <c r="J902" s="61"/>
      <c r="N902" s="61"/>
    </row>
    <row r="903" spans="1:14" ht="13.9" customHeight="1" x14ac:dyDescent="0.25">
      <c r="A903"/>
      <c r="B903"/>
      <c r="C903"/>
      <c r="I903" s="61"/>
      <c r="J903" s="61"/>
      <c r="N903" s="61"/>
    </row>
    <row r="904" spans="1:14" ht="13.9" customHeight="1" x14ac:dyDescent="0.25">
      <c r="A904"/>
      <c r="B904"/>
      <c r="C904"/>
      <c r="I904" s="61"/>
      <c r="J904" s="61"/>
      <c r="N904" s="61"/>
    </row>
    <row r="905" spans="1:14" ht="13.9" customHeight="1" x14ac:dyDescent="0.25">
      <c r="A905"/>
      <c r="B905"/>
      <c r="C905"/>
      <c r="I905" s="61"/>
      <c r="J905" s="61"/>
      <c r="N905" s="61"/>
    </row>
    <row r="906" spans="1:14" ht="13.9" customHeight="1" x14ac:dyDescent="0.25">
      <c r="A906"/>
      <c r="B906"/>
      <c r="C906"/>
      <c r="I906" s="61"/>
      <c r="J906" s="61"/>
      <c r="N906" s="61"/>
    </row>
    <row r="907" spans="1:14" ht="13.9" customHeight="1" x14ac:dyDescent="0.25">
      <c r="A907"/>
      <c r="B907"/>
      <c r="C907"/>
      <c r="I907" s="61"/>
      <c r="J907" s="61"/>
      <c r="N907" s="61"/>
    </row>
    <row r="908" spans="1:14" ht="13.9" customHeight="1" x14ac:dyDescent="0.25">
      <c r="A908"/>
      <c r="B908"/>
      <c r="C908"/>
      <c r="I908" s="61"/>
      <c r="J908" s="61"/>
      <c r="N908" s="61"/>
    </row>
    <row r="909" spans="1:14" ht="13.9" customHeight="1" x14ac:dyDescent="0.25">
      <c r="A909"/>
      <c r="B909"/>
      <c r="C909"/>
      <c r="I909" s="61"/>
      <c r="J909" s="61"/>
      <c r="N909" s="61"/>
    </row>
    <row r="910" spans="1:14" ht="13.9" customHeight="1" x14ac:dyDescent="0.25">
      <c r="A910"/>
      <c r="B910"/>
      <c r="C910"/>
      <c r="I910" s="61"/>
      <c r="J910" s="61"/>
      <c r="N910" s="61"/>
    </row>
    <row r="911" spans="1:14" ht="13.9" customHeight="1" x14ac:dyDescent="0.25">
      <c r="A911"/>
      <c r="B911"/>
      <c r="C911"/>
      <c r="I911" s="61"/>
      <c r="J911" s="61"/>
      <c r="N911" s="61"/>
    </row>
    <row r="912" spans="1:14" ht="13.9" customHeight="1" x14ac:dyDescent="0.25">
      <c r="A912"/>
      <c r="B912"/>
      <c r="C912"/>
      <c r="I912" s="61"/>
      <c r="J912" s="61"/>
      <c r="N912" s="61"/>
    </row>
    <row r="913" spans="1:14" ht="13.9" customHeight="1" x14ac:dyDescent="0.25">
      <c r="A913"/>
      <c r="B913"/>
      <c r="C913"/>
      <c r="I913" s="61"/>
      <c r="J913" s="61"/>
      <c r="N913" s="61"/>
    </row>
    <row r="914" spans="1:14" ht="13.9" customHeight="1" x14ac:dyDescent="0.25">
      <c r="A914"/>
      <c r="B914"/>
      <c r="C914"/>
      <c r="I914" s="61"/>
      <c r="J914" s="61"/>
      <c r="N914" s="61"/>
    </row>
    <row r="915" spans="1:14" ht="13.9" customHeight="1" x14ac:dyDescent="0.25">
      <c r="A915"/>
      <c r="B915"/>
      <c r="C915"/>
      <c r="I915" s="61"/>
      <c r="J915" s="61"/>
      <c r="N915" s="61"/>
    </row>
    <row r="916" spans="1:14" ht="13.9" customHeight="1" x14ac:dyDescent="0.25">
      <c r="A916"/>
      <c r="B916"/>
      <c r="C916"/>
      <c r="I916" s="61"/>
      <c r="J916" s="61"/>
      <c r="N916" s="61"/>
    </row>
    <row r="917" spans="1:14" ht="13.9" customHeight="1" x14ac:dyDescent="0.25">
      <c r="A917"/>
      <c r="B917"/>
      <c r="C917"/>
      <c r="I917" s="61"/>
      <c r="J917" s="61"/>
      <c r="N917" s="61"/>
    </row>
    <row r="918" spans="1:14" ht="13.9" customHeight="1" x14ac:dyDescent="0.25">
      <c r="A918"/>
      <c r="B918"/>
      <c r="C918"/>
      <c r="I918" s="61"/>
      <c r="J918" s="61"/>
      <c r="N918" s="61"/>
    </row>
    <row r="919" spans="1:14" ht="13.9" customHeight="1" x14ac:dyDescent="0.25">
      <c r="A919"/>
      <c r="B919"/>
      <c r="C919"/>
      <c r="I919" s="61"/>
      <c r="J919" s="61"/>
      <c r="N919" s="61"/>
    </row>
    <row r="920" spans="1:14" ht="13.9" customHeight="1" x14ac:dyDescent="0.25">
      <c r="A920"/>
      <c r="B920"/>
      <c r="C920"/>
      <c r="I920" s="61"/>
      <c r="J920" s="61"/>
      <c r="N920" s="61"/>
    </row>
    <row r="921" spans="1:14" ht="13.9" customHeight="1" x14ac:dyDescent="0.25">
      <c r="A921"/>
      <c r="B921"/>
      <c r="C921"/>
      <c r="I921" s="61"/>
      <c r="J921" s="61"/>
      <c r="N921" s="61"/>
    </row>
    <row r="922" spans="1:14" ht="13.9" customHeight="1" x14ac:dyDescent="0.25">
      <c r="A922"/>
      <c r="B922"/>
      <c r="C922"/>
      <c r="I922" s="61"/>
      <c r="J922" s="61"/>
      <c r="N922" s="61"/>
    </row>
    <row r="923" spans="1:14" ht="13.9" customHeight="1" x14ac:dyDescent="0.25">
      <c r="A923"/>
      <c r="B923"/>
      <c r="C923"/>
      <c r="I923" s="61"/>
      <c r="J923" s="61"/>
      <c r="N923" s="61"/>
    </row>
    <row r="924" spans="1:14" ht="13.9" customHeight="1" x14ac:dyDescent="0.25">
      <c r="A924"/>
      <c r="B924"/>
      <c r="C924"/>
      <c r="I924" s="61"/>
      <c r="J924" s="61"/>
      <c r="N924" s="61"/>
    </row>
    <row r="925" spans="1:14" ht="13.9" customHeight="1" x14ac:dyDescent="0.25">
      <c r="A925"/>
      <c r="B925"/>
      <c r="C925"/>
      <c r="I925" s="61"/>
      <c r="J925" s="61"/>
      <c r="N925" s="61"/>
    </row>
    <row r="926" spans="1:14" ht="13.9" customHeight="1" x14ac:dyDescent="0.25">
      <c r="A926"/>
      <c r="B926"/>
      <c r="C926"/>
      <c r="I926" s="61"/>
      <c r="J926" s="61"/>
      <c r="N926" s="61"/>
    </row>
    <row r="927" spans="1:14" ht="13.9" customHeight="1" x14ac:dyDescent="0.25">
      <c r="A927"/>
      <c r="B927"/>
      <c r="C927"/>
      <c r="I927" s="61"/>
      <c r="J927" s="61"/>
      <c r="N927" s="61"/>
    </row>
    <row r="928" spans="1:14" ht="13.9" customHeight="1" x14ac:dyDescent="0.25">
      <c r="A928"/>
      <c r="B928"/>
      <c r="C928"/>
      <c r="I928" s="61"/>
      <c r="J928" s="61"/>
      <c r="N928" s="61"/>
    </row>
    <row r="929" spans="1:14" ht="13.9" customHeight="1" x14ac:dyDescent="0.25">
      <c r="A929"/>
      <c r="B929"/>
      <c r="C929"/>
      <c r="I929" s="61"/>
      <c r="J929" s="61"/>
      <c r="N929" s="61"/>
    </row>
    <row r="930" spans="1:14" ht="13.9" customHeight="1" x14ac:dyDescent="0.25">
      <c r="A930"/>
      <c r="B930"/>
      <c r="C930"/>
      <c r="I930" s="61"/>
      <c r="J930" s="61"/>
      <c r="N930" s="61"/>
    </row>
    <row r="931" spans="1:14" ht="13.9" customHeight="1" x14ac:dyDescent="0.25">
      <c r="A931"/>
      <c r="B931"/>
      <c r="C931"/>
      <c r="I931" s="61"/>
      <c r="J931" s="61"/>
      <c r="N931" s="61"/>
    </row>
    <row r="932" spans="1:14" ht="13.9" customHeight="1" x14ac:dyDescent="0.25">
      <c r="A932"/>
      <c r="B932"/>
      <c r="C932"/>
      <c r="I932" s="61"/>
      <c r="J932" s="61"/>
      <c r="N932" s="61"/>
    </row>
    <row r="933" spans="1:14" ht="13.9" customHeight="1" x14ac:dyDescent="0.25">
      <c r="A933"/>
      <c r="B933"/>
      <c r="C933"/>
      <c r="I933" s="61"/>
      <c r="J933" s="61"/>
      <c r="N933" s="61"/>
    </row>
    <row r="934" spans="1:14" ht="13.9" customHeight="1" x14ac:dyDescent="0.25">
      <c r="A934"/>
      <c r="B934"/>
      <c r="C934"/>
      <c r="I934" s="61"/>
      <c r="J934" s="61"/>
      <c r="N934" s="61"/>
    </row>
    <row r="935" spans="1:14" ht="13.9" customHeight="1" x14ac:dyDescent="0.25">
      <c r="A935"/>
      <c r="B935"/>
      <c r="C935"/>
      <c r="I935" s="61"/>
      <c r="J935" s="61"/>
      <c r="N935" s="61"/>
    </row>
    <row r="936" spans="1:14" ht="13.9" customHeight="1" x14ac:dyDescent="0.25">
      <c r="A936"/>
      <c r="B936"/>
      <c r="C936"/>
      <c r="I936" s="61"/>
      <c r="J936" s="61"/>
      <c r="N936" s="61"/>
    </row>
    <row r="937" spans="1:14" ht="13.9" customHeight="1" x14ac:dyDescent="0.25">
      <c r="A937"/>
      <c r="B937"/>
      <c r="C937"/>
      <c r="I937" s="61"/>
      <c r="J937" s="61"/>
      <c r="N937" s="61"/>
    </row>
    <row r="938" spans="1:14" ht="13.9" customHeight="1" x14ac:dyDescent="0.25">
      <c r="A938"/>
      <c r="B938"/>
      <c r="C938"/>
      <c r="I938" s="61"/>
      <c r="J938" s="61"/>
      <c r="N938" s="61"/>
    </row>
    <row r="939" spans="1:14" ht="13.9" customHeight="1" x14ac:dyDescent="0.25">
      <c r="A939"/>
      <c r="B939"/>
      <c r="C939"/>
      <c r="I939" s="61"/>
      <c r="J939" s="61"/>
      <c r="N939" s="61"/>
    </row>
    <row r="940" spans="1:14" ht="13.9" customHeight="1" x14ac:dyDescent="0.25">
      <c r="A940"/>
      <c r="B940"/>
      <c r="C940"/>
      <c r="I940" s="61"/>
      <c r="J940" s="61"/>
      <c r="N940" s="61"/>
    </row>
    <row r="941" spans="1:14" ht="13.9" customHeight="1" x14ac:dyDescent="0.25">
      <c r="A941"/>
      <c r="B941"/>
      <c r="C941"/>
      <c r="I941" s="61"/>
      <c r="J941" s="61"/>
      <c r="N941" s="61"/>
    </row>
    <row r="942" spans="1:14" ht="13.9" customHeight="1" x14ac:dyDescent="0.25">
      <c r="A942"/>
      <c r="B942"/>
      <c r="C942"/>
      <c r="I942" s="61"/>
      <c r="J942" s="61"/>
      <c r="N942" s="61"/>
    </row>
    <row r="943" spans="1:14" ht="13.9" customHeight="1" x14ac:dyDescent="0.25">
      <c r="A943"/>
      <c r="B943"/>
      <c r="C943"/>
      <c r="I943" s="61"/>
      <c r="J943" s="61"/>
      <c r="N943" s="61"/>
    </row>
    <row r="944" spans="1:14" ht="13.9" customHeight="1" x14ac:dyDescent="0.25">
      <c r="A944"/>
      <c r="B944"/>
      <c r="C944"/>
      <c r="I944" s="61"/>
      <c r="J944" s="61"/>
      <c r="N944" s="61"/>
    </row>
    <row r="945" spans="1:14" ht="13.9" customHeight="1" x14ac:dyDescent="0.25">
      <c r="A945"/>
      <c r="B945"/>
      <c r="C945"/>
      <c r="I945" s="61"/>
      <c r="J945" s="61"/>
      <c r="N945" s="61"/>
    </row>
    <row r="946" spans="1:14" ht="13.9" customHeight="1" x14ac:dyDescent="0.25">
      <c r="A946"/>
      <c r="B946"/>
      <c r="C946"/>
      <c r="I946" s="61"/>
      <c r="J946" s="61"/>
      <c r="N946" s="61"/>
    </row>
    <row r="947" spans="1:14" ht="13.9" customHeight="1" x14ac:dyDescent="0.25">
      <c r="A947"/>
      <c r="B947"/>
      <c r="C947"/>
      <c r="I947" s="61"/>
      <c r="J947" s="61"/>
      <c r="N947" s="61"/>
    </row>
    <row r="948" spans="1:14" ht="13.9" customHeight="1" x14ac:dyDescent="0.25">
      <c r="A948"/>
      <c r="B948"/>
      <c r="C948"/>
      <c r="I948" s="61"/>
      <c r="J948" s="61"/>
      <c r="N948" s="61"/>
    </row>
    <row r="949" spans="1:14" ht="13.9" customHeight="1" x14ac:dyDescent="0.25">
      <c r="A949"/>
      <c r="B949"/>
      <c r="C949"/>
      <c r="I949" s="61"/>
      <c r="J949" s="61"/>
      <c r="N949" s="61"/>
    </row>
    <row r="950" spans="1:14" ht="13.9" customHeight="1" x14ac:dyDescent="0.25">
      <c r="A950"/>
      <c r="B950"/>
      <c r="C950"/>
      <c r="I950" s="61"/>
      <c r="J950" s="61"/>
      <c r="N950" s="61"/>
    </row>
    <row r="951" spans="1:14" ht="13.9" customHeight="1" x14ac:dyDescent="0.25">
      <c r="A951"/>
      <c r="B951"/>
      <c r="C951"/>
      <c r="I951" s="61"/>
      <c r="J951" s="61"/>
      <c r="N951" s="61"/>
    </row>
    <row r="952" spans="1:14" ht="13.9" customHeight="1" x14ac:dyDescent="0.25">
      <c r="A952"/>
      <c r="B952"/>
      <c r="C952"/>
      <c r="I952" s="61"/>
      <c r="J952" s="61"/>
      <c r="N952" s="61"/>
    </row>
    <row r="953" spans="1:14" ht="13.9" customHeight="1" x14ac:dyDescent="0.25">
      <c r="A953"/>
      <c r="B953"/>
      <c r="C953"/>
      <c r="I953" s="61"/>
      <c r="J953" s="61"/>
      <c r="N953" s="61"/>
    </row>
    <row r="954" spans="1:14" ht="13.9" customHeight="1" x14ac:dyDescent="0.25">
      <c r="A954"/>
      <c r="B954"/>
      <c r="C954"/>
      <c r="I954" s="61"/>
      <c r="J954" s="61"/>
      <c r="N954" s="61"/>
    </row>
    <row r="955" spans="1:14" ht="13.9" customHeight="1" x14ac:dyDescent="0.25">
      <c r="A955"/>
      <c r="B955"/>
      <c r="C955"/>
      <c r="I955" s="61"/>
      <c r="J955" s="61"/>
      <c r="N955" s="61"/>
    </row>
    <row r="956" spans="1:14" ht="13.9" customHeight="1" x14ac:dyDescent="0.25">
      <c r="A956"/>
      <c r="B956"/>
      <c r="C956"/>
      <c r="I956" s="61"/>
      <c r="J956" s="61"/>
      <c r="N956" s="61"/>
    </row>
    <row r="957" spans="1:14" ht="13.9" customHeight="1" x14ac:dyDescent="0.25">
      <c r="A957"/>
      <c r="B957"/>
      <c r="C957"/>
      <c r="I957" s="61"/>
      <c r="J957" s="61"/>
      <c r="N957" s="61"/>
    </row>
    <row r="958" spans="1:14" ht="13.9" customHeight="1" x14ac:dyDescent="0.25">
      <c r="A958"/>
      <c r="B958"/>
      <c r="C958"/>
      <c r="I958" s="61"/>
      <c r="J958" s="61"/>
      <c r="N958" s="61"/>
    </row>
    <row r="959" spans="1:14" ht="13.9" customHeight="1" x14ac:dyDescent="0.25">
      <c r="A959"/>
      <c r="B959"/>
      <c r="C959"/>
      <c r="I959" s="61"/>
      <c r="J959" s="61"/>
      <c r="N959" s="61"/>
    </row>
    <row r="960" spans="1:14" ht="13.9" customHeight="1" x14ac:dyDescent="0.25">
      <c r="A960"/>
      <c r="B960"/>
      <c r="C960"/>
      <c r="I960" s="61"/>
      <c r="J960" s="61"/>
      <c r="N960" s="61"/>
    </row>
    <row r="961" spans="1:14" ht="13.9" customHeight="1" x14ac:dyDescent="0.25">
      <c r="A961"/>
      <c r="B961"/>
      <c r="C961"/>
      <c r="I961" s="61"/>
      <c r="J961" s="61"/>
      <c r="N961" s="61"/>
    </row>
    <row r="962" spans="1:14" ht="13.9" customHeight="1" x14ac:dyDescent="0.25">
      <c r="A962"/>
      <c r="B962"/>
      <c r="C962"/>
      <c r="I962" s="61"/>
      <c r="J962" s="61"/>
      <c r="N962" s="61"/>
    </row>
    <row r="963" spans="1:14" ht="13.9" customHeight="1" x14ac:dyDescent="0.25">
      <c r="A963"/>
      <c r="B963"/>
      <c r="C963"/>
      <c r="I963" s="61"/>
      <c r="J963" s="61"/>
      <c r="N963" s="61"/>
    </row>
    <row r="964" spans="1:14" ht="13.9" customHeight="1" x14ac:dyDescent="0.25">
      <c r="A964"/>
      <c r="B964"/>
      <c r="C964"/>
      <c r="I964" s="61"/>
      <c r="J964" s="61"/>
      <c r="N964" s="61"/>
    </row>
    <row r="965" spans="1:14" ht="13.9" customHeight="1" x14ac:dyDescent="0.25">
      <c r="A965"/>
      <c r="B965"/>
      <c r="C965"/>
      <c r="I965" s="61"/>
      <c r="J965" s="61"/>
      <c r="N965" s="61"/>
    </row>
    <row r="966" spans="1:14" ht="13.9" customHeight="1" x14ac:dyDescent="0.25">
      <c r="A966"/>
      <c r="B966"/>
      <c r="C966"/>
      <c r="I966" s="61"/>
      <c r="J966" s="61"/>
      <c r="N966" s="61"/>
    </row>
    <row r="967" spans="1:14" ht="13.9" customHeight="1" x14ac:dyDescent="0.25">
      <c r="A967"/>
      <c r="B967"/>
      <c r="C967"/>
      <c r="I967" s="61"/>
      <c r="J967" s="61"/>
      <c r="N967" s="61"/>
    </row>
    <row r="968" spans="1:14" ht="13.9" customHeight="1" x14ac:dyDescent="0.25">
      <c r="A968"/>
      <c r="B968"/>
      <c r="C968"/>
      <c r="I968" s="61"/>
      <c r="J968" s="61"/>
      <c r="N968" s="61"/>
    </row>
    <row r="969" spans="1:14" ht="13.9" customHeight="1" x14ac:dyDescent="0.25">
      <c r="A969"/>
      <c r="B969"/>
      <c r="C969"/>
      <c r="I969" s="61"/>
      <c r="J969" s="61"/>
      <c r="N969" s="61"/>
    </row>
    <row r="970" spans="1:14" ht="13.9" customHeight="1" x14ac:dyDescent="0.25">
      <c r="A970"/>
      <c r="B970"/>
      <c r="C970"/>
      <c r="I970" s="61"/>
      <c r="J970" s="61"/>
      <c r="N970" s="61"/>
    </row>
    <row r="971" spans="1:14" ht="13.9" customHeight="1" x14ac:dyDescent="0.25">
      <c r="A971"/>
      <c r="B971"/>
      <c r="C971"/>
      <c r="I971" s="61"/>
      <c r="J971" s="61"/>
      <c r="N971" s="61"/>
    </row>
    <row r="972" spans="1:14" ht="13.9" customHeight="1" x14ac:dyDescent="0.25">
      <c r="A972"/>
      <c r="B972"/>
      <c r="C972"/>
      <c r="I972" s="61"/>
      <c r="J972" s="61"/>
      <c r="N972" s="61"/>
    </row>
    <row r="973" spans="1:14" ht="13.9" customHeight="1" x14ac:dyDescent="0.25">
      <c r="A973"/>
      <c r="B973"/>
      <c r="C973"/>
      <c r="I973" s="61"/>
      <c r="J973" s="61"/>
      <c r="N973" s="61"/>
    </row>
    <row r="974" spans="1:14" ht="13.9" customHeight="1" x14ac:dyDescent="0.25">
      <c r="A974"/>
      <c r="B974"/>
      <c r="C974"/>
      <c r="I974" s="61"/>
      <c r="J974" s="61"/>
      <c r="N974" s="61"/>
    </row>
    <row r="975" spans="1:14" ht="13.9" customHeight="1" x14ac:dyDescent="0.25">
      <c r="A975"/>
      <c r="B975"/>
      <c r="C975"/>
      <c r="I975" s="61"/>
      <c r="J975" s="61"/>
      <c r="N975" s="61"/>
    </row>
    <row r="976" spans="1:14" ht="13.9" customHeight="1" x14ac:dyDescent="0.25">
      <c r="A976"/>
      <c r="B976"/>
      <c r="C976"/>
      <c r="I976" s="61"/>
      <c r="J976" s="61"/>
      <c r="N976" s="61"/>
    </row>
    <row r="977" spans="1:14" ht="13.9" customHeight="1" x14ac:dyDescent="0.25">
      <c r="A977"/>
      <c r="B977"/>
      <c r="C977"/>
      <c r="I977" s="61"/>
      <c r="J977" s="61"/>
      <c r="N977" s="61"/>
    </row>
    <row r="978" spans="1:14" ht="13.9" customHeight="1" x14ac:dyDescent="0.25">
      <c r="A978"/>
      <c r="B978"/>
      <c r="C978"/>
      <c r="I978" s="61"/>
      <c r="J978" s="61"/>
      <c r="N978" s="61"/>
    </row>
    <row r="979" spans="1:14" ht="13.9" customHeight="1" x14ac:dyDescent="0.25">
      <c r="A979"/>
      <c r="B979"/>
      <c r="C979"/>
      <c r="I979" s="61"/>
      <c r="J979" s="61"/>
      <c r="N979" s="61"/>
    </row>
    <row r="980" spans="1:14" ht="13.9" customHeight="1" x14ac:dyDescent="0.25">
      <c r="A980"/>
      <c r="B980"/>
      <c r="C980"/>
      <c r="I980" s="61"/>
      <c r="J980" s="61"/>
      <c r="N980" s="61"/>
    </row>
    <row r="981" spans="1:14" ht="13.9" customHeight="1" x14ac:dyDescent="0.25">
      <c r="A981"/>
      <c r="B981"/>
      <c r="C981"/>
      <c r="I981" s="61"/>
      <c r="J981" s="61"/>
      <c r="N981" s="61"/>
    </row>
    <row r="982" spans="1:14" ht="13.9" customHeight="1" x14ac:dyDescent="0.25">
      <c r="A982"/>
      <c r="B982"/>
      <c r="C982"/>
      <c r="I982" s="61"/>
      <c r="J982" s="61"/>
      <c r="N982" s="61"/>
    </row>
    <row r="983" spans="1:14" ht="13.9" customHeight="1" x14ac:dyDescent="0.25">
      <c r="A983"/>
      <c r="B983"/>
      <c r="C983"/>
      <c r="I983" s="61"/>
      <c r="J983" s="61"/>
      <c r="N983" s="61"/>
    </row>
    <row r="984" spans="1:14" ht="13.9" customHeight="1" x14ac:dyDescent="0.25">
      <c r="A984"/>
      <c r="B984"/>
      <c r="C984"/>
      <c r="I984" s="61"/>
      <c r="J984" s="61"/>
      <c r="N984" s="61"/>
    </row>
    <row r="985" spans="1:14" ht="13.9" customHeight="1" x14ac:dyDescent="0.25">
      <c r="A985"/>
      <c r="B985"/>
      <c r="C985"/>
      <c r="I985" s="61"/>
      <c r="J985" s="61"/>
      <c r="N985" s="61"/>
    </row>
    <row r="986" spans="1:14" ht="13.9" customHeight="1" x14ac:dyDescent="0.25">
      <c r="A986"/>
      <c r="B986"/>
      <c r="C986"/>
      <c r="I986" s="61"/>
      <c r="J986" s="61"/>
      <c r="N986" s="61"/>
    </row>
    <row r="987" spans="1:14" ht="13.9" customHeight="1" x14ac:dyDescent="0.25">
      <c r="A987"/>
      <c r="B987"/>
      <c r="C987"/>
      <c r="I987" s="61"/>
      <c r="J987" s="61"/>
      <c r="N987" s="61"/>
    </row>
    <row r="988" spans="1:14" ht="13.9" customHeight="1" x14ac:dyDescent="0.25">
      <c r="A988"/>
      <c r="B988"/>
      <c r="C988"/>
      <c r="I988" s="61"/>
      <c r="J988" s="61"/>
      <c r="N988" s="61"/>
    </row>
    <row r="989" spans="1:14" ht="13.9" customHeight="1" x14ac:dyDescent="0.25">
      <c r="A989"/>
      <c r="B989"/>
      <c r="C989"/>
      <c r="I989" s="61"/>
      <c r="J989" s="61"/>
      <c r="N989" s="61"/>
    </row>
    <row r="990" spans="1:14" ht="13.9" customHeight="1" x14ac:dyDescent="0.25">
      <c r="A990"/>
      <c r="B990"/>
      <c r="C990"/>
      <c r="I990" s="61"/>
      <c r="J990" s="61"/>
      <c r="N990" s="61"/>
    </row>
    <row r="991" spans="1:14" ht="13.9" customHeight="1" x14ac:dyDescent="0.25">
      <c r="A991"/>
      <c r="B991"/>
      <c r="C991"/>
      <c r="I991" s="61"/>
      <c r="J991" s="61"/>
      <c r="N991" s="61"/>
    </row>
    <row r="992" spans="1:14" ht="13.9" customHeight="1" x14ac:dyDescent="0.25">
      <c r="A992"/>
      <c r="B992"/>
      <c r="C992"/>
      <c r="I992" s="61"/>
      <c r="J992" s="61"/>
      <c r="N992" s="61"/>
    </row>
    <row r="993" spans="1:14" ht="13.9" customHeight="1" x14ac:dyDescent="0.25">
      <c r="A993"/>
      <c r="B993"/>
      <c r="C993"/>
      <c r="I993" s="61"/>
      <c r="J993" s="61"/>
      <c r="N993" s="61"/>
    </row>
    <row r="994" spans="1:14" ht="13.9" customHeight="1" x14ac:dyDescent="0.25">
      <c r="A994"/>
      <c r="B994"/>
      <c r="C994"/>
      <c r="I994" s="61"/>
      <c r="J994" s="61"/>
      <c r="N994" s="61"/>
    </row>
    <row r="995" spans="1:14" ht="13.9" customHeight="1" x14ac:dyDescent="0.25">
      <c r="A995"/>
      <c r="B995"/>
      <c r="C995"/>
      <c r="I995" s="61"/>
      <c r="J995" s="61"/>
      <c r="N995" s="61"/>
    </row>
    <row r="996" spans="1:14" ht="13.9" customHeight="1" x14ac:dyDescent="0.25">
      <c r="A996"/>
      <c r="B996"/>
      <c r="C996"/>
      <c r="I996" s="61"/>
      <c r="J996" s="61"/>
      <c r="N996" s="61"/>
    </row>
    <row r="997" spans="1:14" ht="13.9" customHeight="1" x14ac:dyDescent="0.25">
      <c r="A997"/>
      <c r="B997"/>
      <c r="C997"/>
      <c r="I997" s="61"/>
      <c r="J997" s="61"/>
      <c r="N997" s="61"/>
    </row>
    <row r="998" spans="1:14" ht="13.9" customHeight="1" x14ac:dyDescent="0.25">
      <c r="A998"/>
      <c r="B998"/>
      <c r="C998"/>
      <c r="I998" s="61"/>
      <c r="J998" s="61"/>
      <c r="N998" s="61"/>
    </row>
    <row r="999" spans="1:14" ht="13.9" customHeight="1" x14ac:dyDescent="0.25">
      <c r="A999"/>
      <c r="B999"/>
      <c r="C999"/>
      <c r="I999" s="61"/>
      <c r="J999" s="61"/>
      <c r="N999" s="61"/>
    </row>
    <row r="1000" spans="1:14" ht="13.9" customHeight="1" x14ac:dyDescent="0.25">
      <c r="A1000"/>
      <c r="B1000"/>
      <c r="C1000"/>
      <c r="I1000" s="61"/>
      <c r="J1000" s="61"/>
      <c r="N1000" s="61"/>
    </row>
    <row r="1001" spans="1:14" ht="13.9" customHeight="1" x14ac:dyDescent="0.25">
      <c r="A1001"/>
      <c r="B1001"/>
      <c r="C1001"/>
      <c r="I1001" s="61"/>
      <c r="J1001" s="61"/>
      <c r="N1001" s="61"/>
    </row>
    <row r="1002" spans="1:14" ht="13.9" customHeight="1" x14ac:dyDescent="0.25">
      <c r="A1002"/>
      <c r="B1002"/>
      <c r="C1002"/>
      <c r="I1002" s="61"/>
      <c r="J1002" s="61"/>
      <c r="N1002" s="61"/>
    </row>
    <row r="1003" spans="1:14" ht="13.9" customHeight="1" x14ac:dyDescent="0.25">
      <c r="A1003"/>
      <c r="B1003"/>
      <c r="C1003"/>
      <c r="I1003" s="61"/>
      <c r="J1003" s="61"/>
      <c r="N1003" s="61"/>
    </row>
    <row r="1004" spans="1:14" ht="13.9" customHeight="1" x14ac:dyDescent="0.25">
      <c r="A1004"/>
      <c r="B1004"/>
      <c r="C1004"/>
      <c r="I1004" s="61"/>
      <c r="J1004" s="61"/>
      <c r="N1004" s="61"/>
    </row>
    <row r="1005" spans="1:14" ht="13.9" customHeight="1" x14ac:dyDescent="0.25">
      <c r="A1005"/>
      <c r="B1005"/>
      <c r="C1005"/>
      <c r="I1005" s="61"/>
      <c r="J1005" s="61"/>
      <c r="N1005" s="61"/>
    </row>
    <row r="1006" spans="1:14" ht="13.9" customHeight="1" x14ac:dyDescent="0.25">
      <c r="A1006"/>
      <c r="B1006"/>
      <c r="C1006"/>
      <c r="I1006" s="61"/>
      <c r="J1006" s="61"/>
      <c r="N1006" s="61"/>
    </row>
    <row r="1007" spans="1:14" ht="13.9" customHeight="1" x14ac:dyDescent="0.25">
      <c r="A1007"/>
      <c r="B1007"/>
      <c r="C1007"/>
      <c r="I1007" s="61"/>
      <c r="J1007" s="61"/>
      <c r="N1007" s="61"/>
    </row>
    <row r="1008" spans="1:14" ht="13.9" customHeight="1" x14ac:dyDescent="0.25">
      <c r="A1008"/>
      <c r="B1008"/>
      <c r="C1008"/>
      <c r="I1008" s="61"/>
      <c r="J1008" s="61"/>
      <c r="N1008" s="61"/>
    </row>
    <row r="1009" spans="1:14" ht="13.9" customHeight="1" x14ac:dyDescent="0.25">
      <c r="A1009"/>
      <c r="B1009"/>
      <c r="C1009"/>
      <c r="I1009" s="61"/>
      <c r="J1009" s="61"/>
      <c r="N1009" s="61"/>
    </row>
    <row r="1010" spans="1:14" ht="13.9" customHeight="1" x14ac:dyDescent="0.25">
      <c r="A1010"/>
      <c r="B1010"/>
      <c r="C1010"/>
      <c r="I1010" s="61"/>
      <c r="J1010" s="61"/>
      <c r="N1010" s="61"/>
    </row>
    <row r="1011" spans="1:14" ht="13.9" customHeight="1" x14ac:dyDescent="0.25">
      <c r="A1011"/>
      <c r="B1011"/>
      <c r="C1011"/>
      <c r="I1011" s="61"/>
      <c r="J1011" s="61"/>
      <c r="N1011" s="61"/>
    </row>
    <row r="1012" spans="1:14" ht="13.9" customHeight="1" x14ac:dyDescent="0.25">
      <c r="A1012"/>
      <c r="B1012"/>
      <c r="C1012"/>
      <c r="I1012" s="61"/>
      <c r="J1012" s="61"/>
      <c r="N1012" s="61"/>
    </row>
    <row r="1013" spans="1:14" ht="13.9" customHeight="1" x14ac:dyDescent="0.25">
      <c r="A1013"/>
      <c r="B1013"/>
      <c r="C1013"/>
      <c r="I1013" s="61"/>
      <c r="J1013" s="61"/>
      <c r="N1013" s="61"/>
    </row>
    <row r="1014" spans="1:14" ht="13.9" customHeight="1" x14ac:dyDescent="0.25">
      <c r="A1014"/>
      <c r="B1014"/>
      <c r="C1014"/>
      <c r="I1014" s="61"/>
      <c r="J1014" s="61"/>
      <c r="N1014" s="61"/>
    </row>
    <row r="1015" spans="1:14" ht="13.9" customHeight="1" x14ac:dyDescent="0.25">
      <c r="A1015"/>
      <c r="B1015"/>
      <c r="C1015"/>
      <c r="I1015" s="61"/>
      <c r="J1015" s="61"/>
      <c r="N1015" s="61"/>
    </row>
    <row r="1016" spans="1:14" ht="13.9" customHeight="1" x14ac:dyDescent="0.25">
      <c r="A1016"/>
      <c r="B1016"/>
      <c r="C1016"/>
      <c r="I1016" s="61"/>
      <c r="J1016" s="61"/>
      <c r="N1016" s="61"/>
    </row>
    <row r="1017" spans="1:14" ht="13.9" customHeight="1" x14ac:dyDescent="0.25">
      <c r="A1017"/>
      <c r="B1017"/>
      <c r="C1017"/>
      <c r="I1017" s="61"/>
      <c r="J1017" s="61"/>
      <c r="N1017" s="61"/>
    </row>
    <row r="1018" spans="1:14" ht="13.9" customHeight="1" x14ac:dyDescent="0.25">
      <c r="A1018"/>
      <c r="B1018"/>
      <c r="C1018"/>
      <c r="I1018" s="61"/>
      <c r="J1018" s="61"/>
      <c r="N1018" s="61"/>
    </row>
    <row r="1019" spans="1:14" ht="13.9" customHeight="1" x14ac:dyDescent="0.25">
      <c r="A1019"/>
      <c r="B1019"/>
      <c r="C1019"/>
      <c r="I1019" s="61"/>
      <c r="J1019" s="61"/>
      <c r="N1019" s="61"/>
    </row>
    <row r="1020" spans="1:14" ht="13.9" customHeight="1" x14ac:dyDescent="0.25">
      <c r="A1020"/>
      <c r="B1020"/>
      <c r="C1020"/>
      <c r="I1020" s="61"/>
      <c r="J1020" s="61"/>
      <c r="N1020" s="61"/>
    </row>
    <row r="1021" spans="1:14" ht="13.9" customHeight="1" x14ac:dyDescent="0.25">
      <c r="A1021"/>
      <c r="B1021"/>
      <c r="C1021"/>
      <c r="I1021" s="61"/>
      <c r="J1021" s="61"/>
      <c r="N1021" s="61"/>
    </row>
    <row r="1022" spans="1:14" ht="13.9" customHeight="1" x14ac:dyDescent="0.25">
      <c r="A1022"/>
      <c r="B1022"/>
      <c r="C1022"/>
      <c r="I1022" s="61"/>
      <c r="J1022" s="61"/>
      <c r="N1022" s="61"/>
    </row>
    <row r="1023" spans="1:14" ht="13.9" customHeight="1" x14ac:dyDescent="0.25">
      <c r="A1023"/>
      <c r="B1023"/>
      <c r="C1023"/>
      <c r="I1023" s="61"/>
      <c r="J1023" s="61"/>
      <c r="N1023" s="61"/>
    </row>
    <row r="1024" spans="1:14" ht="13.9" customHeight="1" x14ac:dyDescent="0.25">
      <c r="A1024"/>
      <c r="B1024"/>
      <c r="C1024"/>
      <c r="I1024" s="61"/>
      <c r="J1024" s="61"/>
      <c r="N1024" s="61"/>
    </row>
    <row r="1025" spans="1:14" ht="13.9" customHeight="1" x14ac:dyDescent="0.25">
      <c r="A1025"/>
      <c r="B1025"/>
      <c r="C1025"/>
      <c r="I1025" s="61"/>
      <c r="J1025" s="61"/>
      <c r="N1025" s="61"/>
    </row>
    <row r="1026" spans="1:14" ht="13.9" customHeight="1" x14ac:dyDescent="0.25">
      <c r="A1026"/>
      <c r="B1026"/>
      <c r="C1026"/>
      <c r="I1026" s="61"/>
      <c r="J1026" s="61"/>
      <c r="N1026" s="61"/>
    </row>
    <row r="1027" spans="1:14" ht="13.9" customHeight="1" x14ac:dyDescent="0.25">
      <c r="A1027"/>
      <c r="B1027"/>
      <c r="C1027"/>
      <c r="I1027" s="61"/>
      <c r="J1027" s="61"/>
      <c r="N1027" s="61"/>
    </row>
    <row r="1028" spans="1:14" ht="13.9" customHeight="1" x14ac:dyDescent="0.25">
      <c r="A1028"/>
      <c r="B1028"/>
      <c r="C1028"/>
      <c r="I1028" s="61"/>
      <c r="J1028" s="61"/>
      <c r="N1028" s="61"/>
    </row>
    <row r="1029" spans="1:14" ht="13.9" customHeight="1" x14ac:dyDescent="0.25">
      <c r="A1029"/>
      <c r="B1029"/>
      <c r="C1029"/>
      <c r="I1029" s="61"/>
      <c r="J1029" s="61"/>
      <c r="N1029" s="61"/>
    </row>
    <row r="1030" spans="1:14" ht="13.9" customHeight="1" x14ac:dyDescent="0.25">
      <c r="A1030"/>
      <c r="B1030"/>
      <c r="C1030"/>
      <c r="I1030" s="61"/>
      <c r="J1030" s="61"/>
      <c r="N1030" s="61"/>
    </row>
    <row r="1031" spans="1:14" ht="13.9" customHeight="1" x14ac:dyDescent="0.25">
      <c r="A1031"/>
      <c r="B1031"/>
      <c r="C1031"/>
      <c r="I1031" s="61"/>
      <c r="J1031" s="61"/>
      <c r="N1031" s="61"/>
    </row>
    <row r="1032" spans="1:14" ht="13.9" customHeight="1" x14ac:dyDescent="0.25">
      <c r="A1032"/>
      <c r="B1032"/>
      <c r="C1032"/>
      <c r="I1032" s="61"/>
      <c r="J1032" s="61"/>
      <c r="N1032" s="61"/>
    </row>
    <row r="1033" spans="1:14" ht="13.9" customHeight="1" x14ac:dyDescent="0.25">
      <c r="A1033"/>
      <c r="B1033"/>
      <c r="C1033"/>
      <c r="I1033" s="61"/>
      <c r="J1033" s="61"/>
      <c r="N1033" s="61"/>
    </row>
    <row r="1034" spans="1:14" ht="13.9" customHeight="1" x14ac:dyDescent="0.25">
      <c r="A1034"/>
      <c r="B1034"/>
      <c r="C1034"/>
      <c r="I1034" s="61"/>
      <c r="J1034" s="61"/>
      <c r="N1034" s="61"/>
    </row>
    <row r="1035" spans="1:14" ht="13.9" customHeight="1" x14ac:dyDescent="0.25">
      <c r="A1035"/>
      <c r="B1035"/>
      <c r="C1035"/>
      <c r="I1035" s="61"/>
      <c r="J1035" s="61"/>
      <c r="N1035" s="61"/>
    </row>
    <row r="1036" spans="1:14" ht="13.9" customHeight="1" x14ac:dyDescent="0.25">
      <c r="A1036"/>
      <c r="B1036"/>
      <c r="C1036"/>
      <c r="I1036" s="61"/>
      <c r="J1036" s="61"/>
      <c r="N1036" s="61"/>
    </row>
    <row r="1037" spans="1:14" ht="13.9" customHeight="1" x14ac:dyDescent="0.25">
      <c r="A1037"/>
      <c r="B1037"/>
      <c r="C1037"/>
      <c r="I1037" s="61"/>
      <c r="J1037" s="61"/>
      <c r="N1037" s="61"/>
    </row>
    <row r="1038" spans="1:14" ht="13.9" customHeight="1" x14ac:dyDescent="0.25">
      <c r="A1038"/>
      <c r="B1038"/>
      <c r="C1038"/>
      <c r="I1038" s="61"/>
      <c r="J1038" s="61"/>
      <c r="N1038" s="61"/>
    </row>
    <row r="1039" spans="1:14" ht="13.9" customHeight="1" x14ac:dyDescent="0.25">
      <c r="A1039"/>
      <c r="B1039"/>
      <c r="C1039"/>
      <c r="I1039" s="61"/>
      <c r="J1039" s="61"/>
      <c r="N1039" s="61"/>
    </row>
    <row r="1040" spans="1:14" ht="13.9" customHeight="1" x14ac:dyDescent="0.25">
      <c r="A1040"/>
      <c r="B1040"/>
      <c r="C1040"/>
      <c r="I1040" s="61"/>
      <c r="J1040" s="61"/>
      <c r="N1040" s="61"/>
    </row>
    <row r="1041" spans="1:14" ht="13.9" customHeight="1" x14ac:dyDescent="0.25">
      <c r="A1041"/>
      <c r="B1041"/>
      <c r="C1041"/>
      <c r="I1041" s="61"/>
      <c r="J1041" s="61"/>
      <c r="N1041" s="61"/>
    </row>
    <row r="1042" spans="1:14" ht="13.9" customHeight="1" x14ac:dyDescent="0.25">
      <c r="A1042"/>
      <c r="B1042"/>
      <c r="C1042"/>
      <c r="I1042" s="61"/>
      <c r="J1042" s="61"/>
      <c r="N1042" s="61"/>
    </row>
    <row r="1043" spans="1:14" ht="13.9" customHeight="1" x14ac:dyDescent="0.25">
      <c r="A1043"/>
      <c r="B1043"/>
      <c r="C1043"/>
      <c r="I1043" s="61"/>
      <c r="J1043" s="61"/>
      <c r="N1043" s="61"/>
    </row>
    <row r="1044" spans="1:14" ht="13.9" customHeight="1" x14ac:dyDescent="0.25">
      <c r="A1044"/>
      <c r="B1044"/>
      <c r="C1044"/>
      <c r="I1044" s="61"/>
      <c r="J1044" s="61"/>
      <c r="N1044" s="61"/>
    </row>
    <row r="1045" spans="1:14" ht="13.9" customHeight="1" x14ac:dyDescent="0.25">
      <c r="A1045"/>
      <c r="B1045"/>
      <c r="C1045"/>
      <c r="I1045" s="61"/>
      <c r="J1045" s="61"/>
      <c r="N1045" s="61"/>
    </row>
    <row r="1046" spans="1:14" ht="13.9" customHeight="1" x14ac:dyDescent="0.25">
      <c r="A1046"/>
      <c r="B1046"/>
      <c r="C1046"/>
      <c r="I1046" s="61"/>
      <c r="J1046" s="61"/>
      <c r="N1046" s="61"/>
    </row>
    <row r="1047" spans="1:14" ht="13.9" customHeight="1" x14ac:dyDescent="0.25">
      <c r="A1047"/>
      <c r="B1047"/>
      <c r="C1047"/>
      <c r="I1047" s="61"/>
      <c r="J1047" s="61"/>
      <c r="N1047" s="61"/>
    </row>
    <row r="1048" spans="1:14" ht="13.9" customHeight="1" x14ac:dyDescent="0.25">
      <c r="A1048"/>
      <c r="B1048"/>
      <c r="C1048"/>
      <c r="I1048" s="61"/>
      <c r="J1048" s="61"/>
      <c r="N1048" s="61"/>
    </row>
    <row r="1049" spans="1:14" ht="13.9" customHeight="1" x14ac:dyDescent="0.25">
      <c r="A1049"/>
      <c r="B1049"/>
      <c r="C1049"/>
      <c r="I1049" s="61"/>
      <c r="J1049" s="61"/>
      <c r="N1049" s="61"/>
    </row>
    <row r="1050" spans="1:14" ht="13.9" customHeight="1" x14ac:dyDescent="0.25">
      <c r="A1050"/>
      <c r="B1050"/>
      <c r="C1050"/>
      <c r="I1050" s="61"/>
      <c r="J1050" s="61"/>
      <c r="N1050" s="61"/>
    </row>
    <row r="1051" spans="1:14" ht="13.9" customHeight="1" x14ac:dyDescent="0.25">
      <c r="A1051"/>
      <c r="B1051"/>
      <c r="C1051"/>
      <c r="I1051" s="61"/>
      <c r="J1051" s="61"/>
      <c r="N1051" s="61"/>
    </row>
    <row r="1052" spans="1:14" ht="13.9" customHeight="1" x14ac:dyDescent="0.25">
      <c r="A1052"/>
      <c r="B1052"/>
      <c r="C1052"/>
      <c r="I1052" s="61"/>
      <c r="J1052" s="61"/>
      <c r="N1052" s="61"/>
    </row>
    <row r="1053" spans="1:14" ht="13.9" customHeight="1" x14ac:dyDescent="0.25">
      <c r="A1053"/>
      <c r="B1053"/>
      <c r="C1053"/>
      <c r="I1053" s="61"/>
      <c r="J1053" s="61"/>
      <c r="N1053" s="61"/>
    </row>
    <row r="1054" spans="1:14" ht="13.9" customHeight="1" x14ac:dyDescent="0.25">
      <c r="A1054"/>
      <c r="B1054"/>
      <c r="C1054"/>
      <c r="I1054" s="61"/>
      <c r="J1054" s="61"/>
      <c r="N1054" s="61"/>
    </row>
    <row r="1055" spans="1:14" ht="13.9" customHeight="1" x14ac:dyDescent="0.25">
      <c r="A1055"/>
      <c r="B1055"/>
      <c r="C1055"/>
      <c r="I1055" s="61"/>
      <c r="J1055" s="61"/>
      <c r="N1055" s="61"/>
    </row>
    <row r="1056" spans="1:14" ht="13.9" customHeight="1" x14ac:dyDescent="0.25">
      <c r="A1056"/>
      <c r="B1056"/>
      <c r="C1056"/>
      <c r="I1056" s="61"/>
      <c r="J1056" s="61"/>
      <c r="N1056" s="61"/>
    </row>
    <row r="1057" spans="1:14" ht="13.9" customHeight="1" x14ac:dyDescent="0.25">
      <c r="A1057"/>
      <c r="B1057"/>
      <c r="C1057"/>
      <c r="I1057" s="61"/>
      <c r="J1057" s="61"/>
      <c r="N1057" s="61"/>
    </row>
    <row r="1058" spans="1:14" ht="13.9" customHeight="1" x14ac:dyDescent="0.25">
      <c r="A1058"/>
      <c r="B1058"/>
      <c r="C1058"/>
      <c r="I1058" s="61"/>
      <c r="J1058" s="61"/>
      <c r="N1058" s="61"/>
    </row>
    <row r="1059" spans="1:14" ht="13.9" customHeight="1" x14ac:dyDescent="0.25">
      <c r="A1059"/>
      <c r="B1059"/>
      <c r="C1059"/>
      <c r="I1059" s="61"/>
      <c r="J1059" s="61"/>
      <c r="N1059" s="61"/>
    </row>
    <row r="1060" spans="1:14" ht="13.9" customHeight="1" x14ac:dyDescent="0.25">
      <c r="A1060"/>
      <c r="B1060"/>
      <c r="C1060"/>
      <c r="I1060" s="61"/>
      <c r="J1060" s="61"/>
      <c r="N1060" s="61"/>
    </row>
    <row r="1061" spans="1:14" ht="13.9" customHeight="1" x14ac:dyDescent="0.25">
      <c r="A1061"/>
      <c r="B1061"/>
      <c r="C1061"/>
      <c r="I1061" s="61"/>
      <c r="J1061" s="61"/>
      <c r="N1061" s="61"/>
    </row>
    <row r="1062" spans="1:14" ht="13.9" customHeight="1" x14ac:dyDescent="0.25">
      <c r="A1062"/>
      <c r="B1062"/>
      <c r="C1062"/>
      <c r="I1062" s="61"/>
      <c r="J1062" s="61"/>
      <c r="N1062" s="61"/>
    </row>
    <row r="1063" spans="1:14" ht="13.9" customHeight="1" x14ac:dyDescent="0.25">
      <c r="A1063"/>
      <c r="B1063"/>
      <c r="C1063"/>
      <c r="I1063" s="61"/>
      <c r="J1063" s="61"/>
      <c r="N1063" s="61"/>
    </row>
    <row r="1064" spans="1:14" ht="13.9" customHeight="1" x14ac:dyDescent="0.25">
      <c r="A1064"/>
      <c r="B1064"/>
      <c r="C1064"/>
      <c r="I1064" s="61"/>
      <c r="J1064" s="61"/>
      <c r="N1064" s="61"/>
    </row>
    <row r="1065" spans="1:14" ht="13.9" customHeight="1" x14ac:dyDescent="0.25">
      <c r="A1065"/>
      <c r="B1065"/>
      <c r="C1065"/>
      <c r="I1065" s="61"/>
      <c r="J1065" s="61"/>
      <c r="N1065" s="61"/>
    </row>
    <row r="1066" spans="1:14" ht="13.9" customHeight="1" x14ac:dyDescent="0.25">
      <c r="A1066"/>
      <c r="B1066"/>
      <c r="C1066"/>
      <c r="I1066" s="61"/>
      <c r="J1066" s="61"/>
      <c r="N1066" s="61"/>
    </row>
    <row r="1067" spans="1:14" ht="13.9" customHeight="1" x14ac:dyDescent="0.25">
      <c r="A1067"/>
      <c r="B1067"/>
      <c r="C1067"/>
      <c r="I1067" s="61"/>
      <c r="J1067" s="61"/>
      <c r="N1067" s="61"/>
    </row>
    <row r="1068" spans="1:14" ht="13.9" customHeight="1" x14ac:dyDescent="0.25">
      <c r="A1068"/>
      <c r="B1068"/>
      <c r="C1068"/>
      <c r="I1068" s="61"/>
      <c r="J1068" s="61"/>
      <c r="N1068" s="61"/>
    </row>
    <row r="1069" spans="1:14" ht="13.9" customHeight="1" x14ac:dyDescent="0.25">
      <c r="A1069"/>
      <c r="B1069"/>
      <c r="C1069"/>
      <c r="I1069" s="61"/>
      <c r="J1069" s="61"/>
      <c r="N1069" s="61"/>
    </row>
    <row r="1070" spans="1:14" ht="13.9" customHeight="1" x14ac:dyDescent="0.25">
      <c r="A1070"/>
      <c r="B1070"/>
      <c r="C1070"/>
      <c r="I1070" s="61"/>
      <c r="J1070" s="61"/>
      <c r="N1070" s="61"/>
    </row>
    <row r="1071" spans="1:14" ht="13.9" customHeight="1" x14ac:dyDescent="0.25">
      <c r="A1071"/>
      <c r="B1071"/>
      <c r="C1071"/>
      <c r="I1071" s="61"/>
      <c r="J1071" s="61"/>
      <c r="N1071" s="61"/>
    </row>
    <row r="1072" spans="1:14" ht="13.9" customHeight="1" x14ac:dyDescent="0.25">
      <c r="A1072"/>
      <c r="B1072"/>
      <c r="C1072"/>
      <c r="I1072" s="61"/>
      <c r="J1072" s="61"/>
      <c r="N1072" s="61"/>
    </row>
    <row r="1073" spans="1:14" ht="13.9" customHeight="1" x14ac:dyDescent="0.25">
      <c r="A1073"/>
      <c r="B1073"/>
      <c r="C1073"/>
      <c r="I1073" s="61"/>
      <c r="J1073" s="61"/>
      <c r="N1073" s="61"/>
    </row>
    <row r="1074" spans="1:14" ht="13.9" customHeight="1" x14ac:dyDescent="0.25">
      <c r="A1074"/>
      <c r="B1074"/>
      <c r="C1074"/>
      <c r="I1074" s="61"/>
      <c r="J1074" s="61"/>
      <c r="N1074" s="61"/>
    </row>
    <row r="1075" spans="1:14" ht="13.9" customHeight="1" x14ac:dyDescent="0.25">
      <c r="A1075"/>
      <c r="B1075"/>
      <c r="C1075"/>
      <c r="I1075" s="61"/>
      <c r="J1075" s="61"/>
      <c r="N1075" s="61"/>
    </row>
    <row r="1076" spans="1:14" ht="13.9" customHeight="1" x14ac:dyDescent="0.25">
      <c r="A1076"/>
      <c r="B1076"/>
      <c r="C1076"/>
      <c r="I1076" s="61"/>
      <c r="J1076" s="61"/>
      <c r="N1076" s="61"/>
    </row>
    <row r="1077" spans="1:14" ht="13.9" customHeight="1" x14ac:dyDescent="0.25">
      <c r="A1077"/>
      <c r="B1077"/>
      <c r="C1077"/>
      <c r="I1077" s="61"/>
      <c r="J1077" s="61"/>
      <c r="N1077" s="61"/>
    </row>
    <row r="1078" spans="1:14" ht="13.9" customHeight="1" x14ac:dyDescent="0.25">
      <c r="A1078"/>
      <c r="B1078"/>
      <c r="C1078"/>
      <c r="I1078" s="61"/>
      <c r="J1078" s="61"/>
      <c r="N1078" s="61"/>
    </row>
    <row r="1079" spans="1:14" ht="13.9" customHeight="1" x14ac:dyDescent="0.25">
      <c r="A1079"/>
      <c r="B1079"/>
      <c r="C1079"/>
      <c r="I1079" s="61"/>
      <c r="J1079" s="61"/>
      <c r="N1079" s="61"/>
    </row>
    <row r="1080" spans="1:14" ht="13.9" customHeight="1" x14ac:dyDescent="0.25">
      <c r="A1080"/>
      <c r="B1080"/>
      <c r="C1080"/>
      <c r="I1080" s="61"/>
      <c r="J1080" s="61"/>
      <c r="N1080" s="61"/>
    </row>
    <row r="1081" spans="1:14" ht="13.9" customHeight="1" x14ac:dyDescent="0.25">
      <c r="A1081"/>
      <c r="B1081"/>
      <c r="C1081"/>
      <c r="I1081" s="61"/>
      <c r="J1081" s="61"/>
      <c r="N1081" s="61"/>
    </row>
    <row r="1082" spans="1:14" ht="13.9" customHeight="1" x14ac:dyDescent="0.25">
      <c r="A1082"/>
      <c r="B1082"/>
      <c r="C1082"/>
      <c r="I1082" s="61"/>
      <c r="J1082" s="61"/>
      <c r="N1082" s="61"/>
    </row>
    <row r="1083" spans="1:14" ht="13.9" customHeight="1" x14ac:dyDescent="0.25">
      <c r="A1083"/>
      <c r="B1083"/>
      <c r="C1083"/>
      <c r="I1083" s="61"/>
      <c r="J1083" s="61"/>
      <c r="N1083" s="61"/>
    </row>
    <row r="1084" spans="1:14" ht="13.9" customHeight="1" x14ac:dyDescent="0.25">
      <c r="A1084"/>
      <c r="B1084"/>
      <c r="C1084"/>
      <c r="I1084" s="61"/>
      <c r="J1084" s="61"/>
      <c r="N1084" s="61"/>
    </row>
    <row r="1085" spans="1:14" ht="13.9" customHeight="1" x14ac:dyDescent="0.25">
      <c r="A1085"/>
      <c r="B1085"/>
      <c r="C1085"/>
      <c r="I1085" s="61"/>
      <c r="J1085" s="61"/>
      <c r="N1085" s="61"/>
    </row>
    <row r="1086" spans="1:14" ht="13.9" customHeight="1" x14ac:dyDescent="0.25">
      <c r="A1086"/>
      <c r="B1086"/>
      <c r="C1086"/>
      <c r="I1086" s="61"/>
      <c r="J1086" s="61"/>
      <c r="N1086" s="61"/>
    </row>
    <row r="1087" spans="1:14" ht="13.9" customHeight="1" x14ac:dyDescent="0.25">
      <c r="A1087"/>
      <c r="B1087"/>
      <c r="C1087"/>
      <c r="I1087" s="61"/>
      <c r="J1087" s="61"/>
      <c r="N1087" s="61"/>
    </row>
    <row r="1088" spans="1:14" ht="13.9" customHeight="1" x14ac:dyDescent="0.25">
      <c r="A1088"/>
      <c r="B1088"/>
      <c r="C1088"/>
      <c r="I1088" s="61"/>
      <c r="J1088" s="61"/>
      <c r="N1088" s="61"/>
    </row>
    <row r="1089" spans="1:14" ht="13.9" customHeight="1" x14ac:dyDescent="0.25">
      <c r="A1089"/>
      <c r="B1089"/>
      <c r="C1089"/>
      <c r="I1089" s="61"/>
      <c r="J1089" s="61"/>
      <c r="N1089" s="61"/>
    </row>
    <row r="1090" spans="1:14" ht="13.9" customHeight="1" x14ac:dyDescent="0.25">
      <c r="A1090"/>
      <c r="B1090"/>
      <c r="C1090"/>
      <c r="I1090" s="61"/>
      <c r="J1090" s="61"/>
      <c r="N1090" s="61"/>
    </row>
    <row r="1091" spans="1:14" ht="13.9" customHeight="1" x14ac:dyDescent="0.25">
      <c r="A1091"/>
      <c r="B1091"/>
      <c r="C1091"/>
      <c r="I1091" s="61"/>
      <c r="J1091" s="61"/>
      <c r="N1091" s="61"/>
    </row>
    <row r="1092" spans="1:14" ht="13.9" customHeight="1" x14ac:dyDescent="0.25">
      <c r="A1092"/>
      <c r="B1092"/>
      <c r="C1092"/>
      <c r="I1092" s="61"/>
      <c r="J1092" s="61"/>
      <c r="N1092" s="61"/>
    </row>
    <row r="1093" spans="1:14" ht="13.9" customHeight="1" x14ac:dyDescent="0.25">
      <c r="A1093"/>
      <c r="B1093"/>
      <c r="C1093"/>
      <c r="I1093" s="61"/>
      <c r="J1093" s="61"/>
      <c r="N1093" s="61"/>
    </row>
    <row r="1094" spans="1:14" ht="13.9" customHeight="1" x14ac:dyDescent="0.25">
      <c r="A1094"/>
      <c r="B1094"/>
      <c r="C1094"/>
      <c r="I1094" s="61"/>
      <c r="J1094" s="61"/>
      <c r="N1094" s="61"/>
    </row>
    <row r="1095" spans="1:14" ht="13.9" customHeight="1" x14ac:dyDescent="0.25">
      <c r="A1095"/>
      <c r="B1095"/>
      <c r="C1095"/>
      <c r="I1095" s="61"/>
      <c r="J1095" s="61"/>
      <c r="N1095" s="61"/>
    </row>
    <row r="1096" spans="1:14" ht="13.9" customHeight="1" x14ac:dyDescent="0.25">
      <c r="A1096"/>
      <c r="B1096"/>
      <c r="C1096"/>
      <c r="I1096" s="61"/>
      <c r="J1096" s="61"/>
      <c r="N1096" s="61"/>
    </row>
    <row r="1097" spans="1:14" ht="13.9" customHeight="1" x14ac:dyDescent="0.25">
      <c r="A1097"/>
      <c r="B1097"/>
      <c r="C1097"/>
      <c r="I1097" s="61"/>
      <c r="J1097" s="61"/>
      <c r="N1097" s="61"/>
    </row>
    <row r="1098" spans="1:14" ht="13.9" customHeight="1" x14ac:dyDescent="0.25">
      <c r="A1098"/>
      <c r="B1098"/>
      <c r="C1098"/>
      <c r="I1098" s="61"/>
      <c r="J1098" s="61"/>
      <c r="N1098" s="61"/>
    </row>
    <row r="1099" spans="1:14" ht="13.9" customHeight="1" x14ac:dyDescent="0.25">
      <c r="A1099"/>
      <c r="B1099"/>
      <c r="C1099"/>
      <c r="I1099" s="61"/>
      <c r="J1099" s="61"/>
      <c r="N1099" s="61"/>
    </row>
    <row r="1100" spans="1:14" ht="13.9" customHeight="1" x14ac:dyDescent="0.25">
      <c r="A1100"/>
      <c r="B1100"/>
      <c r="C1100"/>
      <c r="I1100" s="61"/>
      <c r="J1100" s="61"/>
      <c r="N1100" s="61"/>
    </row>
    <row r="1101" spans="1:14" ht="13.9" customHeight="1" x14ac:dyDescent="0.25">
      <c r="A1101"/>
      <c r="B1101"/>
      <c r="C1101"/>
      <c r="I1101" s="61"/>
      <c r="J1101" s="61"/>
      <c r="N1101" s="61"/>
    </row>
    <row r="1102" spans="1:14" ht="13.9" customHeight="1" x14ac:dyDescent="0.25">
      <c r="A1102"/>
      <c r="B1102"/>
      <c r="C1102"/>
      <c r="I1102" s="61"/>
      <c r="J1102" s="61"/>
      <c r="N1102" s="61"/>
    </row>
    <row r="1103" spans="1:14" ht="13.9" customHeight="1" x14ac:dyDescent="0.25">
      <c r="A1103"/>
      <c r="B1103"/>
      <c r="C1103"/>
      <c r="I1103" s="61"/>
      <c r="J1103" s="61"/>
      <c r="N1103" s="61"/>
    </row>
    <row r="1104" spans="1:14" ht="13.9" customHeight="1" x14ac:dyDescent="0.25">
      <c r="A1104"/>
      <c r="B1104"/>
      <c r="C1104"/>
      <c r="I1104" s="61"/>
      <c r="J1104" s="61"/>
      <c r="N1104" s="61"/>
    </row>
    <row r="1105" spans="1:14" ht="13.9" customHeight="1" x14ac:dyDescent="0.25">
      <c r="A1105"/>
      <c r="B1105"/>
      <c r="C1105"/>
      <c r="I1105" s="61"/>
      <c r="J1105" s="61"/>
      <c r="N1105" s="61"/>
    </row>
    <row r="1106" spans="1:14" ht="13.9" customHeight="1" x14ac:dyDescent="0.25">
      <c r="A1106"/>
      <c r="B1106"/>
      <c r="C1106"/>
      <c r="I1106" s="61"/>
      <c r="J1106" s="61"/>
      <c r="N1106" s="61"/>
    </row>
    <row r="1107" spans="1:14" ht="13.9" customHeight="1" x14ac:dyDescent="0.25">
      <c r="A1107"/>
      <c r="B1107"/>
      <c r="C1107"/>
      <c r="I1107" s="61"/>
      <c r="J1107" s="61"/>
      <c r="N1107" s="61"/>
    </row>
    <row r="1108" spans="1:14" ht="13.9" customHeight="1" x14ac:dyDescent="0.25">
      <c r="A1108"/>
      <c r="B1108"/>
      <c r="C1108"/>
      <c r="I1108" s="61"/>
      <c r="J1108" s="61"/>
      <c r="N1108" s="61"/>
    </row>
    <row r="1109" spans="1:14" ht="13.9" customHeight="1" x14ac:dyDescent="0.25">
      <c r="A1109"/>
      <c r="B1109"/>
      <c r="C1109"/>
      <c r="I1109" s="61"/>
      <c r="J1109" s="61"/>
      <c r="N1109" s="61"/>
    </row>
    <row r="1110" spans="1:14" ht="13.9" customHeight="1" x14ac:dyDescent="0.25">
      <c r="A1110"/>
      <c r="B1110"/>
      <c r="C1110"/>
      <c r="I1110" s="61"/>
      <c r="J1110" s="61"/>
      <c r="N1110" s="61"/>
    </row>
    <row r="1111" spans="1:14" ht="13.9" customHeight="1" x14ac:dyDescent="0.25">
      <c r="A1111"/>
      <c r="B1111"/>
      <c r="C1111"/>
      <c r="I1111" s="61"/>
      <c r="J1111" s="61"/>
      <c r="N1111" s="61"/>
    </row>
    <row r="1112" spans="1:14" ht="13.9" customHeight="1" x14ac:dyDescent="0.25">
      <c r="A1112"/>
      <c r="B1112"/>
      <c r="C1112"/>
      <c r="I1112" s="61"/>
      <c r="J1112" s="61"/>
      <c r="N1112" s="61"/>
    </row>
    <row r="1113" spans="1:14" ht="13.9" customHeight="1" x14ac:dyDescent="0.25">
      <c r="A1113"/>
      <c r="B1113"/>
      <c r="C1113"/>
      <c r="I1113" s="61"/>
      <c r="J1113" s="61"/>
      <c r="N1113" s="61"/>
    </row>
    <row r="1114" spans="1:14" ht="13.9" customHeight="1" x14ac:dyDescent="0.25">
      <c r="A1114"/>
      <c r="B1114"/>
      <c r="C1114"/>
      <c r="I1114" s="61"/>
      <c r="J1114" s="61"/>
      <c r="N1114" s="61"/>
    </row>
    <row r="1115" spans="1:14" ht="13.9" customHeight="1" x14ac:dyDescent="0.25">
      <c r="A1115"/>
      <c r="B1115"/>
      <c r="C1115"/>
      <c r="I1115" s="61"/>
      <c r="J1115" s="61"/>
      <c r="N1115" s="61"/>
    </row>
    <row r="1116" spans="1:14" ht="13.9" customHeight="1" x14ac:dyDescent="0.25">
      <c r="A1116"/>
      <c r="B1116"/>
      <c r="C1116"/>
      <c r="I1116" s="61"/>
      <c r="J1116" s="61"/>
      <c r="N1116" s="61"/>
    </row>
    <row r="1117" spans="1:14" ht="13.9" customHeight="1" x14ac:dyDescent="0.25">
      <c r="A1117"/>
      <c r="B1117"/>
      <c r="C1117"/>
      <c r="I1117" s="61"/>
      <c r="J1117" s="61"/>
      <c r="N1117" s="61"/>
    </row>
    <row r="1118" spans="1:14" ht="13.9" customHeight="1" x14ac:dyDescent="0.25">
      <c r="A1118"/>
      <c r="B1118"/>
      <c r="C1118"/>
      <c r="I1118" s="61"/>
      <c r="J1118" s="61"/>
      <c r="N1118" s="61"/>
    </row>
    <row r="1119" spans="1:14" ht="13.9" customHeight="1" x14ac:dyDescent="0.25">
      <c r="A1119"/>
      <c r="B1119"/>
      <c r="C1119"/>
      <c r="I1119" s="61"/>
      <c r="J1119" s="61"/>
      <c r="N1119" s="61"/>
    </row>
    <row r="1120" spans="1:14" ht="13.9" customHeight="1" x14ac:dyDescent="0.25">
      <c r="A1120"/>
      <c r="B1120"/>
      <c r="C1120"/>
      <c r="I1120" s="61"/>
      <c r="J1120" s="61"/>
      <c r="N1120" s="61"/>
    </row>
    <row r="1121" spans="1:14" ht="13.9" customHeight="1" x14ac:dyDescent="0.25">
      <c r="A1121"/>
      <c r="B1121"/>
      <c r="C1121"/>
      <c r="I1121" s="61"/>
      <c r="J1121" s="61"/>
      <c r="N1121" s="61"/>
    </row>
    <row r="1122" spans="1:14" ht="13.9" customHeight="1" x14ac:dyDescent="0.25">
      <c r="A1122"/>
      <c r="B1122"/>
      <c r="C1122"/>
      <c r="I1122" s="61"/>
      <c r="J1122" s="61"/>
      <c r="N1122" s="61"/>
    </row>
    <row r="1123" spans="1:14" ht="13.9" customHeight="1" x14ac:dyDescent="0.25">
      <c r="A1123"/>
      <c r="B1123"/>
      <c r="C1123"/>
      <c r="I1123" s="61"/>
      <c r="J1123" s="61"/>
      <c r="N1123" s="61"/>
    </row>
    <row r="1124" spans="1:14" ht="13.9" customHeight="1" x14ac:dyDescent="0.25">
      <c r="A1124"/>
      <c r="B1124"/>
      <c r="C1124"/>
      <c r="I1124" s="61"/>
      <c r="J1124" s="61"/>
      <c r="N1124" s="61"/>
    </row>
    <row r="1125" spans="1:14" ht="13.9" customHeight="1" x14ac:dyDescent="0.25">
      <c r="A1125"/>
      <c r="B1125"/>
      <c r="C1125"/>
      <c r="I1125" s="61"/>
      <c r="J1125" s="61"/>
      <c r="N1125" s="61"/>
    </row>
    <row r="1126" spans="1:14" ht="13.9" customHeight="1" x14ac:dyDescent="0.25">
      <c r="A1126"/>
      <c r="B1126"/>
      <c r="C1126"/>
      <c r="I1126" s="61"/>
      <c r="J1126" s="61"/>
      <c r="N1126" s="61"/>
    </row>
    <row r="1127" spans="1:14" ht="13.9" customHeight="1" x14ac:dyDescent="0.25">
      <c r="A1127"/>
      <c r="B1127"/>
      <c r="C1127"/>
      <c r="I1127" s="61"/>
      <c r="J1127" s="61"/>
      <c r="N1127" s="61"/>
    </row>
    <row r="1128" spans="1:14" ht="13.9" customHeight="1" x14ac:dyDescent="0.25">
      <c r="A1128"/>
      <c r="B1128"/>
      <c r="C1128"/>
      <c r="I1128" s="61"/>
      <c r="J1128" s="61"/>
      <c r="N1128" s="61"/>
    </row>
    <row r="1129" spans="1:14" ht="13.9" customHeight="1" x14ac:dyDescent="0.25">
      <c r="A1129"/>
      <c r="B1129"/>
      <c r="C1129"/>
      <c r="I1129" s="61"/>
      <c r="J1129" s="61"/>
      <c r="N1129" s="61"/>
    </row>
    <row r="1130" spans="1:14" ht="13.9" customHeight="1" x14ac:dyDescent="0.25">
      <c r="A1130"/>
      <c r="B1130"/>
      <c r="C1130"/>
      <c r="I1130" s="61"/>
      <c r="J1130" s="61"/>
      <c r="N1130" s="61"/>
    </row>
    <row r="1131" spans="1:14" ht="13.9" customHeight="1" x14ac:dyDescent="0.25">
      <c r="A1131"/>
      <c r="B1131"/>
      <c r="C1131"/>
      <c r="I1131" s="61"/>
      <c r="J1131" s="61"/>
      <c r="N1131" s="61"/>
    </row>
    <row r="1132" spans="1:14" ht="13.9" customHeight="1" x14ac:dyDescent="0.25">
      <c r="A1132"/>
      <c r="B1132"/>
      <c r="C1132"/>
      <c r="I1132" s="61"/>
      <c r="J1132" s="61"/>
      <c r="N1132" s="61"/>
    </row>
    <row r="1133" spans="1:14" ht="13.9" customHeight="1" x14ac:dyDescent="0.25">
      <c r="A1133"/>
      <c r="B1133"/>
      <c r="C1133"/>
      <c r="I1133" s="61"/>
      <c r="J1133" s="61"/>
      <c r="N1133" s="61"/>
    </row>
    <row r="1134" spans="1:14" ht="13.9" customHeight="1" x14ac:dyDescent="0.25">
      <c r="A1134"/>
      <c r="B1134"/>
      <c r="C1134"/>
      <c r="I1134" s="61"/>
      <c r="J1134" s="61"/>
      <c r="N1134" s="61"/>
    </row>
    <row r="1135" spans="1:14" ht="13.9" customHeight="1" x14ac:dyDescent="0.25">
      <c r="A1135"/>
      <c r="B1135"/>
      <c r="C1135"/>
      <c r="I1135" s="61"/>
      <c r="J1135" s="61"/>
      <c r="N1135" s="61"/>
    </row>
    <row r="1136" spans="1:14" ht="13.9" customHeight="1" x14ac:dyDescent="0.25">
      <c r="A1136"/>
      <c r="B1136"/>
      <c r="C1136"/>
      <c r="I1136" s="61"/>
      <c r="J1136" s="61"/>
      <c r="N1136" s="61"/>
    </row>
    <row r="1137" spans="1:14" ht="13.9" customHeight="1" x14ac:dyDescent="0.25">
      <c r="A1137"/>
      <c r="B1137"/>
      <c r="C1137"/>
      <c r="I1137" s="61"/>
      <c r="J1137" s="61"/>
      <c r="N1137" s="61"/>
    </row>
    <row r="1138" spans="1:14" ht="13.9" customHeight="1" x14ac:dyDescent="0.25">
      <c r="A1138"/>
      <c r="B1138"/>
      <c r="C1138"/>
      <c r="I1138" s="61"/>
      <c r="J1138" s="61"/>
      <c r="N1138" s="61"/>
    </row>
    <row r="1139" spans="1:14" ht="13.9" customHeight="1" x14ac:dyDescent="0.25">
      <c r="A1139"/>
      <c r="B1139"/>
      <c r="C1139"/>
      <c r="I1139" s="61"/>
      <c r="J1139" s="61"/>
      <c r="N1139" s="61"/>
    </row>
    <row r="1140" spans="1:14" ht="13.9" customHeight="1" x14ac:dyDescent="0.25">
      <c r="A1140"/>
      <c r="B1140"/>
      <c r="C1140"/>
      <c r="I1140" s="61"/>
      <c r="J1140" s="61"/>
      <c r="N1140" s="61"/>
    </row>
    <row r="1141" spans="1:14" ht="13.9" customHeight="1" x14ac:dyDescent="0.25">
      <c r="A1141"/>
      <c r="B1141"/>
      <c r="C1141"/>
      <c r="I1141" s="61"/>
      <c r="J1141" s="61"/>
      <c r="N1141" s="61"/>
    </row>
    <row r="1142" spans="1:14" ht="13.9" customHeight="1" x14ac:dyDescent="0.25">
      <c r="A1142"/>
      <c r="B1142"/>
      <c r="C1142"/>
      <c r="I1142" s="61"/>
      <c r="J1142" s="61"/>
      <c r="N1142" s="61"/>
    </row>
    <row r="1143" spans="1:14" ht="13.9" customHeight="1" x14ac:dyDescent="0.25">
      <c r="A1143"/>
      <c r="B1143"/>
      <c r="C1143"/>
      <c r="I1143" s="61"/>
      <c r="J1143" s="61"/>
      <c r="N1143" s="61"/>
    </row>
    <row r="1144" spans="1:14" ht="13.9" customHeight="1" x14ac:dyDescent="0.25">
      <c r="A1144"/>
      <c r="B1144"/>
      <c r="C1144"/>
      <c r="I1144" s="61"/>
      <c r="J1144" s="61"/>
      <c r="N1144" s="61"/>
    </row>
    <row r="1145" spans="1:14" ht="13.9" customHeight="1" x14ac:dyDescent="0.25">
      <c r="A1145"/>
      <c r="B1145"/>
      <c r="C1145"/>
      <c r="I1145" s="61"/>
      <c r="J1145" s="61"/>
      <c r="N1145" s="61"/>
    </row>
    <row r="1146" spans="1:14" ht="13.9" customHeight="1" x14ac:dyDescent="0.25">
      <c r="A1146"/>
      <c r="B1146"/>
      <c r="C1146"/>
      <c r="I1146" s="61"/>
      <c r="J1146" s="61"/>
      <c r="N1146" s="61"/>
    </row>
    <row r="1147" spans="1:14" ht="13.9" customHeight="1" x14ac:dyDescent="0.25">
      <c r="A1147"/>
      <c r="B1147"/>
      <c r="C1147"/>
      <c r="I1147" s="61"/>
      <c r="J1147" s="61"/>
      <c r="N1147" s="61"/>
    </row>
    <row r="1148" spans="1:14" ht="13.9" customHeight="1" x14ac:dyDescent="0.25">
      <c r="A1148"/>
      <c r="B1148"/>
      <c r="C1148"/>
      <c r="I1148" s="61"/>
      <c r="J1148" s="61"/>
      <c r="N1148" s="61"/>
    </row>
    <row r="1149" spans="1:14" ht="13.9" customHeight="1" x14ac:dyDescent="0.25">
      <c r="A1149"/>
      <c r="B1149"/>
      <c r="C1149"/>
      <c r="I1149" s="61"/>
      <c r="J1149" s="61"/>
      <c r="N1149" s="61"/>
    </row>
    <row r="1150" spans="1:14" ht="13.9" customHeight="1" x14ac:dyDescent="0.25">
      <c r="A1150"/>
      <c r="B1150"/>
      <c r="C1150"/>
      <c r="I1150" s="61"/>
      <c r="J1150" s="61"/>
      <c r="N1150" s="61"/>
    </row>
    <row r="1151" spans="1:14" ht="13.9" customHeight="1" x14ac:dyDescent="0.25">
      <c r="A1151"/>
      <c r="B1151"/>
      <c r="C1151"/>
      <c r="I1151" s="61"/>
      <c r="J1151" s="61"/>
      <c r="N1151" s="61"/>
    </row>
    <row r="1152" spans="1:14" ht="13.9" customHeight="1" x14ac:dyDescent="0.25">
      <c r="A1152"/>
      <c r="B1152"/>
      <c r="C1152"/>
      <c r="I1152" s="61"/>
      <c r="J1152" s="61"/>
      <c r="N1152" s="61"/>
    </row>
    <row r="1153" spans="1:14" ht="13.9" customHeight="1" x14ac:dyDescent="0.25">
      <c r="A1153"/>
      <c r="B1153"/>
      <c r="C1153"/>
      <c r="I1153" s="61"/>
      <c r="J1153" s="61"/>
      <c r="N1153" s="61"/>
    </row>
    <row r="1154" spans="1:14" ht="13.9" customHeight="1" x14ac:dyDescent="0.25">
      <c r="A1154"/>
      <c r="B1154"/>
      <c r="C1154"/>
      <c r="I1154" s="61"/>
      <c r="J1154" s="61"/>
      <c r="N1154" s="61"/>
    </row>
    <row r="1155" spans="1:14" ht="13.9" customHeight="1" x14ac:dyDescent="0.25">
      <c r="A1155"/>
      <c r="B1155"/>
      <c r="C1155"/>
      <c r="I1155" s="61"/>
      <c r="J1155" s="61"/>
      <c r="N1155" s="61"/>
    </row>
    <row r="1156" spans="1:14" ht="13.9" customHeight="1" x14ac:dyDescent="0.25">
      <c r="A1156"/>
      <c r="B1156"/>
      <c r="C1156"/>
      <c r="I1156" s="61"/>
      <c r="J1156" s="61"/>
      <c r="N1156" s="61"/>
    </row>
    <row r="1157" spans="1:14" ht="13.9" customHeight="1" x14ac:dyDescent="0.25">
      <c r="A1157"/>
      <c r="B1157"/>
      <c r="C1157"/>
      <c r="I1157" s="61"/>
      <c r="J1157" s="61"/>
      <c r="N1157" s="61"/>
    </row>
    <row r="1158" spans="1:14" ht="13.9" customHeight="1" x14ac:dyDescent="0.25">
      <c r="A1158"/>
      <c r="B1158"/>
      <c r="C1158"/>
      <c r="I1158" s="61"/>
      <c r="J1158" s="61"/>
      <c r="N1158" s="61"/>
    </row>
    <row r="1159" spans="1:14" ht="13.9" customHeight="1" x14ac:dyDescent="0.25">
      <c r="A1159"/>
      <c r="B1159"/>
      <c r="C1159"/>
      <c r="I1159" s="61"/>
      <c r="J1159" s="61"/>
      <c r="N1159" s="61"/>
    </row>
    <row r="1160" spans="1:14" ht="13.9" customHeight="1" x14ac:dyDescent="0.25">
      <c r="A1160"/>
      <c r="B1160"/>
      <c r="C1160"/>
      <c r="I1160" s="61"/>
      <c r="J1160" s="61"/>
      <c r="N1160" s="61"/>
    </row>
    <row r="1161" spans="1:14" ht="13.9" customHeight="1" x14ac:dyDescent="0.25">
      <c r="A1161"/>
      <c r="B1161"/>
      <c r="C1161"/>
      <c r="I1161" s="61"/>
      <c r="J1161" s="61"/>
      <c r="N1161" s="61"/>
    </row>
    <row r="1162" spans="1:14" ht="13.9" customHeight="1" x14ac:dyDescent="0.25">
      <c r="A1162"/>
      <c r="B1162"/>
      <c r="C1162"/>
      <c r="I1162" s="61"/>
      <c r="J1162" s="61"/>
      <c r="N1162" s="61"/>
    </row>
    <row r="1163" spans="1:14" ht="13.9" customHeight="1" x14ac:dyDescent="0.25">
      <c r="A1163"/>
      <c r="B1163"/>
      <c r="C1163"/>
      <c r="I1163" s="61"/>
      <c r="J1163" s="61"/>
      <c r="N1163" s="61"/>
    </row>
    <row r="1164" spans="1:14" ht="13.9" customHeight="1" x14ac:dyDescent="0.25">
      <c r="A1164"/>
      <c r="B1164"/>
      <c r="C1164"/>
      <c r="I1164" s="61"/>
      <c r="J1164" s="61"/>
      <c r="N1164" s="61"/>
    </row>
    <row r="1165" spans="1:14" ht="13.9" customHeight="1" x14ac:dyDescent="0.25">
      <c r="A1165"/>
      <c r="B1165"/>
      <c r="C1165"/>
      <c r="I1165" s="61"/>
      <c r="J1165" s="61"/>
      <c r="N1165" s="61"/>
    </row>
    <row r="1166" spans="1:14" ht="13.9" customHeight="1" x14ac:dyDescent="0.25">
      <c r="A1166"/>
      <c r="B1166"/>
      <c r="C1166"/>
      <c r="I1166" s="61"/>
      <c r="J1166" s="61"/>
      <c r="N1166" s="61"/>
    </row>
    <row r="1167" spans="1:14" ht="13.9" customHeight="1" x14ac:dyDescent="0.25">
      <c r="A1167"/>
      <c r="B1167"/>
      <c r="C1167"/>
      <c r="I1167" s="61"/>
      <c r="J1167" s="61"/>
      <c r="N1167" s="61"/>
    </row>
    <row r="1168" spans="1:14" ht="13.9" customHeight="1" x14ac:dyDescent="0.25">
      <c r="A1168"/>
      <c r="B1168"/>
      <c r="C1168"/>
      <c r="I1168" s="61"/>
      <c r="J1168" s="61"/>
      <c r="N1168" s="61"/>
    </row>
    <row r="1169" spans="1:14" ht="13.9" customHeight="1" x14ac:dyDescent="0.25">
      <c r="A1169"/>
      <c r="B1169"/>
      <c r="C1169"/>
      <c r="I1169" s="61"/>
      <c r="J1169" s="61"/>
      <c r="N1169" s="61"/>
    </row>
    <row r="1170" spans="1:14" ht="13.9" customHeight="1" x14ac:dyDescent="0.25">
      <c r="A1170"/>
      <c r="B1170"/>
      <c r="C1170"/>
      <c r="I1170" s="61"/>
      <c r="J1170" s="61"/>
      <c r="N1170" s="61"/>
    </row>
    <row r="1171" spans="1:14" ht="13.9" customHeight="1" x14ac:dyDescent="0.25">
      <c r="A1171"/>
      <c r="B1171"/>
      <c r="C1171"/>
      <c r="I1171" s="61"/>
      <c r="J1171" s="61"/>
      <c r="N1171" s="61"/>
    </row>
    <row r="1172" spans="1:14" ht="13.9" customHeight="1" x14ac:dyDescent="0.25">
      <c r="A1172"/>
      <c r="B1172"/>
      <c r="C1172"/>
      <c r="I1172" s="61"/>
      <c r="J1172" s="61"/>
      <c r="N1172" s="61"/>
    </row>
    <row r="1173" spans="1:14" ht="13.9" customHeight="1" x14ac:dyDescent="0.25">
      <c r="A1173"/>
      <c r="B1173"/>
      <c r="C1173"/>
      <c r="I1173" s="61"/>
      <c r="J1173" s="61"/>
      <c r="N1173" s="61"/>
    </row>
    <row r="1174" spans="1:14" ht="13.9" customHeight="1" x14ac:dyDescent="0.25">
      <c r="A1174"/>
      <c r="B1174"/>
      <c r="C1174"/>
      <c r="I1174" s="61"/>
      <c r="J1174" s="61"/>
      <c r="N1174" s="61"/>
    </row>
    <row r="1175" spans="1:14" ht="13.9" customHeight="1" x14ac:dyDescent="0.25">
      <c r="A1175"/>
      <c r="B1175"/>
      <c r="C1175"/>
      <c r="I1175" s="61"/>
      <c r="J1175" s="61"/>
      <c r="N1175" s="61"/>
    </row>
    <row r="1176" spans="1:14" ht="13.9" customHeight="1" x14ac:dyDescent="0.25">
      <c r="A1176"/>
      <c r="B1176"/>
      <c r="C1176"/>
      <c r="I1176" s="61"/>
      <c r="J1176" s="61"/>
      <c r="N1176" s="61"/>
    </row>
    <row r="1177" spans="1:14" ht="13.9" customHeight="1" x14ac:dyDescent="0.25">
      <c r="A1177"/>
      <c r="B1177"/>
      <c r="C1177"/>
      <c r="I1177" s="61"/>
      <c r="J1177" s="61"/>
      <c r="N1177" s="61"/>
    </row>
    <row r="1178" spans="1:14" ht="13.9" customHeight="1" x14ac:dyDescent="0.25">
      <c r="A1178"/>
      <c r="B1178"/>
      <c r="C1178"/>
      <c r="I1178" s="61"/>
      <c r="J1178" s="61"/>
      <c r="N1178" s="61"/>
    </row>
    <row r="1179" spans="1:14" ht="13.9" customHeight="1" x14ac:dyDescent="0.25">
      <c r="A1179"/>
      <c r="B1179"/>
      <c r="C1179"/>
      <c r="I1179" s="61"/>
      <c r="J1179" s="61"/>
      <c r="N1179" s="61"/>
    </row>
    <row r="1180" spans="1:14" ht="13.9" customHeight="1" x14ac:dyDescent="0.25">
      <c r="A1180"/>
      <c r="B1180"/>
      <c r="C1180"/>
      <c r="I1180" s="61"/>
      <c r="J1180" s="61"/>
      <c r="N1180" s="61"/>
    </row>
    <row r="1181" spans="1:14" ht="13.9" customHeight="1" x14ac:dyDescent="0.25">
      <c r="A1181"/>
      <c r="B1181"/>
      <c r="C1181"/>
      <c r="I1181" s="61"/>
      <c r="J1181" s="61"/>
      <c r="N1181" s="61"/>
    </row>
    <row r="1182" spans="1:14" ht="13.9" customHeight="1" x14ac:dyDescent="0.25">
      <c r="A1182"/>
      <c r="B1182"/>
      <c r="C1182"/>
      <c r="I1182" s="61"/>
      <c r="J1182" s="61"/>
      <c r="N1182" s="61"/>
    </row>
    <row r="1183" spans="1:14" ht="13.9" customHeight="1" x14ac:dyDescent="0.25">
      <c r="A1183"/>
      <c r="B1183"/>
      <c r="C1183"/>
      <c r="I1183" s="61"/>
      <c r="J1183" s="61"/>
      <c r="N1183" s="61"/>
    </row>
    <row r="1184" spans="1:14" ht="13.9" customHeight="1" x14ac:dyDescent="0.25">
      <c r="A1184"/>
      <c r="B1184"/>
      <c r="C1184"/>
      <c r="I1184" s="61"/>
      <c r="J1184" s="61"/>
      <c r="N1184" s="61"/>
    </row>
    <row r="1185" spans="1:14" ht="13.9" customHeight="1" x14ac:dyDescent="0.25">
      <c r="A1185"/>
      <c r="B1185"/>
      <c r="C1185"/>
      <c r="I1185" s="61"/>
      <c r="J1185" s="61"/>
      <c r="N1185" s="61"/>
    </row>
    <row r="1186" spans="1:14" ht="13.9" customHeight="1" x14ac:dyDescent="0.25">
      <c r="A1186"/>
      <c r="B1186"/>
      <c r="C1186"/>
      <c r="I1186" s="61"/>
      <c r="J1186" s="61"/>
      <c r="N1186" s="61"/>
    </row>
    <row r="1187" spans="1:14" ht="13.9" customHeight="1" x14ac:dyDescent="0.25">
      <c r="A1187"/>
      <c r="B1187"/>
      <c r="C1187"/>
      <c r="I1187" s="61"/>
      <c r="J1187" s="61"/>
      <c r="N1187" s="61"/>
    </row>
    <row r="1188" spans="1:14" ht="13.9" customHeight="1" x14ac:dyDescent="0.25">
      <c r="A1188"/>
      <c r="B1188"/>
      <c r="C1188"/>
      <c r="I1188" s="61"/>
      <c r="J1188" s="61"/>
      <c r="N1188" s="61"/>
    </row>
    <row r="1189" spans="1:14" ht="13.9" customHeight="1" x14ac:dyDescent="0.25">
      <c r="A1189"/>
      <c r="B1189"/>
      <c r="C1189"/>
      <c r="I1189" s="61"/>
      <c r="J1189" s="61"/>
      <c r="N1189" s="61"/>
    </row>
    <row r="1190" spans="1:14" ht="13.9" customHeight="1" x14ac:dyDescent="0.25">
      <c r="A1190"/>
      <c r="B1190"/>
      <c r="C1190"/>
      <c r="I1190" s="61"/>
      <c r="J1190" s="61"/>
      <c r="N1190" s="61"/>
    </row>
    <row r="1191" spans="1:14" ht="13.9" customHeight="1" x14ac:dyDescent="0.25">
      <c r="A1191"/>
      <c r="B1191"/>
      <c r="C1191"/>
      <c r="I1191" s="61"/>
      <c r="J1191" s="61"/>
      <c r="N1191" s="61"/>
    </row>
    <row r="1192" spans="1:14" ht="13.9" customHeight="1" x14ac:dyDescent="0.25">
      <c r="A1192"/>
      <c r="B1192"/>
      <c r="C1192"/>
      <c r="I1192" s="61"/>
      <c r="J1192" s="61"/>
      <c r="N1192" s="61"/>
    </row>
    <row r="1193" spans="1:14" ht="13.9" customHeight="1" x14ac:dyDescent="0.25">
      <c r="A1193"/>
      <c r="B1193"/>
      <c r="C1193"/>
      <c r="I1193" s="61"/>
      <c r="J1193" s="61"/>
      <c r="N1193" s="61"/>
    </row>
    <row r="1194" spans="1:14" ht="13.9" customHeight="1" x14ac:dyDescent="0.25">
      <c r="A1194"/>
      <c r="B1194"/>
      <c r="C1194"/>
      <c r="I1194" s="61"/>
      <c r="J1194" s="61"/>
      <c r="N1194" s="61"/>
    </row>
    <row r="1195" spans="1:14" ht="13.9" customHeight="1" x14ac:dyDescent="0.25">
      <c r="A1195"/>
      <c r="B1195"/>
      <c r="C1195"/>
      <c r="I1195" s="61"/>
      <c r="J1195" s="61"/>
      <c r="N1195" s="61"/>
    </row>
    <row r="1196" spans="1:14" ht="13.9" customHeight="1" x14ac:dyDescent="0.25">
      <c r="A1196"/>
      <c r="B1196"/>
      <c r="C1196"/>
      <c r="I1196" s="61"/>
      <c r="J1196" s="61"/>
      <c r="N1196" s="61"/>
    </row>
    <row r="1197" spans="1:14" ht="13.9" customHeight="1" x14ac:dyDescent="0.25">
      <c r="A1197"/>
      <c r="B1197"/>
      <c r="C1197"/>
      <c r="I1197" s="61"/>
      <c r="J1197" s="61"/>
      <c r="N1197" s="61"/>
    </row>
    <row r="1198" spans="1:14" ht="13.9" customHeight="1" x14ac:dyDescent="0.25">
      <c r="A1198"/>
      <c r="B1198"/>
      <c r="C1198"/>
      <c r="I1198" s="61"/>
      <c r="J1198" s="61"/>
      <c r="N1198" s="61"/>
    </row>
    <row r="1199" spans="1:14" ht="13.9" customHeight="1" x14ac:dyDescent="0.25">
      <c r="A1199"/>
      <c r="B1199"/>
      <c r="C1199"/>
      <c r="I1199" s="61"/>
      <c r="J1199" s="61"/>
      <c r="N1199" s="61"/>
    </row>
    <row r="1200" spans="1:14" ht="13.9" customHeight="1" x14ac:dyDescent="0.25">
      <c r="A1200"/>
      <c r="B1200"/>
      <c r="C1200"/>
      <c r="I1200" s="61"/>
      <c r="J1200" s="61"/>
      <c r="N1200" s="61"/>
    </row>
    <row r="1201" spans="1:14" ht="13.9" customHeight="1" x14ac:dyDescent="0.25">
      <c r="A1201"/>
      <c r="B1201"/>
      <c r="C1201"/>
      <c r="I1201" s="61"/>
      <c r="J1201" s="61"/>
      <c r="N1201" s="61"/>
    </row>
    <row r="1202" spans="1:14" ht="13.9" customHeight="1" x14ac:dyDescent="0.25">
      <c r="A1202"/>
      <c r="B1202"/>
      <c r="C1202"/>
      <c r="I1202" s="61"/>
      <c r="J1202" s="61"/>
      <c r="N1202" s="61"/>
    </row>
    <row r="1203" spans="1:14" ht="13.9" customHeight="1" x14ac:dyDescent="0.25">
      <c r="A1203"/>
      <c r="B1203"/>
      <c r="C1203"/>
      <c r="I1203" s="61"/>
      <c r="J1203" s="61"/>
      <c r="N1203" s="61"/>
    </row>
    <row r="1204" spans="1:14" ht="13.9" customHeight="1" x14ac:dyDescent="0.25">
      <c r="A1204"/>
      <c r="B1204"/>
      <c r="C1204"/>
      <c r="I1204" s="61"/>
      <c r="J1204" s="61"/>
      <c r="N1204" s="61"/>
    </row>
    <row r="1205" spans="1:14" ht="13.9" customHeight="1" x14ac:dyDescent="0.25">
      <c r="A1205"/>
      <c r="B1205"/>
      <c r="C1205"/>
      <c r="I1205" s="61"/>
      <c r="J1205" s="61"/>
      <c r="N1205" s="61"/>
    </row>
    <row r="1206" spans="1:14" ht="13.9" customHeight="1" x14ac:dyDescent="0.25">
      <c r="A1206"/>
      <c r="B1206"/>
      <c r="C1206"/>
      <c r="I1206" s="61"/>
      <c r="J1206" s="61"/>
      <c r="N1206" s="61"/>
    </row>
    <row r="1207" spans="1:14" ht="13.9" customHeight="1" x14ac:dyDescent="0.25">
      <c r="A1207"/>
      <c r="B1207"/>
      <c r="C1207"/>
      <c r="I1207" s="61"/>
      <c r="J1207" s="61"/>
      <c r="N1207" s="61"/>
    </row>
    <row r="1208" spans="1:14" ht="13.9" customHeight="1" x14ac:dyDescent="0.25">
      <c r="A1208"/>
      <c r="B1208"/>
      <c r="C1208"/>
      <c r="I1208" s="61"/>
      <c r="J1208" s="61"/>
      <c r="N1208" s="61"/>
    </row>
    <row r="1209" spans="1:14" ht="13.9" customHeight="1" x14ac:dyDescent="0.25">
      <c r="A1209"/>
      <c r="B1209"/>
      <c r="C1209"/>
      <c r="I1209" s="61"/>
      <c r="J1209" s="61"/>
      <c r="N1209" s="61"/>
    </row>
    <row r="1210" spans="1:14" ht="13.9" customHeight="1" x14ac:dyDescent="0.25">
      <c r="A1210"/>
      <c r="B1210"/>
      <c r="C1210"/>
      <c r="I1210" s="61"/>
      <c r="J1210" s="61"/>
      <c r="N1210" s="61"/>
    </row>
    <row r="1211" spans="1:14" ht="13.9" customHeight="1" x14ac:dyDescent="0.25">
      <c r="A1211"/>
      <c r="B1211"/>
      <c r="C1211"/>
      <c r="I1211" s="61"/>
      <c r="J1211" s="61"/>
      <c r="N1211" s="61"/>
    </row>
    <row r="1212" spans="1:14" ht="13.9" customHeight="1" x14ac:dyDescent="0.25">
      <c r="A1212"/>
      <c r="B1212"/>
      <c r="C1212"/>
      <c r="I1212" s="61"/>
      <c r="J1212" s="61"/>
      <c r="N1212" s="61"/>
    </row>
    <row r="1213" spans="1:14" ht="13.9" customHeight="1" x14ac:dyDescent="0.25">
      <c r="A1213"/>
      <c r="B1213"/>
      <c r="C1213"/>
      <c r="I1213" s="61"/>
      <c r="J1213" s="61"/>
      <c r="N1213" s="61"/>
    </row>
    <row r="1214" spans="1:14" ht="13.9" customHeight="1" x14ac:dyDescent="0.25">
      <c r="A1214"/>
      <c r="B1214"/>
      <c r="C1214"/>
      <c r="I1214" s="61"/>
      <c r="J1214" s="61"/>
      <c r="N1214" s="61"/>
    </row>
    <row r="1215" spans="1:14" ht="13.9" customHeight="1" x14ac:dyDescent="0.25">
      <c r="A1215"/>
      <c r="B1215"/>
      <c r="C1215"/>
      <c r="I1215" s="61"/>
      <c r="J1215" s="61"/>
      <c r="N1215" s="61"/>
    </row>
    <row r="1216" spans="1:14" ht="13.9" customHeight="1" x14ac:dyDescent="0.25">
      <c r="A1216"/>
      <c r="B1216"/>
      <c r="C1216"/>
      <c r="I1216" s="61"/>
      <c r="J1216" s="61"/>
      <c r="N1216" s="61"/>
    </row>
    <row r="1217" spans="1:14" ht="13.9" customHeight="1" x14ac:dyDescent="0.25">
      <c r="A1217"/>
      <c r="B1217"/>
      <c r="C1217"/>
      <c r="I1217" s="61"/>
      <c r="J1217" s="61"/>
      <c r="N1217" s="61"/>
    </row>
    <row r="1218" spans="1:14" ht="13.9" customHeight="1" x14ac:dyDescent="0.25">
      <c r="A1218"/>
      <c r="B1218"/>
      <c r="C1218"/>
      <c r="I1218" s="61"/>
      <c r="J1218" s="61"/>
      <c r="N1218" s="61"/>
    </row>
    <row r="1219" spans="1:14" ht="13.9" customHeight="1" x14ac:dyDescent="0.25">
      <c r="A1219"/>
      <c r="B1219"/>
      <c r="C1219"/>
      <c r="I1219" s="61"/>
      <c r="J1219" s="61"/>
      <c r="N1219" s="61"/>
    </row>
    <row r="1220" spans="1:14" ht="13.9" customHeight="1" x14ac:dyDescent="0.25">
      <c r="A1220"/>
      <c r="B1220"/>
      <c r="C1220"/>
      <c r="I1220" s="61"/>
      <c r="J1220" s="61"/>
      <c r="N1220" s="61"/>
    </row>
    <row r="1221" spans="1:14" ht="13.9" customHeight="1" x14ac:dyDescent="0.25">
      <c r="A1221"/>
      <c r="B1221"/>
      <c r="C1221"/>
      <c r="I1221" s="61"/>
      <c r="J1221" s="61"/>
      <c r="N1221" s="61"/>
    </row>
    <row r="1222" spans="1:14" ht="13.9" customHeight="1" x14ac:dyDescent="0.25">
      <c r="A1222"/>
      <c r="B1222"/>
      <c r="C1222"/>
      <c r="I1222" s="61"/>
      <c r="J1222" s="61"/>
      <c r="N1222" s="61"/>
    </row>
    <row r="1223" spans="1:14" ht="13.9" customHeight="1" x14ac:dyDescent="0.25">
      <c r="A1223"/>
      <c r="B1223"/>
      <c r="C1223"/>
      <c r="I1223" s="61"/>
      <c r="J1223" s="61"/>
      <c r="N1223" s="61"/>
    </row>
    <row r="1224" spans="1:14" ht="13.9" customHeight="1" x14ac:dyDescent="0.25">
      <c r="A1224"/>
      <c r="B1224"/>
      <c r="C1224"/>
      <c r="I1224" s="61"/>
      <c r="J1224" s="61"/>
      <c r="N1224" s="61"/>
    </row>
    <row r="1225" spans="1:14" ht="13.9" customHeight="1" x14ac:dyDescent="0.25">
      <c r="A1225"/>
      <c r="B1225"/>
      <c r="C1225"/>
      <c r="I1225" s="61"/>
      <c r="J1225" s="61"/>
      <c r="N1225" s="61"/>
    </row>
    <row r="1226" spans="1:14" ht="13.9" customHeight="1" x14ac:dyDescent="0.25">
      <c r="A1226"/>
      <c r="B1226"/>
      <c r="C1226"/>
      <c r="I1226" s="61"/>
      <c r="J1226" s="61"/>
      <c r="N1226" s="61"/>
    </row>
    <row r="1227" spans="1:14" ht="13.9" customHeight="1" x14ac:dyDescent="0.25">
      <c r="A1227"/>
      <c r="B1227"/>
      <c r="C1227"/>
      <c r="I1227" s="61"/>
      <c r="J1227" s="61"/>
      <c r="N1227" s="61"/>
    </row>
    <row r="1228" spans="1:14" ht="13.9" customHeight="1" x14ac:dyDescent="0.25">
      <c r="A1228"/>
      <c r="B1228"/>
      <c r="C1228"/>
      <c r="I1228" s="61"/>
      <c r="J1228" s="61"/>
      <c r="N1228" s="61"/>
    </row>
    <row r="1229" spans="1:14" ht="13.9" customHeight="1" x14ac:dyDescent="0.25">
      <c r="A1229"/>
      <c r="B1229"/>
      <c r="C1229"/>
      <c r="I1229" s="61"/>
      <c r="J1229" s="61"/>
      <c r="N1229" s="61"/>
    </row>
    <row r="1230" spans="1:14" ht="13.9" customHeight="1" x14ac:dyDescent="0.25">
      <c r="A1230"/>
      <c r="B1230"/>
      <c r="C1230"/>
      <c r="I1230" s="61"/>
      <c r="J1230" s="61"/>
      <c r="N1230" s="61"/>
    </row>
    <row r="1231" spans="1:14" ht="13.9" customHeight="1" x14ac:dyDescent="0.25">
      <c r="A1231"/>
      <c r="B1231"/>
      <c r="C1231"/>
      <c r="I1231" s="61"/>
      <c r="J1231" s="61"/>
      <c r="N1231" s="61"/>
    </row>
    <row r="1232" spans="1:14" ht="13.9" customHeight="1" x14ac:dyDescent="0.25">
      <c r="A1232"/>
      <c r="B1232"/>
      <c r="C1232"/>
      <c r="I1232" s="61"/>
      <c r="J1232" s="61"/>
      <c r="N1232" s="61"/>
    </row>
    <row r="1233" spans="1:14" ht="13.9" customHeight="1" x14ac:dyDescent="0.25">
      <c r="A1233"/>
      <c r="B1233"/>
      <c r="C1233"/>
      <c r="I1233" s="61"/>
      <c r="J1233" s="61"/>
      <c r="N1233" s="61"/>
    </row>
    <row r="1234" spans="1:14" ht="13.9" customHeight="1" x14ac:dyDescent="0.25">
      <c r="A1234"/>
      <c r="B1234"/>
      <c r="C1234"/>
      <c r="I1234" s="61"/>
      <c r="J1234" s="61"/>
      <c r="N1234" s="61"/>
    </row>
    <row r="1235" spans="1:14" ht="13.9" customHeight="1" x14ac:dyDescent="0.25">
      <c r="A1235"/>
      <c r="B1235"/>
      <c r="C1235"/>
      <c r="I1235" s="61"/>
      <c r="J1235" s="61"/>
      <c r="N1235" s="61"/>
    </row>
    <row r="1236" spans="1:14" ht="13.9" customHeight="1" x14ac:dyDescent="0.25">
      <c r="A1236"/>
      <c r="B1236"/>
      <c r="C1236"/>
      <c r="I1236" s="61"/>
      <c r="J1236" s="61"/>
      <c r="N1236" s="61"/>
    </row>
    <row r="1237" spans="1:14" ht="13.9" customHeight="1" x14ac:dyDescent="0.25">
      <c r="A1237"/>
      <c r="B1237"/>
      <c r="C1237"/>
      <c r="I1237" s="61"/>
      <c r="J1237" s="61"/>
      <c r="N1237" s="61"/>
    </row>
    <row r="1238" spans="1:14" ht="13.9" customHeight="1" x14ac:dyDescent="0.25">
      <c r="A1238"/>
      <c r="B1238"/>
      <c r="C1238"/>
      <c r="I1238" s="61"/>
      <c r="J1238" s="61"/>
      <c r="N1238" s="61"/>
    </row>
    <row r="1239" spans="1:14" ht="13.9" customHeight="1" x14ac:dyDescent="0.25">
      <c r="A1239"/>
      <c r="B1239"/>
      <c r="C1239"/>
      <c r="I1239" s="61"/>
      <c r="J1239" s="61"/>
      <c r="N1239" s="61"/>
    </row>
    <row r="1240" spans="1:14" ht="13.9" customHeight="1" x14ac:dyDescent="0.25">
      <c r="A1240"/>
      <c r="B1240"/>
      <c r="C1240"/>
      <c r="I1240" s="61"/>
      <c r="J1240" s="61"/>
      <c r="N1240" s="61"/>
    </row>
    <row r="1241" spans="1:14" ht="13.9" customHeight="1" x14ac:dyDescent="0.25">
      <c r="A1241"/>
      <c r="B1241"/>
      <c r="C1241"/>
      <c r="I1241" s="61"/>
      <c r="J1241" s="61"/>
      <c r="N1241" s="61"/>
    </row>
    <row r="1242" spans="1:14" ht="13.9" customHeight="1" x14ac:dyDescent="0.25">
      <c r="A1242"/>
      <c r="B1242"/>
      <c r="C1242"/>
      <c r="I1242" s="61"/>
      <c r="J1242" s="61"/>
      <c r="N1242" s="61"/>
    </row>
    <row r="1243" spans="1:14" ht="13.9" customHeight="1" x14ac:dyDescent="0.25">
      <c r="A1243"/>
      <c r="B1243"/>
      <c r="C1243"/>
      <c r="I1243" s="61"/>
      <c r="J1243" s="61"/>
      <c r="N1243" s="61"/>
    </row>
    <row r="1244" spans="1:14" ht="13.9" customHeight="1" x14ac:dyDescent="0.25">
      <c r="A1244"/>
      <c r="B1244"/>
      <c r="C1244"/>
      <c r="I1244" s="61"/>
      <c r="J1244" s="61"/>
      <c r="N1244" s="61"/>
    </row>
    <row r="1245" spans="1:14" ht="13.9" customHeight="1" x14ac:dyDescent="0.25">
      <c r="A1245"/>
      <c r="B1245"/>
      <c r="C1245"/>
      <c r="I1245" s="61"/>
      <c r="J1245" s="61"/>
      <c r="N1245" s="61"/>
    </row>
    <row r="1246" spans="1:14" ht="13.9" customHeight="1" x14ac:dyDescent="0.25">
      <c r="A1246"/>
      <c r="B1246"/>
      <c r="C1246"/>
      <c r="I1246" s="61"/>
      <c r="J1246" s="61"/>
      <c r="N1246" s="61"/>
    </row>
    <row r="1247" spans="1:14" ht="13.9" customHeight="1" x14ac:dyDescent="0.25">
      <c r="A1247"/>
      <c r="B1247"/>
      <c r="C1247"/>
      <c r="I1247" s="61"/>
      <c r="J1247" s="61"/>
      <c r="N1247" s="61"/>
    </row>
    <row r="1248" spans="1:14" ht="13.9" customHeight="1" x14ac:dyDescent="0.25">
      <c r="A1248"/>
      <c r="B1248"/>
      <c r="C1248"/>
      <c r="I1248" s="61"/>
      <c r="J1248" s="61"/>
      <c r="N1248" s="61"/>
    </row>
    <row r="1249" spans="1:14" ht="13.9" customHeight="1" x14ac:dyDescent="0.25">
      <c r="A1249"/>
      <c r="B1249"/>
      <c r="C1249"/>
      <c r="I1249" s="61"/>
      <c r="J1249" s="61"/>
      <c r="N1249" s="61"/>
    </row>
    <row r="1250" spans="1:14" ht="13.9" customHeight="1" x14ac:dyDescent="0.25">
      <c r="A1250"/>
      <c r="B1250"/>
      <c r="C1250"/>
      <c r="I1250" s="61"/>
      <c r="J1250" s="61"/>
      <c r="N1250" s="61"/>
    </row>
    <row r="1251" spans="1:14" ht="13.9" customHeight="1" x14ac:dyDescent="0.25">
      <c r="A1251"/>
      <c r="B1251"/>
      <c r="C1251"/>
      <c r="I1251" s="61"/>
      <c r="J1251" s="61"/>
      <c r="N1251" s="61"/>
    </row>
    <row r="1252" spans="1:14" ht="13.9" customHeight="1" x14ac:dyDescent="0.25">
      <c r="A1252"/>
      <c r="B1252"/>
      <c r="C1252"/>
      <c r="I1252" s="61"/>
      <c r="J1252" s="61"/>
      <c r="N1252" s="61"/>
    </row>
    <row r="1253" spans="1:14" ht="13.9" customHeight="1" x14ac:dyDescent="0.25">
      <c r="A1253"/>
      <c r="B1253"/>
      <c r="C1253"/>
      <c r="I1253" s="61"/>
      <c r="J1253" s="61"/>
      <c r="N1253" s="61"/>
    </row>
    <row r="1254" spans="1:14" ht="13.9" customHeight="1" x14ac:dyDescent="0.25">
      <c r="A1254"/>
      <c r="B1254"/>
      <c r="C1254"/>
      <c r="I1254" s="61"/>
      <c r="J1254" s="61"/>
      <c r="N1254" s="61"/>
    </row>
    <row r="1255" spans="1:14" ht="13.9" customHeight="1" x14ac:dyDescent="0.25">
      <c r="A1255"/>
      <c r="B1255"/>
      <c r="C1255"/>
      <c r="I1255" s="61"/>
      <c r="J1255" s="61"/>
      <c r="N1255" s="61"/>
    </row>
    <row r="1256" spans="1:14" ht="13.9" customHeight="1" x14ac:dyDescent="0.25">
      <c r="A1256"/>
      <c r="B1256"/>
      <c r="C1256"/>
      <c r="I1256" s="61"/>
      <c r="J1256" s="61"/>
      <c r="N1256" s="61"/>
    </row>
    <row r="1257" spans="1:14" ht="13.9" customHeight="1" x14ac:dyDescent="0.25">
      <c r="A1257"/>
      <c r="B1257"/>
      <c r="C1257"/>
      <c r="I1257" s="61"/>
      <c r="J1257" s="61"/>
      <c r="N1257" s="61"/>
    </row>
    <row r="1258" spans="1:14" ht="13.9" customHeight="1" x14ac:dyDescent="0.25">
      <c r="A1258"/>
      <c r="B1258"/>
      <c r="C1258"/>
      <c r="I1258" s="61"/>
      <c r="J1258" s="61"/>
      <c r="N1258" s="61"/>
    </row>
    <row r="1259" spans="1:14" ht="13.9" customHeight="1" x14ac:dyDescent="0.25">
      <c r="A1259"/>
      <c r="B1259"/>
      <c r="C1259"/>
      <c r="I1259" s="61"/>
      <c r="J1259" s="61"/>
      <c r="N1259" s="61"/>
    </row>
    <row r="1260" spans="1:14" ht="13.9" customHeight="1" x14ac:dyDescent="0.25">
      <c r="A1260"/>
      <c r="B1260"/>
      <c r="C1260"/>
      <c r="I1260" s="61"/>
      <c r="J1260" s="61"/>
      <c r="N1260" s="61"/>
    </row>
    <row r="1261" spans="1:14" ht="13.9" customHeight="1" x14ac:dyDescent="0.25">
      <c r="A1261"/>
      <c r="B1261"/>
      <c r="C1261"/>
      <c r="I1261" s="61"/>
      <c r="J1261" s="61"/>
      <c r="N1261" s="61"/>
    </row>
    <row r="1262" spans="1:14" ht="13.9" customHeight="1" x14ac:dyDescent="0.25">
      <c r="A1262"/>
      <c r="B1262"/>
      <c r="C1262"/>
      <c r="I1262" s="61"/>
      <c r="J1262" s="61"/>
      <c r="N1262" s="61"/>
    </row>
    <row r="1263" spans="1:14" ht="13.9" customHeight="1" x14ac:dyDescent="0.25">
      <c r="A1263"/>
      <c r="B1263"/>
      <c r="C1263"/>
      <c r="I1263" s="61"/>
      <c r="J1263" s="61"/>
      <c r="N1263" s="61"/>
    </row>
    <row r="1264" spans="1:14" ht="13.9" customHeight="1" x14ac:dyDescent="0.25">
      <c r="A1264"/>
      <c r="B1264"/>
      <c r="C1264"/>
      <c r="I1264" s="61"/>
      <c r="J1264" s="61"/>
      <c r="N1264" s="61"/>
    </row>
    <row r="1265" spans="1:14" ht="13.9" customHeight="1" x14ac:dyDescent="0.25">
      <c r="A1265"/>
      <c r="B1265"/>
      <c r="C1265"/>
      <c r="I1265" s="61"/>
      <c r="J1265" s="61"/>
      <c r="N1265" s="61"/>
    </row>
    <row r="1266" spans="1:14" ht="13.9" customHeight="1" x14ac:dyDescent="0.25">
      <c r="A1266"/>
      <c r="B1266"/>
      <c r="C1266"/>
      <c r="I1266" s="61"/>
      <c r="J1266" s="61"/>
      <c r="N1266" s="61"/>
    </row>
    <row r="1267" spans="1:14" ht="13.9" customHeight="1" x14ac:dyDescent="0.25">
      <c r="A1267"/>
      <c r="B1267"/>
      <c r="C1267"/>
      <c r="I1267" s="61"/>
      <c r="J1267" s="61"/>
      <c r="N1267" s="61"/>
    </row>
    <row r="1268" spans="1:14" ht="13.9" customHeight="1" x14ac:dyDescent="0.25">
      <c r="A1268"/>
      <c r="B1268"/>
      <c r="C1268"/>
      <c r="I1268" s="61"/>
      <c r="J1268" s="61"/>
      <c r="N1268" s="61"/>
    </row>
    <row r="1269" spans="1:14" ht="13.9" customHeight="1" x14ac:dyDescent="0.25">
      <c r="A1269"/>
      <c r="B1269"/>
      <c r="C1269"/>
      <c r="I1269" s="61"/>
      <c r="J1269" s="61"/>
      <c r="N1269" s="61"/>
    </row>
    <row r="1270" spans="1:14" ht="13.9" customHeight="1" x14ac:dyDescent="0.25">
      <c r="A1270"/>
      <c r="B1270"/>
      <c r="C1270"/>
      <c r="I1270" s="61"/>
      <c r="J1270" s="61"/>
      <c r="N1270" s="61"/>
    </row>
    <row r="1271" spans="1:14" ht="13.9" customHeight="1" x14ac:dyDescent="0.25">
      <c r="A1271"/>
      <c r="B1271"/>
      <c r="C1271"/>
      <c r="I1271" s="61"/>
      <c r="J1271" s="61"/>
      <c r="N1271" s="61"/>
    </row>
    <row r="1272" spans="1:14" ht="13.9" customHeight="1" x14ac:dyDescent="0.25">
      <c r="A1272"/>
      <c r="B1272"/>
      <c r="C1272"/>
      <c r="I1272" s="61"/>
      <c r="J1272" s="61"/>
      <c r="N1272" s="61"/>
    </row>
    <row r="1273" spans="1:14" ht="13.9" customHeight="1" x14ac:dyDescent="0.25">
      <c r="A1273"/>
      <c r="B1273"/>
      <c r="C1273"/>
      <c r="I1273" s="61"/>
      <c r="J1273" s="61"/>
      <c r="N1273" s="61"/>
    </row>
    <row r="1274" spans="1:14" ht="13.9" customHeight="1" x14ac:dyDescent="0.25">
      <c r="A1274"/>
      <c r="B1274"/>
      <c r="C1274"/>
      <c r="I1274" s="61"/>
      <c r="J1274" s="61"/>
      <c r="N1274" s="61"/>
    </row>
    <row r="1275" spans="1:14" ht="13.9" customHeight="1" x14ac:dyDescent="0.25">
      <c r="A1275"/>
      <c r="B1275"/>
      <c r="C1275"/>
      <c r="I1275" s="61"/>
      <c r="J1275" s="61"/>
      <c r="N1275" s="61"/>
    </row>
    <row r="1276" spans="1:14" ht="13.9" customHeight="1" x14ac:dyDescent="0.25">
      <c r="A1276"/>
      <c r="B1276"/>
      <c r="C1276"/>
      <c r="I1276" s="61"/>
      <c r="J1276" s="61"/>
      <c r="N1276" s="61"/>
    </row>
    <row r="1277" spans="1:14" ht="13.9" customHeight="1" x14ac:dyDescent="0.25">
      <c r="A1277"/>
      <c r="B1277"/>
      <c r="C1277"/>
      <c r="I1277" s="61"/>
      <c r="J1277" s="61"/>
      <c r="N1277" s="61"/>
    </row>
    <row r="1278" spans="1:14" ht="13.9" customHeight="1" x14ac:dyDescent="0.25">
      <c r="A1278"/>
      <c r="B1278"/>
      <c r="C1278"/>
      <c r="I1278" s="61"/>
      <c r="J1278" s="61"/>
      <c r="N1278" s="61"/>
    </row>
    <row r="1279" spans="1:14" ht="13.9" customHeight="1" x14ac:dyDescent="0.25">
      <c r="A1279"/>
      <c r="B1279"/>
      <c r="C1279"/>
      <c r="I1279" s="61"/>
      <c r="J1279" s="61"/>
      <c r="N1279" s="61"/>
    </row>
    <row r="1280" spans="1:14" ht="13.9" customHeight="1" x14ac:dyDescent="0.25">
      <c r="A1280"/>
      <c r="B1280"/>
      <c r="C1280"/>
      <c r="I1280" s="61"/>
      <c r="J1280" s="61"/>
      <c r="N1280" s="61"/>
    </row>
    <row r="1281" spans="1:14" ht="13.9" customHeight="1" x14ac:dyDescent="0.25">
      <c r="A1281"/>
      <c r="B1281"/>
      <c r="C1281"/>
      <c r="I1281" s="61"/>
      <c r="J1281" s="61"/>
      <c r="N1281" s="61"/>
    </row>
    <row r="1282" spans="1:14" ht="13.9" customHeight="1" x14ac:dyDescent="0.25">
      <c r="A1282"/>
      <c r="B1282"/>
      <c r="C1282"/>
      <c r="I1282" s="61"/>
      <c r="J1282" s="61"/>
      <c r="N1282" s="61"/>
    </row>
    <row r="1283" spans="1:14" ht="13.9" customHeight="1" x14ac:dyDescent="0.25">
      <c r="A1283"/>
      <c r="B1283"/>
      <c r="C1283"/>
      <c r="I1283" s="61"/>
      <c r="J1283" s="61"/>
      <c r="N1283" s="61"/>
    </row>
    <row r="1284" spans="1:14" ht="13.9" customHeight="1" x14ac:dyDescent="0.25">
      <c r="A1284"/>
      <c r="B1284"/>
      <c r="C1284"/>
      <c r="I1284" s="61"/>
      <c r="J1284" s="61"/>
      <c r="N1284" s="61"/>
    </row>
    <row r="1285" spans="1:14" ht="13.9" customHeight="1" x14ac:dyDescent="0.25">
      <c r="A1285"/>
      <c r="B1285"/>
      <c r="C1285"/>
      <c r="I1285" s="61"/>
      <c r="J1285" s="61"/>
      <c r="N1285" s="61"/>
    </row>
    <row r="1286" spans="1:14" ht="13.9" customHeight="1" x14ac:dyDescent="0.25">
      <c r="A1286"/>
      <c r="B1286"/>
      <c r="C1286"/>
      <c r="I1286" s="61"/>
      <c r="J1286" s="61"/>
      <c r="N1286" s="61"/>
    </row>
    <row r="1287" spans="1:14" ht="13.9" customHeight="1" x14ac:dyDescent="0.25">
      <c r="A1287"/>
      <c r="B1287"/>
      <c r="C1287"/>
      <c r="I1287" s="61"/>
      <c r="J1287" s="61"/>
      <c r="N1287" s="61"/>
    </row>
    <row r="1288" spans="1:14" ht="13.9" customHeight="1" x14ac:dyDescent="0.25">
      <c r="A1288"/>
      <c r="B1288"/>
      <c r="C1288"/>
      <c r="I1288" s="61"/>
      <c r="J1288" s="61"/>
      <c r="N1288" s="61"/>
    </row>
    <row r="1289" spans="1:14" ht="13.9" customHeight="1" x14ac:dyDescent="0.25">
      <c r="A1289"/>
      <c r="B1289"/>
      <c r="C1289"/>
      <c r="I1289" s="61"/>
      <c r="J1289" s="61"/>
      <c r="N1289" s="61"/>
    </row>
    <row r="1290" spans="1:14" ht="13.9" customHeight="1" x14ac:dyDescent="0.25">
      <c r="A1290"/>
      <c r="B1290"/>
      <c r="C1290"/>
      <c r="I1290" s="61"/>
      <c r="J1290" s="61"/>
      <c r="N1290" s="61"/>
    </row>
    <row r="1291" spans="1:14" ht="13.9" customHeight="1" x14ac:dyDescent="0.25">
      <c r="A1291"/>
      <c r="B1291"/>
      <c r="C1291"/>
      <c r="I1291" s="61"/>
      <c r="J1291" s="61"/>
      <c r="N1291" s="61"/>
    </row>
    <row r="1292" spans="1:14" ht="13.9" customHeight="1" x14ac:dyDescent="0.25">
      <c r="A1292"/>
      <c r="B1292"/>
      <c r="C1292"/>
      <c r="I1292" s="61"/>
      <c r="J1292" s="61"/>
      <c r="N1292" s="61"/>
    </row>
    <row r="1293" spans="1:14" ht="13.9" customHeight="1" x14ac:dyDescent="0.25">
      <c r="A1293"/>
      <c r="B1293"/>
      <c r="C1293"/>
      <c r="I1293" s="61"/>
      <c r="J1293" s="61"/>
      <c r="N1293" s="61"/>
    </row>
    <row r="1294" spans="1:14" ht="13.9" customHeight="1" x14ac:dyDescent="0.25">
      <c r="A1294"/>
      <c r="B1294"/>
      <c r="C1294"/>
      <c r="I1294" s="61"/>
      <c r="J1294" s="61"/>
      <c r="N1294" s="61"/>
    </row>
    <row r="1295" spans="1:14" ht="13.9" customHeight="1" x14ac:dyDescent="0.25">
      <c r="A1295"/>
      <c r="B1295"/>
      <c r="C1295"/>
      <c r="I1295" s="61"/>
      <c r="J1295" s="61"/>
      <c r="N1295" s="61"/>
    </row>
    <row r="1296" spans="1:14" ht="13.9" customHeight="1" x14ac:dyDescent="0.25">
      <c r="A1296"/>
      <c r="B1296"/>
      <c r="C1296"/>
      <c r="I1296" s="61"/>
      <c r="J1296" s="61"/>
      <c r="N1296" s="61"/>
    </row>
    <row r="1297" spans="1:14" ht="13.9" customHeight="1" x14ac:dyDescent="0.25">
      <c r="A1297"/>
      <c r="B1297"/>
      <c r="C1297"/>
      <c r="I1297" s="61"/>
      <c r="J1297" s="61"/>
      <c r="N1297" s="61"/>
    </row>
    <row r="1298" spans="1:14" ht="13.9" customHeight="1" x14ac:dyDescent="0.25">
      <c r="A1298"/>
      <c r="B1298"/>
      <c r="C1298"/>
      <c r="I1298" s="61"/>
      <c r="J1298" s="61"/>
      <c r="N1298" s="61"/>
    </row>
    <row r="1299" spans="1:14" ht="13.9" customHeight="1" x14ac:dyDescent="0.25">
      <c r="A1299"/>
      <c r="B1299"/>
      <c r="C1299"/>
      <c r="I1299" s="61"/>
      <c r="J1299" s="61"/>
      <c r="N1299" s="61"/>
    </row>
    <row r="1300" spans="1:14" ht="13.9" customHeight="1" x14ac:dyDescent="0.25">
      <c r="A1300"/>
      <c r="B1300"/>
      <c r="C1300"/>
      <c r="I1300" s="61"/>
      <c r="J1300" s="61"/>
      <c r="N1300" s="61"/>
    </row>
    <row r="1301" spans="1:14" ht="13.9" customHeight="1" x14ac:dyDescent="0.25">
      <c r="A1301"/>
      <c r="B1301"/>
      <c r="C1301"/>
      <c r="I1301" s="61"/>
      <c r="J1301" s="61"/>
      <c r="N1301" s="61"/>
    </row>
    <row r="1302" spans="1:14" ht="13.9" customHeight="1" x14ac:dyDescent="0.25">
      <c r="A1302"/>
      <c r="B1302"/>
      <c r="C1302"/>
      <c r="I1302" s="61"/>
      <c r="J1302" s="61"/>
      <c r="N1302" s="61"/>
    </row>
    <row r="1303" spans="1:14" ht="13.9" customHeight="1" x14ac:dyDescent="0.25">
      <c r="A1303"/>
      <c r="B1303"/>
      <c r="C1303"/>
      <c r="I1303" s="61"/>
      <c r="J1303" s="61"/>
      <c r="N1303" s="61"/>
    </row>
    <row r="1304" spans="1:14" ht="13.9" customHeight="1" x14ac:dyDescent="0.25">
      <c r="A1304"/>
      <c r="B1304"/>
      <c r="C1304"/>
      <c r="I1304" s="61"/>
      <c r="J1304" s="61"/>
      <c r="N1304" s="61"/>
    </row>
    <row r="1305" spans="1:14" ht="13.9" customHeight="1" x14ac:dyDescent="0.25">
      <c r="A1305"/>
      <c r="B1305"/>
      <c r="C1305"/>
      <c r="I1305" s="61"/>
      <c r="J1305" s="61"/>
      <c r="N1305" s="61"/>
    </row>
    <row r="1306" spans="1:14" ht="13.9" customHeight="1" x14ac:dyDescent="0.25">
      <c r="A1306"/>
      <c r="B1306"/>
      <c r="C1306"/>
      <c r="I1306" s="61"/>
      <c r="J1306" s="61"/>
      <c r="N1306" s="61"/>
    </row>
    <row r="1307" spans="1:14" ht="13.9" customHeight="1" x14ac:dyDescent="0.25">
      <c r="A1307"/>
      <c r="B1307"/>
      <c r="C1307"/>
      <c r="I1307" s="61"/>
      <c r="J1307" s="61"/>
      <c r="N1307" s="61"/>
    </row>
    <row r="1308" spans="1:14" ht="13.9" customHeight="1" x14ac:dyDescent="0.25">
      <c r="A1308"/>
      <c r="B1308"/>
      <c r="C1308"/>
      <c r="I1308" s="61"/>
      <c r="J1308" s="61"/>
      <c r="N1308" s="61"/>
    </row>
    <row r="1309" spans="1:14" ht="13.9" customHeight="1" x14ac:dyDescent="0.25">
      <c r="A1309"/>
      <c r="B1309"/>
      <c r="C1309"/>
      <c r="I1309" s="61"/>
      <c r="J1309" s="61"/>
      <c r="N1309" s="61"/>
    </row>
    <row r="1310" spans="1:14" ht="13.9" customHeight="1" x14ac:dyDescent="0.25">
      <c r="A1310"/>
      <c r="B1310"/>
      <c r="C1310"/>
      <c r="I1310" s="61"/>
      <c r="J1310" s="61"/>
      <c r="N1310" s="61"/>
    </row>
    <row r="1311" spans="1:14" ht="13.9" customHeight="1" x14ac:dyDescent="0.25">
      <c r="A1311"/>
      <c r="B1311"/>
      <c r="C1311"/>
      <c r="I1311" s="61"/>
      <c r="J1311" s="61"/>
      <c r="N1311" s="61"/>
    </row>
    <row r="1312" spans="1:14" ht="13.9" customHeight="1" x14ac:dyDescent="0.25">
      <c r="A1312"/>
      <c r="B1312"/>
      <c r="C1312"/>
      <c r="I1312" s="61"/>
      <c r="J1312" s="61"/>
      <c r="N1312" s="61"/>
    </row>
    <row r="1313" spans="1:14" ht="13.9" customHeight="1" x14ac:dyDescent="0.25">
      <c r="A1313"/>
      <c r="B1313"/>
      <c r="C1313"/>
      <c r="I1313" s="61"/>
      <c r="J1313" s="61"/>
      <c r="N1313" s="61"/>
    </row>
    <row r="1314" spans="1:14" ht="13.9" customHeight="1" x14ac:dyDescent="0.25">
      <c r="A1314"/>
      <c r="B1314"/>
      <c r="C1314"/>
      <c r="I1314" s="61"/>
      <c r="J1314" s="61"/>
      <c r="N1314" s="61"/>
    </row>
    <row r="1315" spans="1:14" ht="13.9" customHeight="1" x14ac:dyDescent="0.25">
      <c r="A1315"/>
      <c r="B1315"/>
      <c r="C1315"/>
      <c r="I1315" s="61"/>
      <c r="J1315" s="61"/>
      <c r="N1315" s="61"/>
    </row>
    <row r="1316" spans="1:14" ht="13.9" customHeight="1" x14ac:dyDescent="0.25">
      <c r="A1316"/>
      <c r="B1316"/>
      <c r="C1316"/>
      <c r="I1316" s="61"/>
      <c r="J1316" s="61"/>
      <c r="N1316" s="61"/>
    </row>
    <row r="1317" spans="1:14" ht="13.9" customHeight="1" x14ac:dyDescent="0.25">
      <c r="A1317"/>
      <c r="B1317"/>
      <c r="C1317"/>
      <c r="I1317" s="61"/>
      <c r="J1317" s="61"/>
      <c r="N1317" s="61"/>
    </row>
    <row r="1318" spans="1:14" ht="13.9" customHeight="1" x14ac:dyDescent="0.25">
      <c r="A1318"/>
      <c r="B1318"/>
      <c r="C1318"/>
      <c r="I1318" s="61"/>
      <c r="J1318" s="61"/>
      <c r="N1318" s="61"/>
    </row>
    <row r="1319" spans="1:14" ht="13.9" customHeight="1" x14ac:dyDescent="0.25">
      <c r="A1319"/>
      <c r="B1319"/>
      <c r="C1319"/>
      <c r="I1319" s="61"/>
      <c r="J1319" s="61"/>
      <c r="N1319" s="61"/>
    </row>
    <row r="1320" spans="1:14" ht="13.9" customHeight="1" x14ac:dyDescent="0.25">
      <c r="A1320"/>
      <c r="B1320"/>
      <c r="C1320"/>
      <c r="I1320" s="61"/>
      <c r="J1320" s="61"/>
      <c r="N1320" s="61"/>
    </row>
    <row r="1321" spans="1:14" ht="13.9" customHeight="1" x14ac:dyDescent="0.25">
      <c r="A1321"/>
      <c r="B1321"/>
      <c r="C1321"/>
      <c r="I1321" s="61"/>
      <c r="J1321" s="61"/>
      <c r="N1321" s="61"/>
    </row>
    <row r="1322" spans="1:14" ht="13.9" customHeight="1" x14ac:dyDescent="0.25">
      <c r="A1322"/>
      <c r="B1322"/>
      <c r="C1322"/>
      <c r="I1322" s="61"/>
      <c r="J1322" s="61"/>
      <c r="N1322" s="61"/>
    </row>
    <row r="1323" spans="1:14" ht="13.9" customHeight="1" x14ac:dyDescent="0.25">
      <c r="A1323"/>
      <c r="B1323"/>
      <c r="C1323"/>
      <c r="I1323" s="61"/>
      <c r="J1323" s="61"/>
      <c r="N1323" s="61"/>
    </row>
    <row r="1324" spans="1:14" ht="13.9" customHeight="1" x14ac:dyDescent="0.25">
      <c r="A1324"/>
      <c r="B1324"/>
      <c r="C1324"/>
      <c r="I1324" s="61"/>
      <c r="J1324" s="61"/>
      <c r="N1324" s="61"/>
    </row>
    <row r="1325" spans="1:14" ht="13.9" customHeight="1" x14ac:dyDescent="0.25">
      <c r="A1325"/>
      <c r="B1325"/>
      <c r="C1325"/>
      <c r="I1325" s="61"/>
      <c r="J1325" s="61"/>
      <c r="N1325" s="61"/>
    </row>
    <row r="1326" spans="1:14" ht="13.9" customHeight="1" x14ac:dyDescent="0.25">
      <c r="A1326"/>
      <c r="B1326"/>
      <c r="C1326"/>
      <c r="I1326" s="61"/>
      <c r="J1326" s="61"/>
      <c r="N1326" s="61"/>
    </row>
    <row r="1327" spans="1:14" ht="13.9" customHeight="1" x14ac:dyDescent="0.25">
      <c r="A1327"/>
      <c r="B1327"/>
      <c r="C1327"/>
      <c r="I1327" s="61"/>
      <c r="J1327" s="61"/>
      <c r="N1327" s="61"/>
    </row>
    <row r="1328" spans="1:14" ht="13.9" customHeight="1" x14ac:dyDescent="0.25">
      <c r="A1328"/>
      <c r="B1328"/>
      <c r="C1328"/>
      <c r="I1328" s="61"/>
      <c r="J1328" s="61"/>
      <c r="N1328" s="61"/>
    </row>
    <row r="1329" spans="1:14" ht="13.9" customHeight="1" x14ac:dyDescent="0.25">
      <c r="A1329"/>
      <c r="B1329"/>
      <c r="C1329"/>
      <c r="I1329" s="61"/>
      <c r="J1329" s="61"/>
      <c r="N1329" s="61"/>
    </row>
    <row r="1330" spans="1:14" ht="13.9" customHeight="1" x14ac:dyDescent="0.25">
      <c r="A1330"/>
      <c r="B1330"/>
      <c r="C1330"/>
      <c r="I1330" s="61"/>
      <c r="J1330" s="61"/>
      <c r="N1330" s="61"/>
    </row>
    <row r="1331" spans="1:14" ht="13.9" customHeight="1" x14ac:dyDescent="0.25">
      <c r="A1331"/>
      <c r="B1331"/>
      <c r="C1331"/>
      <c r="I1331" s="61"/>
      <c r="J1331" s="61"/>
      <c r="N1331" s="61"/>
    </row>
    <row r="1332" spans="1:14" ht="13.9" customHeight="1" x14ac:dyDescent="0.25">
      <c r="A1332"/>
      <c r="B1332"/>
      <c r="C1332"/>
      <c r="I1332" s="61"/>
      <c r="J1332" s="61"/>
      <c r="N1332" s="61"/>
    </row>
    <row r="1333" spans="1:14" ht="13.9" customHeight="1" x14ac:dyDescent="0.25">
      <c r="A1333"/>
      <c r="B1333"/>
      <c r="C1333"/>
      <c r="I1333" s="61"/>
      <c r="J1333" s="61"/>
      <c r="N1333" s="61"/>
    </row>
    <row r="1334" spans="1:14" ht="13.9" customHeight="1" x14ac:dyDescent="0.25">
      <c r="A1334"/>
      <c r="B1334"/>
      <c r="C1334"/>
      <c r="I1334" s="61"/>
      <c r="J1334" s="61"/>
      <c r="N1334" s="61"/>
    </row>
    <row r="1335" spans="1:14" ht="13.9" customHeight="1" x14ac:dyDescent="0.25">
      <c r="A1335"/>
      <c r="B1335"/>
      <c r="C1335"/>
      <c r="I1335" s="61"/>
      <c r="J1335" s="61"/>
      <c r="N1335" s="61"/>
    </row>
    <row r="1336" spans="1:14" ht="13.9" customHeight="1" x14ac:dyDescent="0.25">
      <c r="A1336"/>
      <c r="B1336"/>
      <c r="C1336"/>
      <c r="I1336" s="61"/>
      <c r="J1336" s="61"/>
      <c r="N1336" s="61"/>
    </row>
    <row r="1337" spans="1:14" ht="13.9" customHeight="1" x14ac:dyDescent="0.25">
      <c r="A1337"/>
      <c r="B1337"/>
      <c r="C1337"/>
      <c r="I1337" s="61"/>
      <c r="J1337" s="61"/>
      <c r="N1337" s="61"/>
    </row>
    <row r="1338" spans="1:14" ht="13.9" customHeight="1" x14ac:dyDescent="0.25">
      <c r="A1338"/>
      <c r="B1338"/>
      <c r="C1338"/>
      <c r="I1338" s="61"/>
      <c r="J1338" s="61"/>
      <c r="N1338" s="61"/>
    </row>
    <row r="1339" spans="1:14" ht="13.9" customHeight="1" x14ac:dyDescent="0.25">
      <c r="A1339"/>
      <c r="B1339"/>
      <c r="C1339"/>
      <c r="I1339" s="61"/>
      <c r="J1339" s="61"/>
      <c r="N1339" s="61"/>
    </row>
    <row r="1340" spans="1:14" ht="13.9" customHeight="1" x14ac:dyDescent="0.25">
      <c r="A1340"/>
      <c r="B1340"/>
      <c r="C1340"/>
      <c r="I1340" s="61"/>
      <c r="J1340" s="61"/>
      <c r="N1340" s="61"/>
    </row>
    <row r="1341" spans="1:14" ht="13.9" customHeight="1" x14ac:dyDescent="0.25">
      <c r="A1341"/>
      <c r="B1341"/>
      <c r="C1341"/>
      <c r="I1341" s="61"/>
      <c r="J1341" s="61"/>
      <c r="N1341" s="61"/>
    </row>
    <row r="1342" spans="1:14" ht="13.9" customHeight="1" x14ac:dyDescent="0.25">
      <c r="A1342"/>
      <c r="B1342"/>
      <c r="C1342"/>
      <c r="I1342" s="61"/>
      <c r="J1342" s="61"/>
      <c r="N1342" s="61"/>
    </row>
    <row r="1343" spans="1:14" ht="13.9" customHeight="1" x14ac:dyDescent="0.25">
      <c r="A1343"/>
      <c r="B1343"/>
      <c r="C1343"/>
      <c r="I1343" s="61"/>
      <c r="J1343" s="61"/>
      <c r="N1343" s="61"/>
    </row>
    <row r="1344" spans="1:14" ht="13.9" customHeight="1" x14ac:dyDescent="0.25">
      <c r="A1344"/>
      <c r="B1344"/>
      <c r="C1344"/>
      <c r="I1344" s="61"/>
      <c r="J1344" s="61"/>
      <c r="N1344" s="61"/>
    </row>
    <row r="1345" spans="1:14" ht="13.9" customHeight="1" x14ac:dyDescent="0.25">
      <c r="A1345"/>
      <c r="B1345"/>
      <c r="C1345"/>
      <c r="I1345" s="61"/>
      <c r="J1345" s="61"/>
      <c r="N1345" s="61"/>
    </row>
    <row r="1346" spans="1:14" ht="13.9" customHeight="1" x14ac:dyDescent="0.25">
      <c r="A1346"/>
      <c r="B1346"/>
      <c r="C1346"/>
      <c r="I1346" s="61"/>
      <c r="J1346" s="61"/>
      <c r="N1346" s="61"/>
    </row>
    <row r="1347" spans="1:14" ht="13.9" customHeight="1" x14ac:dyDescent="0.25">
      <c r="A1347"/>
      <c r="B1347"/>
      <c r="C1347"/>
      <c r="I1347" s="61"/>
      <c r="J1347" s="61"/>
      <c r="N1347" s="61"/>
    </row>
    <row r="1348" spans="1:14" ht="13.9" customHeight="1" x14ac:dyDescent="0.25">
      <c r="A1348"/>
      <c r="B1348"/>
      <c r="C1348"/>
      <c r="I1348" s="61"/>
      <c r="J1348" s="61"/>
      <c r="N1348" s="61"/>
    </row>
    <row r="1349" spans="1:14" ht="13.9" customHeight="1" x14ac:dyDescent="0.25">
      <c r="A1349"/>
      <c r="B1349"/>
      <c r="C1349"/>
      <c r="I1349" s="61"/>
      <c r="J1349" s="61"/>
      <c r="N1349" s="61"/>
    </row>
    <row r="1350" spans="1:14" ht="13.9" customHeight="1" x14ac:dyDescent="0.25">
      <c r="A1350"/>
      <c r="B1350"/>
      <c r="C1350"/>
      <c r="I1350" s="61"/>
      <c r="J1350" s="61"/>
      <c r="N1350" s="61"/>
    </row>
    <row r="1351" spans="1:14" ht="13.9" customHeight="1" x14ac:dyDescent="0.25">
      <c r="A1351"/>
      <c r="B1351"/>
      <c r="C1351"/>
      <c r="I1351" s="61"/>
      <c r="J1351" s="61"/>
      <c r="N1351" s="61"/>
    </row>
    <row r="1352" spans="1:14" ht="13.9" customHeight="1" x14ac:dyDescent="0.25">
      <c r="A1352"/>
      <c r="B1352"/>
      <c r="C1352"/>
      <c r="I1352" s="61"/>
      <c r="J1352" s="61"/>
      <c r="N1352" s="61"/>
    </row>
    <row r="1353" spans="1:14" ht="13.9" customHeight="1" x14ac:dyDescent="0.25">
      <c r="A1353"/>
      <c r="B1353"/>
      <c r="C1353"/>
      <c r="I1353" s="61"/>
      <c r="J1353" s="61"/>
      <c r="N1353" s="61"/>
    </row>
    <row r="1354" spans="1:14" ht="13.9" customHeight="1" x14ac:dyDescent="0.25">
      <c r="A1354"/>
      <c r="B1354"/>
      <c r="C1354"/>
      <c r="I1354" s="61"/>
      <c r="J1354" s="61"/>
      <c r="N1354" s="61"/>
    </row>
    <row r="1355" spans="1:14" ht="13.9" customHeight="1" x14ac:dyDescent="0.25">
      <c r="A1355"/>
      <c r="B1355"/>
      <c r="C1355"/>
      <c r="I1355" s="61"/>
      <c r="J1355" s="61"/>
      <c r="N1355" s="61"/>
    </row>
    <row r="1356" spans="1:14" ht="13.9" customHeight="1" x14ac:dyDescent="0.25">
      <c r="A1356"/>
      <c r="B1356"/>
      <c r="C1356"/>
      <c r="I1356" s="61"/>
      <c r="J1356" s="61"/>
      <c r="N1356" s="61"/>
    </row>
    <row r="1357" spans="1:14" ht="13.9" customHeight="1" x14ac:dyDescent="0.25">
      <c r="A1357"/>
      <c r="B1357"/>
      <c r="C1357"/>
      <c r="I1357" s="61"/>
      <c r="J1357" s="61"/>
      <c r="N1357" s="61"/>
    </row>
    <row r="1358" spans="1:14" ht="13.9" customHeight="1" x14ac:dyDescent="0.25">
      <c r="A1358"/>
      <c r="B1358"/>
      <c r="C1358"/>
      <c r="I1358" s="61"/>
      <c r="J1358" s="61"/>
      <c r="N1358" s="61"/>
    </row>
    <row r="1359" spans="1:14" ht="13.9" customHeight="1" x14ac:dyDescent="0.25">
      <c r="A1359"/>
      <c r="B1359"/>
      <c r="C1359"/>
      <c r="I1359" s="61"/>
      <c r="J1359" s="61"/>
      <c r="N1359" s="61"/>
    </row>
    <row r="1360" spans="1:14" ht="13.9" customHeight="1" x14ac:dyDescent="0.25">
      <c r="A1360"/>
      <c r="B1360"/>
      <c r="C1360"/>
      <c r="I1360" s="61"/>
      <c r="J1360" s="61"/>
      <c r="N1360" s="61"/>
    </row>
    <row r="1361" spans="1:14" ht="13.9" customHeight="1" x14ac:dyDescent="0.25">
      <c r="A1361"/>
      <c r="B1361"/>
      <c r="C1361"/>
      <c r="I1361" s="61"/>
      <c r="J1361" s="61"/>
      <c r="N1361" s="61"/>
    </row>
    <row r="1362" spans="1:14" ht="13.9" customHeight="1" x14ac:dyDescent="0.25">
      <c r="A1362"/>
      <c r="B1362"/>
      <c r="C1362"/>
      <c r="I1362" s="61"/>
      <c r="J1362" s="61"/>
      <c r="N1362" s="61"/>
    </row>
    <row r="1363" spans="1:14" ht="13.9" customHeight="1" x14ac:dyDescent="0.25">
      <c r="A1363"/>
      <c r="B1363"/>
      <c r="C1363"/>
      <c r="I1363" s="61"/>
      <c r="J1363" s="61"/>
      <c r="N1363" s="61"/>
    </row>
    <row r="1364" spans="1:14" ht="13.9" customHeight="1" x14ac:dyDescent="0.25">
      <c r="A1364"/>
      <c r="B1364"/>
      <c r="C1364"/>
      <c r="I1364" s="61"/>
      <c r="J1364" s="61"/>
      <c r="N1364" s="61"/>
    </row>
    <row r="1365" spans="1:14" ht="13.9" customHeight="1" x14ac:dyDescent="0.25">
      <c r="A1365"/>
      <c r="B1365"/>
      <c r="C1365"/>
      <c r="I1365" s="61"/>
      <c r="J1365" s="61"/>
      <c r="N1365" s="61"/>
    </row>
    <row r="1366" spans="1:14" ht="13.9" customHeight="1" x14ac:dyDescent="0.25">
      <c r="A1366"/>
      <c r="B1366"/>
      <c r="C1366"/>
      <c r="I1366" s="61"/>
      <c r="J1366" s="61"/>
      <c r="N1366" s="61"/>
    </row>
    <row r="1367" spans="1:14" ht="13.9" customHeight="1" x14ac:dyDescent="0.25">
      <c r="A1367"/>
      <c r="B1367"/>
      <c r="C1367"/>
      <c r="I1367" s="61"/>
      <c r="J1367" s="61"/>
      <c r="N1367" s="61"/>
    </row>
    <row r="1368" spans="1:14" ht="13.9" customHeight="1" x14ac:dyDescent="0.25">
      <c r="A1368"/>
      <c r="B1368"/>
      <c r="C1368"/>
      <c r="I1368" s="61"/>
      <c r="J1368" s="61"/>
      <c r="N1368" s="61"/>
    </row>
    <row r="1369" spans="1:14" ht="13.9" customHeight="1" x14ac:dyDescent="0.25">
      <c r="A1369"/>
      <c r="B1369"/>
      <c r="C1369"/>
      <c r="I1369" s="61"/>
      <c r="J1369" s="61"/>
      <c r="N1369" s="61"/>
    </row>
    <row r="1370" spans="1:14" ht="13.9" customHeight="1" x14ac:dyDescent="0.25">
      <c r="A1370"/>
      <c r="B1370"/>
      <c r="C1370"/>
      <c r="I1370" s="61"/>
      <c r="J1370" s="61"/>
      <c r="N1370" s="61"/>
    </row>
    <row r="1371" spans="1:14" ht="13.9" customHeight="1" x14ac:dyDescent="0.25">
      <c r="A1371"/>
      <c r="B1371"/>
      <c r="C1371"/>
      <c r="I1371" s="61"/>
      <c r="J1371" s="61"/>
      <c r="N1371" s="61"/>
    </row>
    <row r="1372" spans="1:14" ht="13.9" customHeight="1" x14ac:dyDescent="0.25">
      <c r="A1372"/>
      <c r="B1372"/>
      <c r="C1372"/>
      <c r="I1372" s="61"/>
      <c r="J1372" s="61"/>
      <c r="N1372" s="61"/>
    </row>
    <row r="1373" spans="1:14" ht="13.9" customHeight="1" x14ac:dyDescent="0.25">
      <c r="A1373"/>
      <c r="B1373"/>
      <c r="C1373"/>
      <c r="I1373" s="61"/>
      <c r="J1373" s="61"/>
      <c r="N1373" s="61"/>
    </row>
    <row r="1374" spans="1:14" ht="13.9" customHeight="1" x14ac:dyDescent="0.25">
      <c r="A1374"/>
      <c r="B1374"/>
      <c r="C1374"/>
      <c r="I1374" s="61"/>
      <c r="J1374" s="61"/>
      <c r="N1374" s="61"/>
    </row>
    <row r="1375" spans="1:14" ht="13.9" customHeight="1" x14ac:dyDescent="0.25">
      <c r="A1375"/>
      <c r="B1375"/>
      <c r="C1375"/>
      <c r="I1375" s="61"/>
      <c r="J1375" s="61"/>
      <c r="N1375" s="61"/>
    </row>
    <row r="1376" spans="1:14" ht="13.9" customHeight="1" x14ac:dyDescent="0.25">
      <c r="A1376"/>
      <c r="B1376"/>
      <c r="C1376"/>
      <c r="I1376" s="61"/>
      <c r="J1376" s="61"/>
      <c r="N1376" s="61"/>
    </row>
    <row r="1377" spans="1:14" ht="13.9" customHeight="1" x14ac:dyDescent="0.25">
      <c r="A1377"/>
      <c r="B1377"/>
      <c r="C1377"/>
      <c r="I1377" s="61"/>
      <c r="J1377" s="61"/>
      <c r="N1377" s="61"/>
    </row>
    <row r="1378" spans="1:14" ht="13.9" customHeight="1" x14ac:dyDescent="0.25">
      <c r="A1378"/>
      <c r="B1378"/>
      <c r="C1378"/>
      <c r="I1378" s="61"/>
      <c r="J1378" s="61"/>
      <c r="N1378" s="61"/>
    </row>
    <row r="1379" spans="1:14" ht="13.9" customHeight="1" x14ac:dyDescent="0.25">
      <c r="A1379"/>
      <c r="B1379"/>
      <c r="C1379"/>
      <c r="I1379" s="61"/>
      <c r="J1379" s="61"/>
      <c r="N1379" s="61"/>
    </row>
    <row r="1380" spans="1:14" ht="13.9" customHeight="1" x14ac:dyDescent="0.25">
      <c r="A1380"/>
      <c r="B1380"/>
      <c r="C1380"/>
      <c r="I1380" s="61"/>
      <c r="J1380" s="61"/>
      <c r="N1380" s="61"/>
    </row>
    <row r="1381" spans="1:14" ht="13.9" customHeight="1" x14ac:dyDescent="0.25">
      <c r="A1381"/>
      <c r="B1381"/>
      <c r="C1381"/>
      <c r="I1381" s="61"/>
      <c r="J1381" s="61"/>
      <c r="N1381" s="61"/>
    </row>
    <row r="1382" spans="1:14" ht="13.9" customHeight="1" x14ac:dyDescent="0.25">
      <c r="A1382"/>
      <c r="B1382"/>
      <c r="C1382"/>
      <c r="I1382" s="61"/>
      <c r="J1382" s="61"/>
      <c r="N1382" s="61"/>
    </row>
    <row r="1383" spans="1:14" ht="13.9" customHeight="1" x14ac:dyDescent="0.25">
      <c r="A1383"/>
      <c r="B1383"/>
      <c r="C1383"/>
      <c r="I1383" s="61"/>
      <c r="J1383" s="61"/>
      <c r="N1383" s="61"/>
    </row>
    <row r="1384" spans="1:14" ht="13.9" customHeight="1" x14ac:dyDescent="0.25">
      <c r="A1384"/>
      <c r="B1384"/>
      <c r="C1384"/>
      <c r="I1384" s="61"/>
      <c r="J1384" s="61"/>
      <c r="N1384" s="61"/>
    </row>
    <row r="1385" spans="1:14" ht="13.9" customHeight="1" x14ac:dyDescent="0.25">
      <c r="A1385"/>
      <c r="B1385"/>
      <c r="C1385"/>
      <c r="I1385" s="61"/>
      <c r="J1385" s="61"/>
      <c r="N1385" s="61"/>
    </row>
    <row r="1386" spans="1:14" ht="13.9" customHeight="1" x14ac:dyDescent="0.25">
      <c r="A1386"/>
      <c r="B1386"/>
      <c r="C1386"/>
      <c r="I1386" s="61"/>
      <c r="J1386" s="61"/>
      <c r="N1386" s="61"/>
    </row>
    <row r="1387" spans="1:14" ht="13.9" customHeight="1" x14ac:dyDescent="0.25">
      <c r="A1387"/>
      <c r="B1387"/>
      <c r="C1387"/>
      <c r="I1387" s="61"/>
      <c r="J1387" s="61"/>
      <c r="N1387" s="61"/>
    </row>
    <row r="1388" spans="1:14" ht="13.9" customHeight="1" x14ac:dyDescent="0.25">
      <c r="A1388"/>
      <c r="B1388"/>
      <c r="C1388"/>
      <c r="I1388" s="61"/>
      <c r="J1388" s="61"/>
      <c r="N1388" s="61"/>
    </row>
    <row r="1389" spans="1:14" ht="13.9" customHeight="1" x14ac:dyDescent="0.25">
      <c r="A1389"/>
      <c r="B1389"/>
      <c r="C1389"/>
      <c r="I1389" s="61"/>
      <c r="J1389" s="61"/>
      <c r="N1389" s="61"/>
    </row>
    <row r="1390" spans="1:14" ht="13.9" customHeight="1" x14ac:dyDescent="0.25">
      <c r="A1390"/>
      <c r="B1390"/>
      <c r="C1390"/>
      <c r="I1390" s="61"/>
      <c r="J1390" s="61"/>
      <c r="N1390" s="61"/>
    </row>
    <row r="1391" spans="1:14" ht="13.9" customHeight="1" x14ac:dyDescent="0.25">
      <c r="A1391"/>
      <c r="B1391"/>
      <c r="C1391"/>
      <c r="I1391" s="61"/>
      <c r="J1391" s="61"/>
      <c r="N1391" s="61"/>
    </row>
    <row r="1392" spans="1:14" ht="13.9" customHeight="1" x14ac:dyDescent="0.25">
      <c r="A1392"/>
      <c r="B1392"/>
      <c r="C1392"/>
      <c r="I1392" s="61"/>
      <c r="J1392" s="61"/>
      <c r="N1392" s="61"/>
    </row>
    <row r="1393" spans="1:14" ht="13.9" customHeight="1" x14ac:dyDescent="0.25">
      <c r="A1393"/>
      <c r="B1393"/>
      <c r="C1393"/>
      <c r="I1393" s="61"/>
      <c r="J1393" s="61"/>
      <c r="N1393" s="61"/>
    </row>
    <row r="1394" spans="1:14" ht="13.9" customHeight="1" x14ac:dyDescent="0.25">
      <c r="A1394"/>
      <c r="B1394"/>
      <c r="C1394"/>
      <c r="I1394" s="61"/>
      <c r="J1394" s="61"/>
      <c r="N1394" s="61"/>
    </row>
    <row r="1395" spans="1:14" ht="13.9" customHeight="1" x14ac:dyDescent="0.25">
      <c r="A1395"/>
      <c r="B1395"/>
      <c r="C1395"/>
      <c r="I1395" s="61"/>
      <c r="J1395" s="61"/>
      <c r="N1395" s="61"/>
    </row>
    <row r="1396" spans="1:14" ht="13.9" customHeight="1" x14ac:dyDescent="0.25">
      <c r="A1396"/>
      <c r="B1396"/>
      <c r="C1396"/>
      <c r="I1396" s="61"/>
      <c r="J1396" s="61"/>
      <c r="N1396" s="61"/>
    </row>
    <row r="1397" spans="1:14" ht="13.9" customHeight="1" x14ac:dyDescent="0.25">
      <c r="A1397"/>
      <c r="B1397"/>
      <c r="C1397"/>
      <c r="I1397" s="61"/>
      <c r="J1397" s="61"/>
      <c r="N1397" s="61"/>
    </row>
    <row r="1398" spans="1:14" ht="13.9" customHeight="1" x14ac:dyDescent="0.25">
      <c r="A1398"/>
      <c r="B1398"/>
      <c r="C1398"/>
      <c r="I1398" s="61"/>
      <c r="J1398" s="61"/>
      <c r="N1398" s="61"/>
    </row>
    <row r="1399" spans="1:14" ht="13.9" customHeight="1" x14ac:dyDescent="0.25">
      <c r="A1399"/>
      <c r="B1399"/>
      <c r="C1399"/>
      <c r="I1399" s="61"/>
      <c r="J1399" s="61"/>
      <c r="N1399" s="61"/>
    </row>
    <row r="1400" spans="1:14" ht="13.9" customHeight="1" x14ac:dyDescent="0.25">
      <c r="A1400"/>
      <c r="B1400"/>
      <c r="C1400"/>
      <c r="I1400" s="61"/>
      <c r="J1400" s="61"/>
      <c r="N1400" s="61"/>
    </row>
    <row r="1401" spans="1:14" ht="13.9" customHeight="1" x14ac:dyDescent="0.25">
      <c r="A1401"/>
      <c r="B1401"/>
      <c r="C1401"/>
      <c r="I1401" s="61"/>
      <c r="J1401" s="61"/>
      <c r="N1401" s="61"/>
    </row>
    <row r="1402" spans="1:14" ht="13.9" customHeight="1" x14ac:dyDescent="0.25">
      <c r="A1402"/>
      <c r="B1402"/>
      <c r="C1402"/>
      <c r="I1402" s="61"/>
      <c r="J1402" s="61"/>
      <c r="N1402" s="61"/>
    </row>
    <row r="1403" spans="1:14" ht="13.9" customHeight="1" x14ac:dyDescent="0.25">
      <c r="A1403"/>
      <c r="B1403"/>
      <c r="C1403"/>
      <c r="I1403" s="61"/>
      <c r="J1403" s="61"/>
      <c r="N1403" s="61"/>
    </row>
    <row r="1404" spans="1:14" ht="13.9" customHeight="1" x14ac:dyDescent="0.25">
      <c r="A1404"/>
      <c r="B1404"/>
      <c r="C1404"/>
      <c r="I1404" s="61"/>
      <c r="J1404" s="61"/>
      <c r="N1404" s="61"/>
    </row>
    <row r="1405" spans="1:14" ht="13.9" customHeight="1" x14ac:dyDescent="0.25">
      <c r="A1405"/>
      <c r="B1405"/>
      <c r="C1405"/>
      <c r="I1405" s="61"/>
      <c r="J1405" s="61"/>
      <c r="N1405" s="61"/>
    </row>
    <row r="1406" spans="1:14" ht="13.9" customHeight="1" x14ac:dyDescent="0.25">
      <c r="A1406"/>
      <c r="B1406"/>
      <c r="C1406"/>
      <c r="I1406" s="61"/>
      <c r="J1406" s="61"/>
      <c r="N1406" s="61"/>
    </row>
    <row r="1407" spans="1:14" ht="13.9" customHeight="1" x14ac:dyDescent="0.25">
      <c r="A1407"/>
      <c r="B1407"/>
      <c r="C1407"/>
      <c r="I1407" s="61"/>
      <c r="J1407" s="61"/>
      <c r="N1407" s="61"/>
    </row>
    <row r="1408" spans="1:14" ht="13.9" customHeight="1" x14ac:dyDescent="0.25">
      <c r="A1408"/>
      <c r="B1408"/>
      <c r="C1408"/>
      <c r="I1408" s="61"/>
      <c r="J1408" s="61"/>
      <c r="N1408" s="61"/>
    </row>
    <row r="1409" spans="1:14" ht="13.9" customHeight="1" x14ac:dyDescent="0.25">
      <c r="A1409"/>
      <c r="B1409"/>
      <c r="C1409"/>
      <c r="I1409" s="61"/>
      <c r="J1409" s="61"/>
      <c r="N1409" s="61"/>
    </row>
    <row r="1410" spans="1:14" ht="13.9" customHeight="1" x14ac:dyDescent="0.25">
      <c r="A1410"/>
      <c r="B1410"/>
      <c r="C1410"/>
      <c r="I1410" s="61"/>
      <c r="J1410" s="61"/>
      <c r="N1410" s="61"/>
    </row>
    <row r="1411" spans="1:14" ht="13.9" customHeight="1" x14ac:dyDescent="0.25">
      <c r="A1411"/>
      <c r="B1411"/>
      <c r="C1411"/>
      <c r="I1411" s="61"/>
      <c r="J1411" s="61"/>
      <c r="N1411" s="61"/>
    </row>
    <row r="1412" spans="1:14" ht="13.9" customHeight="1" x14ac:dyDescent="0.25">
      <c r="A1412"/>
      <c r="B1412"/>
      <c r="C1412"/>
      <c r="I1412" s="61"/>
      <c r="J1412" s="61"/>
      <c r="N1412" s="61"/>
    </row>
    <row r="1413" spans="1:14" ht="13.9" customHeight="1" x14ac:dyDescent="0.25">
      <c r="A1413"/>
      <c r="B1413"/>
      <c r="C1413"/>
      <c r="I1413" s="61"/>
      <c r="J1413" s="61"/>
      <c r="N1413" s="61"/>
    </row>
    <row r="1414" spans="1:14" ht="13.9" customHeight="1" x14ac:dyDescent="0.25">
      <c r="A1414"/>
      <c r="B1414"/>
      <c r="C1414"/>
      <c r="I1414" s="61"/>
      <c r="J1414" s="61"/>
      <c r="N1414" s="61"/>
    </row>
    <row r="1415" spans="1:14" ht="13.9" customHeight="1" x14ac:dyDescent="0.25">
      <c r="A1415"/>
      <c r="B1415"/>
      <c r="C1415"/>
      <c r="I1415" s="61"/>
      <c r="J1415" s="61"/>
      <c r="N1415" s="61"/>
    </row>
    <row r="1416" spans="1:14" ht="13.9" customHeight="1" x14ac:dyDescent="0.25">
      <c r="A1416"/>
      <c r="B1416"/>
      <c r="C1416"/>
      <c r="I1416" s="61"/>
      <c r="J1416" s="61"/>
      <c r="N1416" s="61"/>
    </row>
    <row r="1417" spans="1:14" ht="13.9" customHeight="1" x14ac:dyDescent="0.25">
      <c r="A1417"/>
      <c r="B1417"/>
      <c r="C1417"/>
      <c r="I1417" s="61"/>
      <c r="J1417" s="61"/>
      <c r="N1417" s="61"/>
    </row>
    <row r="1418" spans="1:14" ht="13.9" customHeight="1" x14ac:dyDescent="0.25">
      <c r="A1418"/>
      <c r="B1418"/>
      <c r="C1418"/>
      <c r="I1418" s="61"/>
      <c r="J1418" s="61"/>
      <c r="N1418" s="61"/>
    </row>
    <row r="1419" spans="1:14" ht="13.9" customHeight="1" x14ac:dyDescent="0.25">
      <c r="A1419"/>
      <c r="B1419"/>
      <c r="C1419"/>
      <c r="I1419" s="61"/>
      <c r="J1419" s="61"/>
      <c r="N1419" s="61"/>
    </row>
    <row r="1420" spans="1:14" ht="13.9" customHeight="1" x14ac:dyDescent="0.25">
      <c r="A1420"/>
      <c r="B1420"/>
      <c r="C1420"/>
      <c r="I1420" s="61"/>
      <c r="J1420" s="61"/>
      <c r="N1420" s="61"/>
    </row>
    <row r="1421" spans="1:14" ht="13.9" customHeight="1" x14ac:dyDescent="0.25">
      <c r="A1421"/>
      <c r="B1421"/>
      <c r="C1421"/>
      <c r="I1421" s="61"/>
      <c r="J1421" s="61"/>
      <c r="N1421" s="61"/>
    </row>
    <row r="1422" spans="1:14" ht="13.9" customHeight="1" x14ac:dyDescent="0.25">
      <c r="A1422"/>
      <c r="B1422"/>
      <c r="C1422"/>
      <c r="I1422" s="61"/>
      <c r="J1422" s="61"/>
      <c r="N1422" s="61"/>
    </row>
    <row r="1423" spans="1:14" ht="13.9" customHeight="1" x14ac:dyDescent="0.25">
      <c r="A1423"/>
      <c r="B1423"/>
      <c r="C1423"/>
      <c r="I1423" s="61"/>
      <c r="J1423" s="61"/>
      <c r="N1423" s="61"/>
    </row>
    <row r="1424" spans="1:14" ht="13.9" customHeight="1" x14ac:dyDescent="0.25">
      <c r="A1424"/>
      <c r="B1424"/>
      <c r="C1424"/>
      <c r="I1424" s="61"/>
      <c r="J1424" s="61"/>
      <c r="N1424" s="61"/>
    </row>
    <row r="1425" spans="1:14" ht="13.9" customHeight="1" x14ac:dyDescent="0.25">
      <c r="A1425"/>
      <c r="B1425"/>
      <c r="C1425"/>
      <c r="I1425" s="61"/>
      <c r="J1425" s="61"/>
      <c r="N1425" s="61"/>
    </row>
    <row r="1426" spans="1:14" ht="13.9" customHeight="1" x14ac:dyDescent="0.25">
      <c r="A1426"/>
      <c r="B1426"/>
      <c r="C1426"/>
      <c r="I1426" s="61"/>
      <c r="J1426" s="61"/>
      <c r="N1426" s="61"/>
    </row>
    <row r="1427" spans="1:14" ht="13.9" customHeight="1" x14ac:dyDescent="0.25">
      <c r="A1427"/>
      <c r="B1427"/>
      <c r="C1427"/>
      <c r="I1427" s="61"/>
      <c r="J1427" s="61"/>
      <c r="N1427" s="61"/>
    </row>
    <row r="1428" spans="1:14" ht="13.9" customHeight="1" x14ac:dyDescent="0.25">
      <c r="A1428"/>
      <c r="B1428"/>
      <c r="C1428"/>
      <c r="I1428" s="61"/>
      <c r="J1428" s="61"/>
      <c r="N1428" s="61"/>
    </row>
    <row r="1429" spans="1:14" ht="13.9" customHeight="1" x14ac:dyDescent="0.25">
      <c r="A1429"/>
      <c r="B1429"/>
      <c r="C1429"/>
      <c r="I1429" s="61"/>
      <c r="J1429" s="61"/>
      <c r="N1429" s="61"/>
    </row>
    <row r="1430" spans="1:14" ht="13.9" customHeight="1" x14ac:dyDescent="0.25">
      <c r="A1430"/>
      <c r="B1430"/>
      <c r="C1430"/>
      <c r="I1430" s="61"/>
      <c r="J1430" s="61"/>
      <c r="N1430" s="61"/>
    </row>
    <row r="1431" spans="1:14" ht="13.9" customHeight="1" x14ac:dyDescent="0.25">
      <c r="A1431"/>
      <c r="B1431"/>
      <c r="C1431"/>
      <c r="I1431" s="61"/>
      <c r="J1431" s="61"/>
      <c r="N1431" s="61"/>
    </row>
    <row r="1432" spans="1:14" ht="13.9" customHeight="1" x14ac:dyDescent="0.25">
      <c r="A1432"/>
      <c r="B1432"/>
      <c r="C1432"/>
      <c r="I1432" s="61"/>
      <c r="J1432" s="61"/>
      <c r="N1432" s="61"/>
    </row>
    <row r="1433" spans="1:14" ht="13.9" customHeight="1" x14ac:dyDescent="0.25">
      <c r="A1433"/>
      <c r="B1433"/>
      <c r="C1433"/>
      <c r="I1433" s="61"/>
      <c r="J1433" s="61"/>
      <c r="N1433" s="61"/>
    </row>
    <row r="1434" spans="1:14" ht="13.9" customHeight="1" x14ac:dyDescent="0.25">
      <c r="A1434"/>
      <c r="B1434"/>
      <c r="C1434"/>
      <c r="I1434" s="61"/>
      <c r="J1434" s="61"/>
      <c r="N1434" s="61"/>
    </row>
    <row r="1435" spans="1:14" ht="13.9" customHeight="1" x14ac:dyDescent="0.25">
      <c r="A1435"/>
      <c r="B1435"/>
      <c r="C1435"/>
      <c r="I1435" s="61"/>
      <c r="J1435" s="61"/>
      <c r="N1435" s="61"/>
    </row>
    <row r="1436" spans="1:14" ht="13.9" customHeight="1" x14ac:dyDescent="0.25">
      <c r="A1436"/>
      <c r="B1436"/>
      <c r="C1436"/>
      <c r="I1436" s="61"/>
      <c r="J1436" s="61"/>
      <c r="N1436" s="61"/>
    </row>
    <row r="1437" spans="1:14" ht="13.9" customHeight="1" x14ac:dyDescent="0.25">
      <c r="A1437"/>
      <c r="B1437"/>
      <c r="C1437"/>
      <c r="I1437" s="61"/>
      <c r="J1437" s="61"/>
      <c r="N1437" s="61"/>
    </row>
    <row r="1438" spans="1:14" ht="13.9" customHeight="1" x14ac:dyDescent="0.25">
      <c r="A1438"/>
      <c r="B1438"/>
      <c r="C1438"/>
      <c r="I1438" s="61"/>
      <c r="J1438" s="61"/>
      <c r="N1438" s="61"/>
    </row>
    <row r="1439" spans="1:14" ht="13.9" customHeight="1" x14ac:dyDescent="0.25">
      <c r="A1439"/>
      <c r="B1439"/>
      <c r="C1439"/>
      <c r="I1439" s="61"/>
      <c r="J1439" s="61"/>
      <c r="N1439" s="61"/>
    </row>
    <row r="1440" spans="1:14" ht="13.9" customHeight="1" x14ac:dyDescent="0.25">
      <c r="A1440"/>
      <c r="B1440"/>
      <c r="C1440"/>
      <c r="I1440" s="61"/>
      <c r="J1440" s="61"/>
      <c r="N1440" s="61"/>
    </row>
    <row r="1441" spans="1:14" ht="13.9" customHeight="1" x14ac:dyDescent="0.25">
      <c r="A1441"/>
      <c r="B1441"/>
      <c r="C1441"/>
      <c r="I1441" s="61"/>
      <c r="J1441" s="61"/>
      <c r="N1441" s="61"/>
    </row>
    <row r="1442" spans="1:14" ht="13.9" customHeight="1" x14ac:dyDescent="0.25">
      <c r="A1442"/>
      <c r="B1442"/>
      <c r="C1442"/>
      <c r="I1442" s="61"/>
      <c r="J1442" s="61"/>
      <c r="N1442" s="61"/>
    </row>
    <row r="1443" spans="1:14" ht="13.9" customHeight="1" x14ac:dyDescent="0.25">
      <c r="A1443"/>
      <c r="B1443"/>
      <c r="C1443"/>
      <c r="I1443" s="61"/>
      <c r="J1443" s="61"/>
      <c r="N1443" s="61"/>
    </row>
    <row r="1444" spans="1:14" ht="13.9" customHeight="1" x14ac:dyDescent="0.25">
      <c r="A1444"/>
      <c r="B1444"/>
      <c r="C1444"/>
      <c r="I1444" s="61"/>
      <c r="J1444" s="61"/>
      <c r="N1444" s="61"/>
    </row>
    <row r="1445" spans="1:14" ht="13.9" customHeight="1" x14ac:dyDescent="0.25">
      <c r="A1445"/>
      <c r="B1445"/>
      <c r="C1445"/>
      <c r="I1445" s="61"/>
      <c r="J1445" s="61"/>
      <c r="N1445" s="61"/>
    </row>
    <row r="1446" spans="1:14" ht="13.9" customHeight="1" x14ac:dyDescent="0.25">
      <c r="A1446"/>
      <c r="B1446"/>
      <c r="C1446"/>
      <c r="I1446" s="61"/>
      <c r="J1446" s="61"/>
      <c r="N1446" s="61"/>
    </row>
    <row r="1447" spans="1:14" ht="13.9" customHeight="1" x14ac:dyDescent="0.25">
      <c r="A1447"/>
      <c r="B1447"/>
      <c r="C1447"/>
      <c r="I1447" s="61"/>
      <c r="J1447" s="61"/>
      <c r="N1447" s="61"/>
    </row>
    <row r="1448" spans="1:14" ht="13.9" customHeight="1" x14ac:dyDescent="0.25">
      <c r="A1448"/>
      <c r="B1448"/>
      <c r="C1448"/>
      <c r="I1448" s="61"/>
      <c r="J1448" s="61"/>
      <c r="N1448" s="61"/>
    </row>
    <row r="1449" spans="1:14" ht="13.9" customHeight="1" x14ac:dyDescent="0.25">
      <c r="A1449"/>
      <c r="B1449"/>
      <c r="C1449"/>
      <c r="I1449" s="61"/>
      <c r="J1449" s="61"/>
      <c r="N1449" s="61"/>
    </row>
    <row r="1450" spans="1:14" ht="13.9" customHeight="1" x14ac:dyDescent="0.25">
      <c r="A1450"/>
      <c r="B1450"/>
      <c r="C1450"/>
      <c r="I1450" s="61"/>
      <c r="J1450" s="61"/>
      <c r="N1450" s="61"/>
    </row>
    <row r="1451" spans="1:14" ht="13.9" customHeight="1" x14ac:dyDescent="0.25">
      <c r="A1451"/>
      <c r="B1451"/>
      <c r="C1451"/>
      <c r="I1451" s="61"/>
      <c r="J1451" s="61"/>
      <c r="N1451" s="61"/>
    </row>
    <row r="1452" spans="1:14" ht="13.9" customHeight="1" x14ac:dyDescent="0.25">
      <c r="A1452"/>
      <c r="B1452"/>
      <c r="C1452"/>
      <c r="I1452" s="61"/>
      <c r="J1452" s="61"/>
      <c r="N1452" s="61"/>
    </row>
    <row r="1453" spans="1:14" ht="13.9" customHeight="1" x14ac:dyDescent="0.25">
      <c r="A1453"/>
      <c r="B1453"/>
      <c r="C1453"/>
      <c r="I1453" s="61"/>
      <c r="J1453" s="61"/>
      <c r="N1453" s="61"/>
    </row>
    <row r="1454" spans="1:14" ht="13.9" customHeight="1" x14ac:dyDescent="0.25">
      <c r="A1454"/>
      <c r="B1454"/>
      <c r="C1454"/>
      <c r="I1454" s="61"/>
      <c r="J1454" s="61"/>
      <c r="N1454" s="61"/>
    </row>
    <row r="1455" spans="1:14" ht="13.9" customHeight="1" x14ac:dyDescent="0.25">
      <c r="A1455"/>
      <c r="B1455"/>
      <c r="C1455"/>
      <c r="I1455" s="61"/>
      <c r="J1455" s="61"/>
      <c r="N1455" s="61"/>
    </row>
    <row r="1456" spans="1:14" ht="13.9" customHeight="1" x14ac:dyDescent="0.25">
      <c r="A1456"/>
      <c r="B1456"/>
      <c r="C1456"/>
      <c r="I1456" s="61"/>
      <c r="J1456" s="61"/>
      <c r="N1456" s="61"/>
    </row>
    <row r="1457" spans="1:14" ht="13.9" customHeight="1" x14ac:dyDescent="0.25">
      <c r="A1457"/>
      <c r="B1457"/>
      <c r="C1457"/>
      <c r="I1457" s="61"/>
      <c r="J1457" s="61"/>
      <c r="N1457" s="61"/>
    </row>
    <row r="1458" spans="1:14" ht="13.9" customHeight="1" x14ac:dyDescent="0.25">
      <c r="A1458"/>
      <c r="B1458"/>
      <c r="C1458"/>
      <c r="I1458" s="61"/>
      <c r="J1458" s="61"/>
      <c r="N1458" s="61"/>
    </row>
    <row r="1459" spans="1:14" ht="13.9" customHeight="1" x14ac:dyDescent="0.25">
      <c r="A1459"/>
      <c r="B1459"/>
      <c r="C1459"/>
      <c r="I1459" s="61"/>
      <c r="J1459" s="61"/>
      <c r="N1459" s="61"/>
    </row>
    <row r="1460" spans="1:14" ht="13.9" customHeight="1" x14ac:dyDescent="0.25">
      <c r="A1460"/>
      <c r="B1460"/>
      <c r="C1460"/>
      <c r="I1460" s="61"/>
      <c r="J1460" s="61"/>
      <c r="N1460" s="61"/>
    </row>
    <row r="1461" spans="1:14" ht="13.9" customHeight="1" x14ac:dyDescent="0.25">
      <c r="A1461"/>
      <c r="B1461"/>
      <c r="C1461"/>
      <c r="I1461" s="61"/>
      <c r="J1461" s="61"/>
      <c r="N1461" s="61"/>
    </row>
    <row r="1462" spans="1:14" ht="13.9" customHeight="1" x14ac:dyDescent="0.25">
      <c r="A1462"/>
      <c r="B1462"/>
      <c r="C1462"/>
      <c r="I1462" s="61"/>
      <c r="J1462" s="61"/>
      <c r="N1462" s="61"/>
    </row>
    <row r="1463" spans="1:14" ht="13.9" customHeight="1" x14ac:dyDescent="0.25">
      <c r="A1463"/>
      <c r="B1463"/>
      <c r="C1463"/>
      <c r="I1463" s="61"/>
      <c r="J1463" s="61"/>
      <c r="N1463" s="61"/>
    </row>
    <row r="1464" spans="1:14" ht="13.9" customHeight="1" x14ac:dyDescent="0.25">
      <c r="A1464"/>
      <c r="B1464"/>
      <c r="C1464"/>
      <c r="I1464" s="61"/>
      <c r="J1464" s="61"/>
      <c r="N1464" s="61"/>
    </row>
    <row r="1465" spans="1:14" ht="13.9" customHeight="1" x14ac:dyDescent="0.25">
      <c r="A1465"/>
      <c r="B1465"/>
      <c r="C1465"/>
      <c r="I1465" s="61"/>
      <c r="J1465" s="61"/>
      <c r="N1465" s="61"/>
    </row>
    <row r="1466" spans="1:14" ht="13.9" customHeight="1" x14ac:dyDescent="0.25">
      <c r="A1466"/>
      <c r="B1466"/>
      <c r="C1466"/>
      <c r="I1466" s="61"/>
      <c r="J1466" s="61"/>
      <c r="N1466" s="61"/>
    </row>
    <row r="1467" spans="1:14" ht="13.9" customHeight="1" x14ac:dyDescent="0.25">
      <c r="A1467"/>
      <c r="B1467"/>
      <c r="C1467"/>
      <c r="I1467" s="61"/>
      <c r="J1467" s="61"/>
      <c r="N1467" s="61"/>
    </row>
    <row r="1468" spans="1:14" ht="13.9" customHeight="1" x14ac:dyDescent="0.25">
      <c r="A1468"/>
      <c r="B1468"/>
      <c r="C1468"/>
      <c r="I1468" s="61"/>
      <c r="J1468" s="61"/>
      <c r="N1468" s="61"/>
    </row>
    <row r="1469" spans="1:14" ht="13.9" customHeight="1" x14ac:dyDescent="0.25">
      <c r="A1469"/>
      <c r="B1469"/>
      <c r="C1469"/>
      <c r="I1469" s="61"/>
      <c r="J1469" s="61"/>
      <c r="N1469" s="61"/>
    </row>
    <row r="1470" spans="1:14" ht="13.9" customHeight="1" x14ac:dyDescent="0.25">
      <c r="A1470"/>
      <c r="B1470"/>
      <c r="C1470"/>
      <c r="I1470" s="61"/>
      <c r="J1470" s="61"/>
      <c r="N1470" s="61"/>
    </row>
    <row r="1471" spans="1:14" ht="13.9" customHeight="1" x14ac:dyDescent="0.25">
      <c r="A1471"/>
      <c r="B1471"/>
      <c r="C1471"/>
      <c r="I1471" s="61"/>
      <c r="J1471" s="61"/>
      <c r="N1471" s="61"/>
    </row>
    <row r="1472" spans="1:14" ht="13.9" customHeight="1" x14ac:dyDescent="0.25">
      <c r="A1472"/>
      <c r="B1472"/>
      <c r="C1472"/>
      <c r="I1472" s="61"/>
      <c r="J1472" s="61"/>
      <c r="N1472" s="61"/>
    </row>
    <row r="1473" spans="1:14" ht="13.9" customHeight="1" x14ac:dyDescent="0.25">
      <c r="A1473"/>
      <c r="B1473"/>
      <c r="C1473"/>
      <c r="I1473" s="61"/>
      <c r="J1473" s="61"/>
      <c r="N1473" s="61"/>
    </row>
    <row r="1474" spans="1:14" ht="13.9" customHeight="1" x14ac:dyDescent="0.25">
      <c r="A1474"/>
      <c r="B1474"/>
      <c r="C1474"/>
      <c r="I1474" s="61"/>
      <c r="J1474" s="61"/>
      <c r="N1474" s="61"/>
    </row>
    <row r="1475" spans="1:14" ht="13.9" customHeight="1" x14ac:dyDescent="0.25">
      <c r="A1475"/>
      <c r="B1475"/>
      <c r="C1475"/>
      <c r="I1475" s="61"/>
      <c r="J1475" s="61"/>
      <c r="N1475" s="61"/>
    </row>
    <row r="1476" spans="1:14" ht="13.9" customHeight="1" x14ac:dyDescent="0.25">
      <c r="A1476"/>
      <c r="B1476"/>
      <c r="C1476"/>
      <c r="I1476" s="61"/>
      <c r="J1476" s="61"/>
      <c r="N1476" s="61"/>
    </row>
    <row r="1477" spans="1:14" ht="13.9" customHeight="1" x14ac:dyDescent="0.25">
      <c r="A1477"/>
      <c r="B1477"/>
      <c r="C1477"/>
      <c r="I1477" s="61"/>
      <c r="J1477" s="61"/>
      <c r="N1477" s="61"/>
    </row>
    <row r="1478" spans="1:14" ht="13.9" customHeight="1" x14ac:dyDescent="0.25">
      <c r="A1478"/>
      <c r="B1478"/>
      <c r="C1478"/>
      <c r="I1478" s="61"/>
      <c r="J1478" s="61"/>
      <c r="N1478" s="61"/>
    </row>
    <row r="1479" spans="1:14" ht="13.9" customHeight="1" x14ac:dyDescent="0.25">
      <c r="A1479"/>
      <c r="B1479"/>
      <c r="C1479"/>
      <c r="I1479" s="61"/>
      <c r="J1479" s="61"/>
      <c r="N1479" s="61"/>
    </row>
    <row r="1480" spans="1:14" ht="13.9" customHeight="1" x14ac:dyDescent="0.25">
      <c r="A1480"/>
      <c r="B1480"/>
      <c r="C1480"/>
      <c r="I1480" s="61"/>
      <c r="J1480" s="61"/>
      <c r="N1480" s="61"/>
    </row>
    <row r="1481" spans="1:14" ht="13.9" customHeight="1" x14ac:dyDescent="0.25">
      <c r="A1481"/>
      <c r="B1481"/>
      <c r="C1481"/>
      <c r="I1481" s="61"/>
      <c r="J1481" s="61"/>
      <c r="N1481" s="61"/>
    </row>
    <row r="1482" spans="1:14" ht="13.9" customHeight="1" x14ac:dyDescent="0.25">
      <c r="A1482"/>
      <c r="B1482"/>
      <c r="C1482"/>
      <c r="I1482" s="61"/>
      <c r="J1482" s="61"/>
      <c r="N1482" s="61"/>
    </row>
    <row r="1483" spans="1:14" ht="13.9" customHeight="1" x14ac:dyDescent="0.25">
      <c r="A1483"/>
      <c r="B1483"/>
      <c r="C1483"/>
      <c r="I1483" s="61"/>
      <c r="J1483" s="61"/>
      <c r="N1483" s="61"/>
    </row>
    <row r="1484" spans="1:14" ht="13.9" customHeight="1" x14ac:dyDescent="0.25">
      <c r="A1484"/>
      <c r="B1484"/>
      <c r="C1484"/>
      <c r="I1484" s="61"/>
      <c r="J1484" s="61"/>
      <c r="N1484" s="61"/>
    </row>
    <row r="1485" spans="1:14" ht="13.9" customHeight="1" x14ac:dyDescent="0.25">
      <c r="A1485"/>
      <c r="B1485"/>
      <c r="C1485"/>
      <c r="I1485" s="61"/>
      <c r="J1485" s="61"/>
      <c r="N1485" s="61"/>
    </row>
    <row r="1486" spans="1:14" ht="13.9" customHeight="1" x14ac:dyDescent="0.25">
      <c r="A1486"/>
      <c r="B1486"/>
      <c r="C1486"/>
      <c r="I1486" s="61"/>
      <c r="J1486" s="61"/>
      <c r="N1486" s="61"/>
    </row>
    <row r="1487" spans="1:14" ht="13.9" customHeight="1" x14ac:dyDescent="0.25">
      <c r="A1487"/>
      <c r="B1487"/>
      <c r="C1487"/>
      <c r="I1487" s="61"/>
      <c r="J1487" s="61"/>
      <c r="N1487" s="61"/>
    </row>
    <row r="1488" spans="1:14" ht="13.9" customHeight="1" x14ac:dyDescent="0.25">
      <c r="A1488"/>
      <c r="B1488"/>
      <c r="C1488"/>
      <c r="I1488" s="61"/>
      <c r="J1488" s="61"/>
      <c r="N1488" s="61"/>
    </row>
    <row r="1489" spans="1:14" ht="13.9" customHeight="1" x14ac:dyDescent="0.25">
      <c r="A1489"/>
      <c r="B1489"/>
      <c r="C1489"/>
      <c r="I1489" s="61"/>
      <c r="J1489" s="61"/>
      <c r="N1489" s="61"/>
    </row>
    <row r="1490" spans="1:14" ht="13.9" customHeight="1" x14ac:dyDescent="0.25">
      <c r="A1490"/>
      <c r="B1490"/>
      <c r="C1490"/>
      <c r="I1490" s="61"/>
      <c r="J1490" s="61"/>
      <c r="N1490" s="61"/>
    </row>
    <row r="1491" spans="1:14" ht="13.9" customHeight="1" x14ac:dyDescent="0.25">
      <c r="A1491"/>
      <c r="B1491"/>
      <c r="C1491"/>
      <c r="I1491" s="61"/>
      <c r="J1491" s="61"/>
      <c r="N1491" s="61"/>
    </row>
    <row r="1492" spans="1:14" ht="13.9" customHeight="1" x14ac:dyDescent="0.25">
      <c r="A1492"/>
      <c r="B1492"/>
      <c r="C1492"/>
      <c r="I1492" s="61"/>
      <c r="J1492" s="61"/>
      <c r="N1492" s="61"/>
    </row>
    <row r="1493" spans="1:14" ht="13.9" customHeight="1" x14ac:dyDescent="0.25">
      <c r="A1493"/>
      <c r="B1493"/>
      <c r="C1493"/>
      <c r="I1493" s="61"/>
      <c r="J1493" s="61"/>
      <c r="N1493" s="61"/>
    </row>
    <row r="1494" spans="1:14" ht="13.9" customHeight="1" x14ac:dyDescent="0.25">
      <c r="A1494"/>
      <c r="B1494"/>
      <c r="C1494"/>
      <c r="I1494" s="61"/>
      <c r="J1494" s="61"/>
      <c r="N1494" s="61"/>
    </row>
    <row r="1495" spans="1:14" ht="13.9" customHeight="1" x14ac:dyDescent="0.25">
      <c r="A1495"/>
      <c r="B1495"/>
      <c r="C1495"/>
      <c r="I1495" s="61"/>
      <c r="J1495" s="61"/>
      <c r="N1495" s="61"/>
    </row>
    <row r="1496" spans="1:14" ht="13.9" customHeight="1" x14ac:dyDescent="0.25">
      <c r="A1496"/>
      <c r="B1496"/>
      <c r="C1496"/>
      <c r="I1496" s="61"/>
      <c r="J1496" s="61"/>
      <c r="N1496" s="61"/>
    </row>
    <row r="1497" spans="1:14" ht="13.9" customHeight="1" x14ac:dyDescent="0.25">
      <c r="A1497"/>
      <c r="B1497"/>
      <c r="C1497"/>
      <c r="I1497" s="61"/>
      <c r="J1497" s="61"/>
      <c r="N1497" s="61"/>
    </row>
    <row r="1498" spans="1:14" ht="13.9" customHeight="1" x14ac:dyDescent="0.25">
      <c r="A1498"/>
      <c r="B1498"/>
      <c r="C1498"/>
      <c r="I1498" s="61"/>
      <c r="J1498" s="61"/>
      <c r="N1498" s="61"/>
    </row>
    <row r="1499" spans="1:14" ht="13.9" customHeight="1" x14ac:dyDescent="0.25">
      <c r="A1499"/>
      <c r="B1499"/>
      <c r="C1499"/>
      <c r="I1499" s="61"/>
      <c r="J1499" s="61"/>
      <c r="N1499" s="61"/>
    </row>
    <row r="1500" spans="1:14" ht="13.9" customHeight="1" x14ac:dyDescent="0.25">
      <c r="A1500"/>
      <c r="B1500"/>
      <c r="C1500"/>
      <c r="I1500" s="61"/>
      <c r="J1500" s="61"/>
      <c r="N1500" s="61"/>
    </row>
    <row r="1501" spans="1:14" ht="13.9" customHeight="1" x14ac:dyDescent="0.25">
      <c r="A1501"/>
      <c r="B1501"/>
      <c r="C1501"/>
      <c r="I1501" s="61"/>
      <c r="J1501" s="61"/>
      <c r="N1501" s="61"/>
    </row>
    <row r="1502" spans="1:14" ht="13.9" customHeight="1" x14ac:dyDescent="0.25">
      <c r="A1502"/>
      <c r="B1502"/>
      <c r="C1502"/>
      <c r="I1502" s="61"/>
      <c r="J1502" s="61"/>
      <c r="N1502" s="61"/>
    </row>
    <row r="1503" spans="1:14" ht="13.9" customHeight="1" x14ac:dyDescent="0.25">
      <c r="A1503"/>
      <c r="B1503"/>
      <c r="C1503"/>
      <c r="I1503" s="61"/>
      <c r="J1503" s="61"/>
      <c r="N1503" s="61"/>
    </row>
    <row r="1504" spans="1:14" ht="13.9" customHeight="1" x14ac:dyDescent="0.25">
      <c r="A1504"/>
      <c r="B1504"/>
      <c r="C1504"/>
      <c r="I1504" s="61"/>
      <c r="J1504" s="61"/>
      <c r="N1504" s="61"/>
    </row>
    <row r="1505" spans="1:14" ht="13.9" customHeight="1" x14ac:dyDescent="0.25">
      <c r="A1505"/>
      <c r="B1505"/>
      <c r="C1505"/>
      <c r="I1505" s="61"/>
      <c r="J1505" s="61"/>
      <c r="N1505" s="61"/>
    </row>
    <row r="1506" spans="1:14" ht="13.9" customHeight="1" x14ac:dyDescent="0.25">
      <c r="A1506"/>
      <c r="B1506"/>
      <c r="C1506"/>
      <c r="I1506" s="61"/>
      <c r="J1506" s="61"/>
      <c r="N1506" s="61"/>
    </row>
    <row r="1507" spans="1:14" ht="13.9" customHeight="1" x14ac:dyDescent="0.25">
      <c r="A1507"/>
      <c r="B1507"/>
      <c r="C1507"/>
      <c r="I1507" s="61"/>
      <c r="J1507" s="61"/>
      <c r="N1507" s="61"/>
    </row>
    <row r="1508" spans="1:14" ht="13.9" customHeight="1" x14ac:dyDescent="0.25">
      <c r="A1508"/>
      <c r="B1508"/>
      <c r="C1508"/>
      <c r="I1508" s="61"/>
      <c r="J1508" s="61"/>
      <c r="N1508" s="61"/>
    </row>
    <row r="1509" spans="1:14" ht="13.9" customHeight="1" x14ac:dyDescent="0.25">
      <c r="A1509"/>
      <c r="B1509"/>
      <c r="C1509"/>
      <c r="I1509" s="61"/>
      <c r="J1509" s="61"/>
      <c r="N1509" s="61"/>
    </row>
    <row r="1510" spans="1:14" ht="13.9" customHeight="1" x14ac:dyDescent="0.25">
      <c r="A1510"/>
      <c r="B1510"/>
      <c r="C1510"/>
      <c r="I1510" s="61"/>
      <c r="J1510" s="61"/>
      <c r="N1510" s="61"/>
    </row>
    <row r="1511" spans="1:14" ht="13.9" customHeight="1" x14ac:dyDescent="0.25">
      <c r="A1511"/>
      <c r="B1511"/>
      <c r="C1511"/>
      <c r="I1511" s="61"/>
      <c r="J1511" s="61"/>
      <c r="N1511" s="61"/>
    </row>
    <row r="1512" spans="1:14" ht="13.9" customHeight="1" x14ac:dyDescent="0.25">
      <c r="A1512"/>
      <c r="B1512"/>
      <c r="C1512"/>
      <c r="I1512" s="61"/>
      <c r="J1512" s="61"/>
      <c r="N1512" s="61"/>
    </row>
    <row r="1513" spans="1:14" ht="13.9" customHeight="1" x14ac:dyDescent="0.25">
      <c r="A1513"/>
      <c r="B1513"/>
      <c r="C1513"/>
      <c r="I1513" s="61"/>
      <c r="J1513" s="61"/>
      <c r="N1513" s="61"/>
    </row>
    <row r="1514" spans="1:14" ht="13.9" customHeight="1" x14ac:dyDescent="0.25">
      <c r="A1514"/>
      <c r="B1514"/>
      <c r="C1514"/>
      <c r="I1514" s="61"/>
      <c r="J1514" s="61"/>
      <c r="N1514" s="61"/>
    </row>
    <row r="1515" spans="1:14" ht="13.9" customHeight="1" x14ac:dyDescent="0.25">
      <c r="A1515"/>
      <c r="B1515"/>
      <c r="C1515"/>
      <c r="I1515" s="61"/>
      <c r="J1515" s="61"/>
      <c r="N1515" s="61"/>
    </row>
    <row r="1516" spans="1:14" ht="13.9" customHeight="1" x14ac:dyDescent="0.25">
      <c r="A1516"/>
      <c r="B1516"/>
      <c r="C1516"/>
      <c r="I1516" s="61"/>
      <c r="J1516" s="61"/>
      <c r="N1516" s="61"/>
    </row>
    <row r="1517" spans="1:14" ht="13.9" customHeight="1" x14ac:dyDescent="0.25">
      <c r="A1517"/>
      <c r="B1517"/>
      <c r="C1517"/>
      <c r="I1517" s="61"/>
      <c r="J1517" s="61"/>
      <c r="N1517" s="61"/>
    </row>
    <row r="1518" spans="1:14" ht="13.9" customHeight="1" x14ac:dyDescent="0.25">
      <c r="A1518"/>
      <c r="B1518"/>
      <c r="C1518"/>
      <c r="I1518" s="61"/>
      <c r="J1518" s="61"/>
      <c r="N1518" s="61"/>
    </row>
    <row r="1519" spans="1:14" ht="13.9" customHeight="1" x14ac:dyDescent="0.25">
      <c r="A1519"/>
      <c r="B1519"/>
      <c r="C1519"/>
      <c r="I1519" s="61"/>
      <c r="J1519" s="61"/>
      <c r="N1519" s="61"/>
    </row>
    <row r="1520" spans="1:14" ht="13.9" customHeight="1" x14ac:dyDescent="0.25">
      <c r="A1520"/>
      <c r="B1520"/>
      <c r="C1520"/>
      <c r="I1520" s="61"/>
      <c r="J1520" s="61"/>
      <c r="N1520" s="61"/>
    </row>
    <row r="1521" spans="1:14" ht="13.9" customHeight="1" x14ac:dyDescent="0.25">
      <c r="A1521"/>
      <c r="B1521"/>
      <c r="C1521"/>
      <c r="I1521" s="61"/>
      <c r="J1521" s="61"/>
      <c r="N1521" s="61"/>
    </row>
    <row r="1522" spans="1:14" ht="13.9" customHeight="1" x14ac:dyDescent="0.25">
      <c r="A1522"/>
      <c r="B1522"/>
      <c r="C1522"/>
      <c r="I1522" s="61"/>
      <c r="J1522" s="61"/>
      <c r="N1522" s="61"/>
    </row>
    <row r="1523" spans="1:14" ht="13.9" customHeight="1" x14ac:dyDescent="0.25">
      <c r="A1523"/>
      <c r="B1523"/>
      <c r="C1523"/>
      <c r="I1523" s="61"/>
      <c r="J1523" s="61"/>
      <c r="N1523" s="61"/>
    </row>
    <row r="1524" spans="1:14" ht="13.9" customHeight="1" x14ac:dyDescent="0.25">
      <c r="A1524"/>
      <c r="B1524"/>
      <c r="C1524"/>
      <c r="I1524" s="61"/>
      <c r="J1524" s="61"/>
      <c r="N1524" s="61"/>
    </row>
    <row r="1525" spans="1:14" ht="13.9" customHeight="1" x14ac:dyDescent="0.25">
      <c r="A1525"/>
      <c r="B1525"/>
      <c r="C1525"/>
      <c r="I1525" s="61"/>
      <c r="J1525" s="61"/>
      <c r="N1525" s="61"/>
    </row>
    <row r="1526" spans="1:14" ht="13.9" customHeight="1" x14ac:dyDescent="0.25">
      <c r="A1526"/>
      <c r="B1526"/>
      <c r="C1526"/>
      <c r="I1526" s="61"/>
      <c r="J1526" s="61"/>
      <c r="N1526" s="61"/>
    </row>
    <row r="1527" spans="1:14" ht="13.9" customHeight="1" x14ac:dyDescent="0.25">
      <c r="A1527"/>
      <c r="B1527"/>
      <c r="C1527"/>
      <c r="I1527" s="61"/>
      <c r="J1527" s="61"/>
      <c r="N1527" s="61"/>
    </row>
    <row r="1528" spans="1:14" ht="13.9" customHeight="1" x14ac:dyDescent="0.25">
      <c r="A1528"/>
      <c r="B1528"/>
      <c r="C1528"/>
      <c r="I1528" s="61"/>
      <c r="J1528" s="61"/>
      <c r="N1528" s="61"/>
    </row>
    <row r="1529" spans="1:14" ht="13.9" customHeight="1" x14ac:dyDescent="0.25">
      <c r="A1529"/>
      <c r="B1529"/>
      <c r="C1529"/>
      <c r="I1529" s="61"/>
      <c r="J1529" s="61"/>
      <c r="N1529" s="61"/>
    </row>
    <row r="1530" spans="1:14" ht="13.9" customHeight="1" x14ac:dyDescent="0.25">
      <c r="A1530"/>
      <c r="B1530"/>
      <c r="C1530"/>
      <c r="I1530" s="61"/>
      <c r="J1530" s="61"/>
      <c r="N1530" s="61"/>
    </row>
    <row r="1531" spans="1:14" ht="13.9" customHeight="1" x14ac:dyDescent="0.25">
      <c r="A1531"/>
      <c r="B1531"/>
      <c r="C1531"/>
      <c r="I1531" s="61"/>
      <c r="J1531" s="61"/>
      <c r="N1531" s="61"/>
    </row>
    <row r="1532" spans="1:14" ht="13.9" customHeight="1" x14ac:dyDescent="0.25">
      <c r="A1532"/>
      <c r="B1532"/>
      <c r="C1532"/>
      <c r="I1532" s="61"/>
      <c r="J1532" s="61"/>
      <c r="N1532" s="61"/>
    </row>
    <row r="1533" spans="1:14" ht="13.9" customHeight="1" x14ac:dyDescent="0.25">
      <c r="A1533"/>
      <c r="B1533"/>
      <c r="C1533"/>
      <c r="I1533" s="61"/>
      <c r="J1533" s="61"/>
      <c r="N1533" s="61"/>
    </row>
    <row r="1534" spans="1:14" ht="13.9" customHeight="1" x14ac:dyDescent="0.25">
      <c r="A1534"/>
      <c r="B1534"/>
      <c r="C1534"/>
      <c r="I1534" s="61"/>
      <c r="J1534" s="61"/>
      <c r="N1534" s="61"/>
    </row>
    <row r="1535" spans="1:14" ht="13.9" customHeight="1" x14ac:dyDescent="0.25">
      <c r="A1535"/>
      <c r="B1535"/>
      <c r="C1535"/>
      <c r="I1535" s="61"/>
      <c r="J1535" s="61"/>
      <c r="N1535" s="61"/>
    </row>
    <row r="1536" spans="1:14" ht="13.9" customHeight="1" x14ac:dyDescent="0.25">
      <c r="A1536"/>
      <c r="B1536"/>
      <c r="C1536"/>
      <c r="I1536" s="61"/>
      <c r="J1536" s="61"/>
      <c r="N1536" s="61"/>
    </row>
    <row r="1537" spans="1:14" ht="13.9" customHeight="1" x14ac:dyDescent="0.25">
      <c r="A1537"/>
      <c r="B1537"/>
      <c r="C1537"/>
      <c r="I1537" s="61"/>
      <c r="J1537" s="61"/>
      <c r="N1537" s="61"/>
    </row>
    <row r="1538" spans="1:14" ht="13.9" customHeight="1" x14ac:dyDescent="0.25">
      <c r="A1538"/>
      <c r="B1538"/>
      <c r="C1538"/>
      <c r="I1538" s="61"/>
      <c r="J1538" s="61"/>
      <c r="N1538" s="61"/>
    </row>
    <row r="1539" spans="1:14" ht="13.9" customHeight="1" x14ac:dyDescent="0.25">
      <c r="A1539"/>
      <c r="B1539"/>
      <c r="C1539"/>
      <c r="I1539" s="61"/>
      <c r="J1539" s="61"/>
      <c r="N1539" s="61"/>
    </row>
    <row r="1540" spans="1:14" ht="13.9" customHeight="1" x14ac:dyDescent="0.25">
      <c r="A1540"/>
      <c r="B1540"/>
      <c r="C1540"/>
      <c r="I1540" s="61"/>
      <c r="J1540" s="61"/>
      <c r="N1540" s="61"/>
    </row>
    <row r="1541" spans="1:14" ht="13.9" customHeight="1" x14ac:dyDescent="0.25">
      <c r="A1541"/>
      <c r="B1541"/>
      <c r="C1541"/>
      <c r="I1541" s="61"/>
      <c r="J1541" s="61"/>
      <c r="N1541" s="61"/>
    </row>
    <row r="1542" spans="1:14" ht="13.9" customHeight="1" x14ac:dyDescent="0.25">
      <c r="A1542"/>
      <c r="B1542"/>
      <c r="C1542"/>
      <c r="I1542" s="61"/>
      <c r="J1542" s="61"/>
      <c r="N1542" s="61"/>
    </row>
    <row r="1543" spans="1:14" ht="13.9" customHeight="1" x14ac:dyDescent="0.25">
      <c r="A1543"/>
      <c r="B1543"/>
      <c r="C1543"/>
      <c r="I1543" s="61"/>
      <c r="J1543" s="61"/>
      <c r="N1543" s="61"/>
    </row>
    <row r="1544" spans="1:14" ht="13.9" customHeight="1" x14ac:dyDescent="0.25">
      <c r="A1544"/>
      <c r="B1544"/>
      <c r="C1544"/>
      <c r="I1544" s="61"/>
      <c r="J1544" s="61"/>
      <c r="N1544" s="61"/>
    </row>
    <row r="1545" spans="1:14" ht="13.9" customHeight="1" x14ac:dyDescent="0.25">
      <c r="A1545"/>
      <c r="B1545"/>
      <c r="C1545"/>
      <c r="I1545" s="61"/>
      <c r="J1545" s="61"/>
      <c r="N1545" s="61"/>
    </row>
    <row r="1546" spans="1:14" ht="13.9" customHeight="1" x14ac:dyDescent="0.25">
      <c r="A1546"/>
      <c r="B1546"/>
      <c r="C1546"/>
      <c r="I1546" s="61"/>
      <c r="J1546" s="61"/>
      <c r="N1546" s="61"/>
    </row>
    <row r="1547" spans="1:14" ht="13.9" customHeight="1" x14ac:dyDescent="0.25">
      <c r="A1547"/>
      <c r="B1547"/>
      <c r="C1547"/>
      <c r="I1547" s="61"/>
      <c r="J1547" s="61"/>
      <c r="N1547" s="61"/>
    </row>
    <row r="1548" spans="1:14" ht="13.9" customHeight="1" x14ac:dyDescent="0.25">
      <c r="A1548"/>
      <c r="B1548"/>
      <c r="C1548"/>
      <c r="I1548" s="61"/>
      <c r="J1548" s="61"/>
      <c r="N1548" s="61"/>
    </row>
    <row r="1549" spans="1:14" ht="13.9" customHeight="1" x14ac:dyDescent="0.25">
      <c r="A1549"/>
      <c r="B1549"/>
      <c r="C1549"/>
      <c r="I1549" s="61"/>
      <c r="J1549" s="61"/>
      <c r="N1549" s="61"/>
    </row>
    <row r="1550" spans="1:14" ht="13.9" customHeight="1" x14ac:dyDescent="0.25">
      <c r="A1550"/>
      <c r="B1550"/>
      <c r="C1550"/>
      <c r="I1550" s="61"/>
      <c r="J1550" s="61"/>
      <c r="N1550" s="61"/>
    </row>
    <row r="1551" spans="1:14" ht="13.9" customHeight="1" x14ac:dyDescent="0.25">
      <c r="A1551"/>
      <c r="B1551"/>
      <c r="C1551"/>
      <c r="I1551" s="61"/>
      <c r="J1551" s="61"/>
      <c r="N1551" s="61"/>
    </row>
    <row r="1552" spans="1:14" ht="13.9" customHeight="1" x14ac:dyDescent="0.25">
      <c r="A1552"/>
      <c r="B1552"/>
      <c r="C1552"/>
      <c r="I1552" s="61"/>
      <c r="J1552" s="61"/>
      <c r="N1552" s="61"/>
    </row>
    <row r="1553" spans="1:14" ht="13.9" customHeight="1" x14ac:dyDescent="0.25">
      <c r="A1553"/>
      <c r="B1553"/>
      <c r="C1553"/>
      <c r="I1553" s="61"/>
      <c r="J1553" s="61"/>
      <c r="N1553" s="61"/>
    </row>
    <row r="1554" spans="1:14" ht="13.9" customHeight="1" x14ac:dyDescent="0.25">
      <c r="A1554"/>
      <c r="B1554"/>
      <c r="C1554"/>
      <c r="I1554" s="61"/>
      <c r="J1554" s="61"/>
      <c r="N1554" s="61"/>
    </row>
    <row r="1555" spans="1:14" ht="13.9" customHeight="1" x14ac:dyDescent="0.25">
      <c r="A1555"/>
      <c r="B1555"/>
      <c r="C1555"/>
      <c r="I1555" s="61"/>
      <c r="J1555" s="61"/>
      <c r="N1555" s="61"/>
    </row>
    <row r="1556" spans="1:14" ht="13.9" customHeight="1" x14ac:dyDescent="0.25">
      <c r="A1556"/>
      <c r="B1556"/>
      <c r="C1556"/>
      <c r="I1556" s="61"/>
      <c r="J1556" s="61"/>
      <c r="N1556" s="61"/>
    </row>
    <row r="1557" spans="1:14" ht="13.9" customHeight="1" x14ac:dyDescent="0.25">
      <c r="A1557"/>
      <c r="B1557"/>
      <c r="C1557"/>
      <c r="I1557" s="61"/>
      <c r="J1557" s="61"/>
      <c r="N1557" s="61"/>
    </row>
    <row r="1558" spans="1:14" ht="13.9" customHeight="1" x14ac:dyDescent="0.25">
      <c r="A1558"/>
      <c r="B1558"/>
      <c r="C1558"/>
      <c r="I1558" s="61"/>
      <c r="J1558" s="61"/>
      <c r="N1558" s="61"/>
    </row>
    <row r="1559" spans="1:14" ht="13.9" customHeight="1" x14ac:dyDescent="0.25">
      <c r="A1559"/>
      <c r="B1559"/>
      <c r="C1559"/>
      <c r="I1559" s="61"/>
      <c r="J1559" s="61"/>
      <c r="N1559" s="61"/>
    </row>
    <row r="1560" spans="1:14" ht="13.9" customHeight="1" x14ac:dyDescent="0.25">
      <c r="A1560"/>
      <c r="B1560"/>
      <c r="C1560"/>
      <c r="I1560" s="61"/>
      <c r="J1560" s="61"/>
      <c r="N1560" s="61"/>
    </row>
    <row r="1561" spans="1:14" ht="13.9" customHeight="1" x14ac:dyDescent="0.25">
      <c r="A1561"/>
      <c r="B1561"/>
      <c r="C1561"/>
      <c r="I1561" s="61"/>
      <c r="J1561" s="61"/>
      <c r="N1561" s="61"/>
    </row>
    <row r="1562" spans="1:14" ht="13.9" customHeight="1" x14ac:dyDescent="0.25">
      <c r="A1562"/>
      <c r="B1562"/>
      <c r="C1562"/>
      <c r="I1562" s="61"/>
      <c r="J1562" s="61"/>
      <c r="N1562" s="61"/>
    </row>
    <row r="1563" spans="1:14" ht="13.9" customHeight="1" x14ac:dyDescent="0.25">
      <c r="A1563"/>
      <c r="B1563"/>
      <c r="C1563"/>
      <c r="I1563" s="61"/>
      <c r="J1563" s="61"/>
      <c r="N1563" s="61"/>
    </row>
    <row r="1564" spans="1:14" ht="13.9" customHeight="1" x14ac:dyDescent="0.25">
      <c r="A1564"/>
      <c r="B1564"/>
      <c r="C1564"/>
      <c r="I1564" s="61"/>
      <c r="J1564" s="61"/>
      <c r="N1564" s="61"/>
    </row>
    <row r="1565" spans="1:14" ht="13.9" customHeight="1" x14ac:dyDescent="0.25">
      <c r="A1565"/>
      <c r="B1565"/>
      <c r="C1565"/>
      <c r="I1565" s="61"/>
      <c r="J1565" s="61"/>
      <c r="N1565" s="61"/>
    </row>
    <row r="1566" spans="1:14" ht="13.9" customHeight="1" x14ac:dyDescent="0.25">
      <c r="A1566"/>
      <c r="B1566"/>
      <c r="C1566"/>
      <c r="I1566" s="61"/>
      <c r="J1566" s="61"/>
      <c r="N1566" s="61"/>
    </row>
    <row r="1567" spans="1:14" ht="13.9" customHeight="1" x14ac:dyDescent="0.25">
      <c r="A1567"/>
      <c r="B1567"/>
      <c r="C1567"/>
      <c r="I1567" s="61"/>
      <c r="J1567" s="61"/>
      <c r="N1567" s="61"/>
    </row>
    <row r="1568" spans="1:14" ht="13.9" customHeight="1" x14ac:dyDescent="0.25">
      <c r="A1568"/>
      <c r="B1568"/>
      <c r="C1568"/>
      <c r="I1568" s="61"/>
      <c r="J1568" s="61"/>
      <c r="N1568" s="61"/>
    </row>
    <row r="1569" spans="1:14" ht="13.9" customHeight="1" x14ac:dyDescent="0.25">
      <c r="A1569"/>
      <c r="B1569"/>
      <c r="C1569"/>
      <c r="I1569" s="61"/>
      <c r="J1569" s="61"/>
      <c r="N1569" s="61"/>
    </row>
    <row r="1570" spans="1:14" ht="13.9" customHeight="1" x14ac:dyDescent="0.25">
      <c r="A1570"/>
      <c r="B1570"/>
      <c r="C1570"/>
      <c r="I1570" s="61"/>
      <c r="J1570" s="61"/>
      <c r="N1570" s="61"/>
    </row>
    <row r="1571" spans="1:14" ht="13.9" customHeight="1" x14ac:dyDescent="0.25">
      <c r="A1571"/>
      <c r="B1571"/>
      <c r="C1571"/>
      <c r="I1571" s="61"/>
      <c r="J1571" s="61"/>
      <c r="N1571" s="61"/>
    </row>
    <row r="1572" spans="1:14" ht="13.9" customHeight="1" x14ac:dyDescent="0.25">
      <c r="A1572"/>
      <c r="B1572"/>
      <c r="C1572"/>
      <c r="I1572" s="61"/>
      <c r="J1572" s="61"/>
      <c r="N1572" s="61"/>
    </row>
    <row r="1573" spans="1:14" ht="13.9" customHeight="1" x14ac:dyDescent="0.25">
      <c r="A1573"/>
      <c r="B1573"/>
      <c r="C1573"/>
      <c r="I1573" s="61"/>
      <c r="J1573" s="61"/>
      <c r="N1573" s="61"/>
    </row>
    <row r="1574" spans="1:14" ht="13.9" customHeight="1" x14ac:dyDescent="0.25">
      <c r="A1574"/>
      <c r="B1574"/>
      <c r="C1574"/>
      <c r="I1574" s="61"/>
      <c r="J1574" s="61"/>
      <c r="N1574" s="61"/>
    </row>
    <row r="1575" spans="1:14" ht="13.9" customHeight="1" x14ac:dyDescent="0.25">
      <c r="A1575"/>
      <c r="B1575"/>
      <c r="C1575"/>
      <c r="I1575" s="61"/>
      <c r="J1575" s="61"/>
      <c r="N1575" s="61"/>
    </row>
    <row r="1576" spans="1:14" ht="13.9" customHeight="1" x14ac:dyDescent="0.25">
      <c r="A1576"/>
      <c r="B1576"/>
      <c r="C1576"/>
      <c r="I1576" s="61"/>
      <c r="J1576" s="61"/>
      <c r="N1576" s="61"/>
    </row>
    <row r="1577" spans="1:14" ht="13.9" customHeight="1" x14ac:dyDescent="0.25">
      <c r="A1577"/>
      <c r="B1577"/>
      <c r="C1577"/>
      <c r="I1577" s="61"/>
      <c r="J1577" s="61"/>
      <c r="N1577" s="61"/>
    </row>
    <row r="1578" spans="1:14" ht="13.9" customHeight="1" x14ac:dyDescent="0.25">
      <c r="A1578"/>
      <c r="B1578"/>
      <c r="C1578"/>
      <c r="I1578" s="61"/>
      <c r="J1578" s="61"/>
      <c r="N1578" s="61"/>
    </row>
    <row r="1579" spans="1:14" ht="13.9" customHeight="1" x14ac:dyDescent="0.25">
      <c r="A1579"/>
      <c r="B1579"/>
      <c r="C1579"/>
      <c r="I1579" s="61"/>
      <c r="J1579" s="61"/>
      <c r="N1579" s="61"/>
    </row>
    <row r="1580" spans="1:14" ht="13.9" customHeight="1" x14ac:dyDescent="0.25">
      <c r="A1580"/>
      <c r="B1580"/>
      <c r="C1580"/>
      <c r="I1580" s="61"/>
      <c r="J1580" s="61"/>
      <c r="N1580" s="61"/>
    </row>
    <row r="1581" spans="1:14" ht="13.9" customHeight="1" x14ac:dyDescent="0.25">
      <c r="A1581"/>
      <c r="B1581"/>
      <c r="C1581"/>
      <c r="I1581" s="61"/>
      <c r="J1581" s="61"/>
      <c r="N1581" s="61"/>
    </row>
    <row r="1582" spans="1:14" ht="13.9" customHeight="1" x14ac:dyDescent="0.25">
      <c r="A1582"/>
      <c r="B1582"/>
      <c r="C1582"/>
      <c r="I1582" s="61"/>
      <c r="J1582" s="61"/>
      <c r="N1582" s="61"/>
    </row>
    <row r="1583" spans="1:14" ht="13.9" customHeight="1" x14ac:dyDescent="0.25">
      <c r="A1583"/>
      <c r="B1583"/>
      <c r="C1583"/>
      <c r="I1583" s="61"/>
      <c r="J1583" s="61"/>
      <c r="N1583" s="61"/>
    </row>
    <row r="1584" spans="1:14" ht="13.9" customHeight="1" x14ac:dyDescent="0.25">
      <c r="A1584"/>
      <c r="B1584"/>
      <c r="C1584"/>
      <c r="I1584" s="61"/>
      <c r="J1584" s="61"/>
      <c r="N1584" s="61"/>
    </row>
    <row r="1585" spans="1:14" ht="13.9" customHeight="1" x14ac:dyDescent="0.25">
      <c r="A1585"/>
      <c r="B1585"/>
      <c r="C1585"/>
      <c r="I1585" s="61"/>
      <c r="J1585" s="61"/>
      <c r="N1585" s="61"/>
    </row>
    <row r="1586" spans="1:14" ht="13.9" customHeight="1" x14ac:dyDescent="0.25">
      <c r="A1586"/>
      <c r="B1586"/>
      <c r="C1586"/>
      <c r="I1586" s="61"/>
      <c r="J1586" s="61"/>
      <c r="N1586" s="61"/>
    </row>
    <row r="1587" spans="1:14" ht="13.9" customHeight="1" x14ac:dyDescent="0.25">
      <c r="A1587"/>
      <c r="B1587"/>
      <c r="C1587"/>
      <c r="I1587" s="61"/>
      <c r="J1587" s="61"/>
      <c r="N1587" s="61"/>
    </row>
    <row r="1588" spans="1:14" ht="13.9" customHeight="1" x14ac:dyDescent="0.25">
      <c r="A1588"/>
      <c r="B1588"/>
      <c r="C1588"/>
      <c r="I1588" s="61"/>
      <c r="J1588" s="61"/>
      <c r="N1588" s="61"/>
    </row>
    <row r="1589" spans="1:14" ht="13.9" customHeight="1" x14ac:dyDescent="0.25">
      <c r="A1589"/>
      <c r="B1589"/>
      <c r="C1589"/>
      <c r="I1589" s="61"/>
      <c r="J1589" s="61"/>
      <c r="N1589" s="61"/>
    </row>
    <row r="1590" spans="1:14" ht="13.9" customHeight="1" x14ac:dyDescent="0.25">
      <c r="A1590"/>
      <c r="B1590"/>
      <c r="C1590"/>
      <c r="I1590" s="61"/>
      <c r="J1590" s="61"/>
      <c r="N1590" s="61"/>
    </row>
    <row r="1591" spans="1:14" ht="13.9" customHeight="1" x14ac:dyDescent="0.25">
      <c r="A1591"/>
      <c r="B1591"/>
      <c r="C1591"/>
      <c r="I1591" s="61"/>
      <c r="J1591" s="61"/>
      <c r="N1591" s="61"/>
    </row>
    <row r="1592" spans="1:14" ht="13.9" customHeight="1" x14ac:dyDescent="0.25">
      <c r="A1592"/>
      <c r="B1592"/>
      <c r="C1592"/>
      <c r="I1592" s="61"/>
      <c r="J1592" s="61"/>
      <c r="N1592" s="61"/>
    </row>
    <row r="1593" spans="1:14" ht="13.9" customHeight="1" x14ac:dyDescent="0.25">
      <c r="A1593"/>
      <c r="B1593"/>
      <c r="C1593"/>
      <c r="I1593" s="61"/>
      <c r="J1593" s="61"/>
      <c r="N1593" s="61"/>
    </row>
    <row r="1594" spans="1:14" ht="13.9" customHeight="1" x14ac:dyDescent="0.25">
      <c r="A1594"/>
      <c r="B1594"/>
      <c r="C1594"/>
      <c r="I1594" s="61"/>
      <c r="J1594" s="61"/>
      <c r="N1594" s="61"/>
    </row>
    <row r="1595" spans="1:14" ht="13.9" customHeight="1" x14ac:dyDescent="0.25">
      <c r="A1595"/>
      <c r="B1595"/>
      <c r="C1595"/>
      <c r="I1595" s="61"/>
      <c r="J1595" s="61"/>
      <c r="N1595" s="61"/>
    </row>
    <row r="1596" spans="1:14" ht="13.9" customHeight="1" x14ac:dyDescent="0.25">
      <c r="A1596"/>
      <c r="B1596"/>
      <c r="C1596"/>
      <c r="I1596" s="61"/>
      <c r="J1596" s="61"/>
      <c r="N1596" s="61"/>
    </row>
    <row r="1597" spans="1:14" ht="13.9" customHeight="1" x14ac:dyDescent="0.25">
      <c r="A1597"/>
      <c r="B1597"/>
      <c r="C1597"/>
      <c r="I1597" s="61"/>
      <c r="J1597" s="61"/>
      <c r="N1597" s="61"/>
    </row>
    <row r="1598" spans="1:14" ht="13.9" customHeight="1" x14ac:dyDescent="0.25">
      <c r="A1598"/>
      <c r="B1598"/>
      <c r="C1598"/>
      <c r="I1598" s="61"/>
      <c r="J1598" s="61"/>
      <c r="N1598" s="61"/>
    </row>
    <row r="1599" spans="1:14" ht="13.9" customHeight="1" x14ac:dyDescent="0.25">
      <c r="A1599"/>
      <c r="B1599"/>
      <c r="C1599"/>
      <c r="I1599" s="61"/>
      <c r="J1599" s="61"/>
      <c r="N1599" s="61"/>
    </row>
    <row r="1600" spans="1:14" ht="13.9" customHeight="1" x14ac:dyDescent="0.25">
      <c r="A1600"/>
      <c r="B1600"/>
      <c r="C1600"/>
      <c r="I1600" s="61"/>
      <c r="J1600" s="61"/>
      <c r="N1600" s="61"/>
    </row>
    <row r="1601" spans="1:14" ht="13.9" customHeight="1" x14ac:dyDescent="0.25">
      <c r="A1601"/>
      <c r="B1601"/>
      <c r="C1601"/>
      <c r="I1601" s="61"/>
      <c r="J1601" s="61"/>
      <c r="N1601" s="61"/>
    </row>
    <row r="1602" spans="1:14" ht="13.9" customHeight="1" x14ac:dyDescent="0.25">
      <c r="A1602"/>
      <c r="B1602"/>
      <c r="C1602"/>
      <c r="I1602" s="61"/>
      <c r="J1602" s="61"/>
      <c r="N1602" s="61"/>
    </row>
    <row r="1603" spans="1:14" ht="13.9" customHeight="1" x14ac:dyDescent="0.25">
      <c r="A1603"/>
      <c r="B1603"/>
      <c r="C1603"/>
      <c r="I1603" s="61"/>
      <c r="J1603" s="61"/>
      <c r="N1603" s="61"/>
    </row>
    <row r="1604" spans="1:14" ht="13.9" customHeight="1" x14ac:dyDescent="0.25">
      <c r="A1604"/>
      <c r="B1604"/>
      <c r="C1604"/>
      <c r="I1604" s="61"/>
      <c r="J1604" s="61"/>
      <c r="N1604" s="61"/>
    </row>
    <row r="1605" spans="1:14" ht="13.9" customHeight="1" x14ac:dyDescent="0.25">
      <c r="A1605"/>
      <c r="B1605"/>
      <c r="C1605"/>
      <c r="I1605" s="61"/>
      <c r="J1605" s="61"/>
      <c r="N1605" s="61"/>
    </row>
    <row r="1606" spans="1:14" ht="13.9" customHeight="1" x14ac:dyDescent="0.25">
      <c r="A1606"/>
      <c r="B1606"/>
      <c r="C1606"/>
      <c r="I1606" s="61"/>
      <c r="J1606" s="61"/>
      <c r="N1606" s="61"/>
    </row>
    <row r="1607" spans="1:14" ht="13.9" customHeight="1" x14ac:dyDescent="0.25">
      <c r="A1607"/>
      <c r="B1607"/>
      <c r="C1607"/>
      <c r="I1607" s="61"/>
      <c r="J1607" s="61"/>
      <c r="N1607" s="61"/>
    </row>
    <row r="1608" spans="1:14" ht="13.9" customHeight="1" x14ac:dyDescent="0.25">
      <c r="A1608"/>
      <c r="B1608"/>
      <c r="C1608"/>
      <c r="I1608" s="61"/>
      <c r="J1608" s="61"/>
      <c r="N1608" s="61"/>
    </row>
    <row r="1609" spans="1:14" ht="13.9" customHeight="1" x14ac:dyDescent="0.25">
      <c r="A1609"/>
      <c r="B1609"/>
      <c r="C1609"/>
      <c r="I1609" s="61"/>
      <c r="J1609" s="61"/>
      <c r="N1609" s="61"/>
    </row>
    <row r="1610" spans="1:14" ht="13.9" customHeight="1" x14ac:dyDescent="0.25">
      <c r="A1610"/>
      <c r="B1610"/>
      <c r="C1610"/>
      <c r="I1610" s="61"/>
      <c r="J1610" s="61"/>
      <c r="N1610" s="61"/>
    </row>
    <row r="1611" spans="1:14" ht="13.9" customHeight="1" x14ac:dyDescent="0.25">
      <c r="A1611"/>
      <c r="B1611"/>
      <c r="C1611"/>
      <c r="I1611" s="61"/>
      <c r="J1611" s="61"/>
      <c r="N1611" s="61"/>
    </row>
    <row r="1612" spans="1:14" ht="13.9" customHeight="1" x14ac:dyDescent="0.25">
      <c r="A1612"/>
      <c r="B1612"/>
      <c r="C1612"/>
      <c r="I1612" s="61"/>
      <c r="J1612" s="61"/>
      <c r="N1612" s="61"/>
    </row>
    <row r="1613" spans="1:14" ht="13.9" customHeight="1" x14ac:dyDescent="0.25">
      <c r="A1613"/>
      <c r="B1613"/>
      <c r="C1613"/>
      <c r="I1613" s="61"/>
      <c r="J1613" s="61"/>
      <c r="N1613" s="61"/>
    </row>
    <row r="1614" spans="1:14" ht="13.9" customHeight="1" x14ac:dyDescent="0.25">
      <c r="A1614"/>
      <c r="B1614"/>
      <c r="C1614"/>
      <c r="I1614" s="61"/>
      <c r="J1614" s="61"/>
      <c r="N1614" s="61"/>
    </row>
    <row r="1615" spans="1:14" ht="13.9" customHeight="1" x14ac:dyDescent="0.25">
      <c r="A1615"/>
      <c r="B1615"/>
      <c r="C1615"/>
      <c r="I1615" s="61"/>
      <c r="J1615" s="61"/>
      <c r="N1615" s="61"/>
    </row>
    <row r="1616" spans="1:14" ht="13.9" customHeight="1" x14ac:dyDescent="0.25">
      <c r="A1616"/>
      <c r="B1616"/>
      <c r="C1616"/>
      <c r="I1616" s="61"/>
      <c r="J1616" s="61"/>
      <c r="N1616" s="61"/>
    </row>
    <row r="1617" spans="1:14" ht="13.9" customHeight="1" x14ac:dyDescent="0.25">
      <c r="A1617"/>
      <c r="B1617"/>
      <c r="C1617"/>
      <c r="I1617" s="61"/>
      <c r="J1617" s="61"/>
      <c r="N1617" s="61"/>
    </row>
    <row r="1618" spans="1:14" ht="13.9" customHeight="1" x14ac:dyDescent="0.25">
      <c r="A1618"/>
      <c r="B1618"/>
      <c r="C1618"/>
      <c r="I1618" s="61"/>
      <c r="J1618" s="61"/>
      <c r="N1618" s="61"/>
    </row>
    <row r="1619" spans="1:14" ht="13.9" customHeight="1" x14ac:dyDescent="0.25">
      <c r="A1619"/>
      <c r="B1619"/>
      <c r="C1619"/>
      <c r="I1619" s="61"/>
      <c r="J1619" s="61"/>
      <c r="N1619" s="61"/>
    </row>
    <row r="1620" spans="1:14" ht="13.9" customHeight="1" x14ac:dyDescent="0.25">
      <c r="A1620"/>
      <c r="B1620"/>
      <c r="C1620"/>
      <c r="I1620" s="61"/>
      <c r="J1620" s="61"/>
      <c r="N1620" s="61"/>
    </row>
    <row r="1621" spans="1:14" ht="13.9" customHeight="1" x14ac:dyDescent="0.25">
      <c r="A1621"/>
      <c r="B1621"/>
      <c r="C1621"/>
      <c r="I1621" s="61"/>
      <c r="J1621" s="61"/>
      <c r="N1621" s="61"/>
    </row>
    <row r="1622" spans="1:14" ht="13.9" customHeight="1" x14ac:dyDescent="0.25">
      <c r="A1622"/>
      <c r="B1622"/>
      <c r="C1622"/>
      <c r="I1622" s="61"/>
      <c r="J1622" s="61"/>
      <c r="N1622" s="61"/>
    </row>
    <row r="1623" spans="1:14" ht="13.9" customHeight="1" x14ac:dyDescent="0.25">
      <c r="A1623"/>
      <c r="B1623"/>
      <c r="C1623"/>
      <c r="I1623" s="61"/>
      <c r="J1623" s="61"/>
      <c r="N1623" s="61"/>
    </row>
    <row r="1624" spans="1:14" ht="13.9" customHeight="1" x14ac:dyDescent="0.25">
      <c r="A1624"/>
      <c r="B1624"/>
      <c r="C1624"/>
      <c r="I1624" s="61"/>
      <c r="J1624" s="61"/>
      <c r="N1624" s="61"/>
    </row>
    <row r="1625" spans="1:14" ht="13.9" customHeight="1" x14ac:dyDescent="0.25">
      <c r="A1625"/>
      <c r="B1625"/>
      <c r="C1625"/>
      <c r="I1625" s="61"/>
      <c r="J1625" s="61"/>
      <c r="N1625" s="61"/>
    </row>
    <row r="1626" spans="1:14" ht="13.9" customHeight="1" x14ac:dyDescent="0.25">
      <c r="A1626"/>
      <c r="B1626"/>
      <c r="C1626"/>
      <c r="I1626" s="61"/>
      <c r="J1626" s="61"/>
      <c r="N1626" s="61"/>
    </row>
    <row r="1627" spans="1:14" ht="13.9" customHeight="1" x14ac:dyDescent="0.25">
      <c r="A1627"/>
      <c r="B1627"/>
      <c r="C1627"/>
      <c r="I1627" s="61"/>
      <c r="J1627" s="61"/>
      <c r="N1627" s="61"/>
    </row>
    <row r="1628" spans="1:14" ht="13.9" customHeight="1" x14ac:dyDescent="0.25">
      <c r="A1628"/>
      <c r="B1628"/>
      <c r="C1628"/>
      <c r="I1628" s="61"/>
      <c r="J1628" s="61"/>
      <c r="N1628" s="61"/>
    </row>
    <row r="1629" spans="1:14" ht="13.9" customHeight="1" x14ac:dyDescent="0.25">
      <c r="A1629"/>
      <c r="B1629"/>
      <c r="C1629"/>
      <c r="I1629" s="61"/>
      <c r="J1629" s="61"/>
      <c r="N1629" s="61"/>
    </row>
    <row r="1630" spans="1:14" ht="13.9" customHeight="1" x14ac:dyDescent="0.25">
      <c r="A1630"/>
      <c r="B1630"/>
      <c r="C1630"/>
      <c r="I1630" s="61"/>
      <c r="J1630" s="61"/>
      <c r="N1630" s="61"/>
    </row>
    <row r="1631" spans="1:14" ht="13.9" customHeight="1" x14ac:dyDescent="0.25">
      <c r="A1631"/>
      <c r="B1631"/>
      <c r="C1631"/>
      <c r="I1631" s="61"/>
      <c r="J1631" s="61"/>
      <c r="N1631" s="61"/>
    </row>
    <row r="1632" spans="1:14" ht="13.9" customHeight="1" x14ac:dyDescent="0.25">
      <c r="A1632"/>
      <c r="B1632"/>
      <c r="C1632"/>
      <c r="I1632" s="61"/>
      <c r="J1632" s="61"/>
      <c r="N1632" s="61"/>
    </row>
    <row r="1633" spans="1:14" ht="13.9" customHeight="1" x14ac:dyDescent="0.25">
      <c r="A1633"/>
      <c r="B1633"/>
      <c r="C1633"/>
      <c r="I1633" s="61"/>
      <c r="J1633" s="61"/>
      <c r="N1633" s="61"/>
    </row>
    <row r="1634" spans="1:14" ht="13.9" customHeight="1" x14ac:dyDescent="0.25">
      <c r="A1634"/>
      <c r="B1634"/>
      <c r="C1634"/>
      <c r="I1634" s="61"/>
      <c r="J1634" s="61"/>
      <c r="N1634" s="61"/>
    </row>
    <row r="1635" spans="1:14" ht="13.9" customHeight="1" x14ac:dyDescent="0.25">
      <c r="A1635"/>
      <c r="B1635"/>
      <c r="C1635"/>
      <c r="I1635" s="61"/>
      <c r="J1635" s="61"/>
      <c r="N1635" s="61"/>
    </row>
    <row r="1636" spans="1:14" ht="13.9" customHeight="1" x14ac:dyDescent="0.25">
      <c r="A1636"/>
      <c r="B1636"/>
      <c r="C1636"/>
      <c r="I1636" s="61"/>
      <c r="J1636" s="61"/>
      <c r="N1636" s="61"/>
    </row>
    <row r="1637" spans="1:14" ht="13.9" customHeight="1" x14ac:dyDescent="0.25">
      <c r="A1637"/>
      <c r="B1637"/>
      <c r="C1637"/>
      <c r="I1637" s="61"/>
      <c r="J1637" s="61"/>
      <c r="N1637" s="61"/>
    </row>
    <row r="1638" spans="1:14" ht="13.9" customHeight="1" x14ac:dyDescent="0.25">
      <c r="A1638"/>
      <c r="B1638"/>
      <c r="C1638"/>
      <c r="I1638" s="61"/>
      <c r="J1638" s="61"/>
      <c r="N1638" s="61"/>
    </row>
    <row r="1639" spans="1:14" ht="13.9" customHeight="1" x14ac:dyDescent="0.25">
      <c r="A1639"/>
      <c r="B1639"/>
      <c r="C1639"/>
      <c r="I1639" s="61"/>
      <c r="J1639" s="61"/>
      <c r="N1639" s="61"/>
    </row>
    <row r="1640" spans="1:14" ht="13.9" customHeight="1" x14ac:dyDescent="0.25">
      <c r="A1640"/>
      <c r="B1640"/>
      <c r="C1640"/>
      <c r="I1640" s="61"/>
      <c r="J1640" s="61"/>
      <c r="N1640" s="61"/>
    </row>
    <row r="1641" spans="1:14" ht="13.9" customHeight="1" x14ac:dyDescent="0.25">
      <c r="A1641"/>
      <c r="B1641"/>
      <c r="C1641"/>
      <c r="I1641" s="61"/>
      <c r="J1641" s="61"/>
      <c r="N1641" s="61"/>
    </row>
    <row r="1642" spans="1:14" ht="13.9" customHeight="1" x14ac:dyDescent="0.25">
      <c r="A1642"/>
      <c r="B1642"/>
      <c r="C1642"/>
      <c r="I1642" s="61"/>
      <c r="J1642" s="61"/>
      <c r="N1642" s="61"/>
    </row>
    <row r="1643" spans="1:14" ht="13.9" customHeight="1" x14ac:dyDescent="0.25">
      <c r="A1643"/>
      <c r="B1643"/>
      <c r="C1643"/>
      <c r="I1643" s="61"/>
      <c r="J1643" s="61"/>
      <c r="N1643" s="61"/>
    </row>
    <row r="1644" spans="1:14" ht="13.9" customHeight="1" x14ac:dyDescent="0.25">
      <c r="A1644"/>
      <c r="B1644"/>
      <c r="C1644"/>
      <c r="I1644" s="61"/>
      <c r="J1644" s="61"/>
      <c r="N1644" s="61"/>
    </row>
    <row r="1645" spans="1:14" ht="13.9" customHeight="1" x14ac:dyDescent="0.25">
      <c r="A1645"/>
      <c r="B1645"/>
      <c r="C1645"/>
      <c r="I1645" s="61"/>
      <c r="J1645" s="61"/>
      <c r="N1645" s="61"/>
    </row>
    <row r="1646" spans="1:14" ht="13.9" customHeight="1" x14ac:dyDescent="0.25">
      <c r="A1646"/>
      <c r="B1646"/>
      <c r="C1646"/>
      <c r="I1646" s="61"/>
      <c r="J1646" s="61"/>
      <c r="N1646" s="61"/>
    </row>
    <row r="1647" spans="1:14" ht="13.9" customHeight="1" x14ac:dyDescent="0.25">
      <c r="A1647"/>
      <c r="B1647"/>
      <c r="C1647"/>
      <c r="I1647" s="61"/>
      <c r="J1647" s="61"/>
      <c r="N1647" s="61"/>
    </row>
    <row r="1648" spans="1:14" ht="13.9" customHeight="1" x14ac:dyDescent="0.25">
      <c r="A1648"/>
      <c r="B1648"/>
      <c r="C1648"/>
      <c r="I1648" s="61"/>
      <c r="J1648" s="61"/>
      <c r="N1648" s="61"/>
    </row>
    <row r="1649" spans="1:14" ht="13.9" customHeight="1" x14ac:dyDescent="0.25">
      <c r="A1649"/>
      <c r="B1649"/>
      <c r="C1649"/>
      <c r="I1649" s="61"/>
      <c r="J1649" s="61"/>
      <c r="N1649" s="61"/>
    </row>
    <row r="1650" spans="1:14" ht="13.9" customHeight="1" x14ac:dyDescent="0.25">
      <c r="A1650"/>
      <c r="B1650"/>
      <c r="C1650"/>
      <c r="I1650" s="61"/>
      <c r="J1650" s="61"/>
      <c r="N1650" s="61"/>
    </row>
    <row r="1651" spans="1:14" ht="13.9" customHeight="1" x14ac:dyDescent="0.25">
      <c r="A1651"/>
      <c r="B1651"/>
      <c r="C1651"/>
      <c r="I1651" s="61"/>
      <c r="J1651" s="61"/>
      <c r="N1651" s="61"/>
    </row>
    <row r="1652" spans="1:14" ht="13.9" customHeight="1" x14ac:dyDescent="0.25">
      <c r="A1652"/>
      <c r="B1652"/>
      <c r="C1652"/>
      <c r="I1652" s="61"/>
      <c r="J1652" s="61"/>
      <c r="N1652" s="61"/>
    </row>
    <row r="1653" spans="1:14" ht="13.9" customHeight="1" x14ac:dyDescent="0.25">
      <c r="A1653"/>
      <c r="B1653"/>
      <c r="C1653"/>
      <c r="I1653" s="61"/>
      <c r="J1653" s="61"/>
      <c r="N1653" s="61"/>
    </row>
    <row r="1654" spans="1:14" ht="13.9" customHeight="1" x14ac:dyDescent="0.25">
      <c r="A1654"/>
      <c r="B1654"/>
      <c r="C1654"/>
      <c r="I1654" s="61"/>
      <c r="J1654" s="61"/>
      <c r="N1654" s="61"/>
    </row>
    <row r="1655" spans="1:14" ht="13.9" customHeight="1" x14ac:dyDescent="0.25">
      <c r="A1655"/>
      <c r="B1655"/>
      <c r="C1655"/>
      <c r="I1655" s="61"/>
      <c r="J1655" s="61"/>
      <c r="N1655" s="61"/>
    </row>
    <row r="1656" spans="1:14" ht="13.9" customHeight="1" x14ac:dyDescent="0.25">
      <c r="A1656"/>
      <c r="B1656"/>
      <c r="C1656"/>
      <c r="I1656" s="61"/>
      <c r="J1656" s="61"/>
      <c r="N1656" s="61"/>
    </row>
    <row r="1657" spans="1:14" ht="13.9" customHeight="1" x14ac:dyDescent="0.25">
      <c r="A1657"/>
      <c r="B1657"/>
      <c r="C1657"/>
      <c r="I1657" s="61"/>
      <c r="J1657" s="61"/>
      <c r="N1657" s="61"/>
    </row>
    <row r="1658" spans="1:14" ht="13.9" customHeight="1" x14ac:dyDescent="0.25">
      <c r="A1658"/>
      <c r="B1658"/>
      <c r="C1658"/>
      <c r="I1658" s="61"/>
      <c r="J1658" s="61"/>
      <c r="N1658" s="61"/>
    </row>
    <row r="1659" spans="1:14" ht="13.9" customHeight="1" x14ac:dyDescent="0.25">
      <c r="A1659"/>
      <c r="B1659"/>
      <c r="C1659"/>
      <c r="I1659" s="61"/>
      <c r="J1659" s="61"/>
      <c r="N1659" s="61"/>
    </row>
    <row r="1660" spans="1:14" ht="13.9" customHeight="1" x14ac:dyDescent="0.25">
      <c r="A1660"/>
      <c r="B1660"/>
      <c r="C1660"/>
      <c r="I1660" s="61"/>
      <c r="J1660" s="61"/>
      <c r="N1660" s="61"/>
    </row>
    <row r="1661" spans="1:14" ht="13.9" customHeight="1" x14ac:dyDescent="0.25">
      <c r="A1661"/>
      <c r="B1661"/>
      <c r="C1661"/>
      <c r="I1661" s="61"/>
      <c r="J1661" s="61"/>
      <c r="N1661" s="61"/>
    </row>
    <row r="1662" spans="1:14" ht="13.9" customHeight="1" x14ac:dyDescent="0.25">
      <c r="A1662"/>
      <c r="B1662"/>
      <c r="C1662"/>
      <c r="I1662" s="61"/>
      <c r="J1662" s="61"/>
      <c r="N1662" s="61"/>
    </row>
    <row r="1663" spans="1:14" ht="13.9" customHeight="1" x14ac:dyDescent="0.25">
      <c r="A1663"/>
      <c r="B1663"/>
      <c r="C1663"/>
      <c r="I1663" s="61"/>
      <c r="J1663" s="61"/>
      <c r="N1663" s="61"/>
    </row>
    <row r="1664" spans="1:14" ht="13.9" customHeight="1" x14ac:dyDescent="0.25">
      <c r="A1664"/>
      <c r="B1664"/>
      <c r="C1664"/>
      <c r="I1664" s="61"/>
      <c r="J1664" s="61"/>
      <c r="N1664" s="61"/>
    </row>
    <row r="1665" spans="1:14" ht="13.9" customHeight="1" x14ac:dyDescent="0.25">
      <c r="A1665"/>
      <c r="B1665"/>
      <c r="C1665"/>
      <c r="I1665" s="61"/>
      <c r="J1665" s="61"/>
      <c r="N1665" s="61"/>
    </row>
    <row r="1666" spans="1:14" ht="13.9" customHeight="1" x14ac:dyDescent="0.25">
      <c r="A1666"/>
      <c r="B1666"/>
      <c r="C1666"/>
      <c r="I1666" s="61"/>
      <c r="J1666" s="61"/>
      <c r="N1666" s="61"/>
    </row>
    <row r="1667" spans="1:14" ht="13.9" customHeight="1" x14ac:dyDescent="0.25">
      <c r="A1667"/>
      <c r="B1667"/>
      <c r="C1667"/>
      <c r="I1667" s="61"/>
      <c r="J1667" s="61"/>
      <c r="N1667" s="61"/>
    </row>
    <row r="1668" spans="1:14" ht="13.9" customHeight="1" x14ac:dyDescent="0.25">
      <c r="A1668"/>
      <c r="B1668"/>
      <c r="C1668"/>
      <c r="I1668" s="61"/>
      <c r="J1668" s="61"/>
      <c r="N1668" s="61"/>
    </row>
    <row r="1669" spans="1:14" ht="13.9" customHeight="1" x14ac:dyDescent="0.25">
      <c r="A1669"/>
      <c r="B1669"/>
      <c r="C1669"/>
      <c r="I1669" s="61"/>
      <c r="J1669" s="61"/>
      <c r="N1669" s="61"/>
    </row>
    <row r="1670" spans="1:14" ht="13.9" customHeight="1" x14ac:dyDescent="0.25">
      <c r="A1670"/>
      <c r="B1670"/>
      <c r="C1670"/>
      <c r="I1670" s="61"/>
      <c r="J1670" s="61"/>
      <c r="N1670" s="61"/>
    </row>
    <row r="1671" spans="1:14" ht="13.9" customHeight="1" x14ac:dyDescent="0.25">
      <c r="A1671"/>
      <c r="B1671"/>
      <c r="C1671"/>
      <c r="I1671" s="61"/>
      <c r="J1671" s="61"/>
      <c r="N1671" s="61"/>
    </row>
    <row r="1672" spans="1:14" ht="13.9" customHeight="1" x14ac:dyDescent="0.25">
      <c r="A1672"/>
      <c r="B1672"/>
      <c r="C1672"/>
      <c r="I1672" s="61"/>
      <c r="J1672" s="61"/>
      <c r="N1672" s="61"/>
    </row>
    <row r="1673" spans="1:14" ht="13.9" customHeight="1" x14ac:dyDescent="0.25">
      <c r="A1673"/>
      <c r="B1673"/>
      <c r="C1673"/>
      <c r="I1673" s="61"/>
      <c r="J1673" s="61"/>
      <c r="N1673" s="61"/>
    </row>
    <row r="1674" spans="1:14" ht="13.9" customHeight="1" x14ac:dyDescent="0.25">
      <c r="A1674"/>
      <c r="B1674"/>
      <c r="C1674"/>
      <c r="I1674" s="61"/>
      <c r="J1674" s="61"/>
      <c r="N1674" s="61"/>
    </row>
    <row r="1675" spans="1:14" ht="13.9" customHeight="1" x14ac:dyDescent="0.25">
      <c r="A1675"/>
      <c r="B1675"/>
      <c r="C1675"/>
      <c r="I1675" s="61"/>
      <c r="J1675" s="61"/>
      <c r="N1675" s="61"/>
    </row>
    <row r="1676" spans="1:14" ht="13.9" customHeight="1" x14ac:dyDescent="0.25">
      <c r="A1676"/>
      <c r="B1676"/>
      <c r="C1676"/>
      <c r="I1676" s="61"/>
      <c r="J1676" s="61"/>
      <c r="N1676" s="61"/>
    </row>
    <row r="1677" spans="1:14" ht="13.9" customHeight="1" x14ac:dyDescent="0.25">
      <c r="A1677"/>
      <c r="B1677"/>
      <c r="C1677"/>
      <c r="I1677" s="61"/>
      <c r="J1677" s="61"/>
      <c r="N1677" s="61"/>
    </row>
    <row r="1678" spans="1:14" ht="13.9" customHeight="1" x14ac:dyDescent="0.25">
      <c r="A1678"/>
      <c r="B1678"/>
      <c r="C1678"/>
      <c r="I1678" s="61"/>
      <c r="J1678" s="61"/>
      <c r="N1678" s="61"/>
    </row>
    <row r="1679" spans="1:14" ht="13.9" customHeight="1" x14ac:dyDescent="0.25">
      <c r="A1679"/>
      <c r="B1679"/>
      <c r="C1679"/>
      <c r="I1679" s="61"/>
      <c r="J1679" s="61"/>
      <c r="N1679" s="61"/>
    </row>
    <row r="1680" spans="1:14" ht="13.9" customHeight="1" x14ac:dyDescent="0.25">
      <c r="A1680"/>
      <c r="B1680"/>
      <c r="C1680"/>
      <c r="I1680" s="61"/>
      <c r="J1680" s="61"/>
      <c r="N1680" s="61"/>
    </row>
    <row r="1681" spans="1:14" ht="13.9" customHeight="1" x14ac:dyDescent="0.25">
      <c r="A1681"/>
      <c r="B1681"/>
      <c r="C1681"/>
      <c r="I1681" s="61"/>
      <c r="J1681" s="61"/>
      <c r="N1681" s="61"/>
    </row>
    <row r="1682" spans="1:14" ht="13.9" customHeight="1" x14ac:dyDescent="0.25">
      <c r="A1682"/>
      <c r="B1682"/>
      <c r="C1682"/>
      <c r="I1682" s="61"/>
      <c r="J1682" s="61"/>
      <c r="N1682" s="61"/>
    </row>
    <row r="1683" spans="1:14" ht="13.9" customHeight="1" x14ac:dyDescent="0.25">
      <c r="A1683"/>
      <c r="B1683"/>
      <c r="C1683"/>
      <c r="I1683" s="61"/>
      <c r="J1683" s="61"/>
      <c r="N1683" s="61"/>
    </row>
    <row r="1684" spans="1:14" ht="13.9" customHeight="1" x14ac:dyDescent="0.25">
      <c r="A1684"/>
      <c r="B1684"/>
      <c r="C1684"/>
      <c r="I1684" s="61"/>
      <c r="J1684" s="61"/>
      <c r="N1684" s="61"/>
    </row>
    <row r="1685" spans="1:14" ht="13.9" customHeight="1" x14ac:dyDescent="0.25">
      <c r="A1685"/>
      <c r="B1685"/>
      <c r="C1685"/>
      <c r="I1685" s="61"/>
      <c r="J1685" s="61"/>
      <c r="N1685" s="61"/>
    </row>
    <row r="1686" spans="1:14" ht="13.9" customHeight="1" x14ac:dyDescent="0.25">
      <c r="A1686"/>
      <c r="B1686"/>
      <c r="C1686"/>
      <c r="I1686" s="61"/>
      <c r="J1686" s="61"/>
      <c r="N1686" s="61"/>
    </row>
    <row r="1687" spans="1:14" ht="13.9" customHeight="1" x14ac:dyDescent="0.25">
      <c r="A1687"/>
      <c r="B1687"/>
      <c r="C1687"/>
      <c r="I1687" s="61"/>
      <c r="J1687" s="61"/>
      <c r="N1687" s="61"/>
    </row>
    <row r="1688" spans="1:14" ht="13.9" customHeight="1" x14ac:dyDescent="0.25">
      <c r="A1688"/>
      <c r="B1688"/>
      <c r="C1688"/>
      <c r="I1688" s="61"/>
      <c r="J1688" s="61"/>
      <c r="N1688" s="61"/>
    </row>
    <row r="1689" spans="1:14" ht="13.9" customHeight="1" x14ac:dyDescent="0.25">
      <c r="A1689"/>
      <c r="B1689"/>
      <c r="C1689"/>
      <c r="I1689" s="61"/>
      <c r="J1689" s="61"/>
      <c r="N1689" s="61"/>
    </row>
    <row r="1690" spans="1:14" ht="13.9" customHeight="1" x14ac:dyDescent="0.25">
      <c r="A1690"/>
      <c r="B1690"/>
      <c r="C1690"/>
      <c r="I1690" s="61"/>
      <c r="J1690" s="61"/>
      <c r="N1690" s="61"/>
    </row>
    <row r="1691" spans="1:14" ht="13.9" customHeight="1" x14ac:dyDescent="0.25">
      <c r="A1691"/>
      <c r="B1691"/>
      <c r="C1691"/>
      <c r="I1691" s="61"/>
      <c r="J1691" s="61"/>
      <c r="N1691" s="61"/>
    </row>
    <row r="1692" spans="1:14" ht="13.9" customHeight="1" x14ac:dyDescent="0.25">
      <c r="A1692"/>
      <c r="B1692"/>
      <c r="C1692"/>
      <c r="I1692" s="61"/>
      <c r="J1692" s="61"/>
      <c r="N1692" s="61"/>
    </row>
    <row r="1693" spans="1:14" ht="13.9" customHeight="1" x14ac:dyDescent="0.25">
      <c r="A1693"/>
      <c r="B1693"/>
      <c r="C1693"/>
      <c r="I1693" s="61"/>
      <c r="J1693" s="61"/>
      <c r="N1693" s="61"/>
    </row>
    <row r="1694" spans="1:14" ht="13.9" customHeight="1" x14ac:dyDescent="0.25">
      <c r="A1694"/>
      <c r="B1694"/>
      <c r="C1694"/>
      <c r="I1694" s="61"/>
      <c r="J1694" s="61"/>
      <c r="N1694" s="61"/>
    </row>
    <row r="1695" spans="1:14" ht="13.9" customHeight="1" x14ac:dyDescent="0.25">
      <c r="A1695"/>
      <c r="B1695"/>
      <c r="C1695"/>
      <c r="I1695" s="61"/>
      <c r="J1695" s="61"/>
      <c r="N1695" s="61"/>
    </row>
    <row r="1696" spans="1:14" ht="13.9" customHeight="1" x14ac:dyDescent="0.25">
      <c r="A1696"/>
      <c r="B1696"/>
      <c r="C1696"/>
      <c r="I1696" s="61"/>
      <c r="J1696" s="61"/>
      <c r="N1696" s="61"/>
    </row>
    <row r="1697" spans="1:14" ht="13.9" customHeight="1" x14ac:dyDescent="0.25">
      <c r="A1697"/>
      <c r="B1697"/>
      <c r="C1697"/>
      <c r="I1697" s="61"/>
      <c r="J1697" s="61"/>
      <c r="N1697" s="61"/>
    </row>
    <row r="1698" spans="1:14" ht="13.9" customHeight="1" x14ac:dyDescent="0.25">
      <c r="A1698"/>
      <c r="B1698"/>
      <c r="C1698"/>
      <c r="I1698" s="61"/>
      <c r="J1698" s="61"/>
      <c r="N1698" s="61"/>
    </row>
    <row r="1699" spans="1:14" ht="13.9" customHeight="1" x14ac:dyDescent="0.25">
      <c r="A1699"/>
      <c r="B1699"/>
      <c r="C1699"/>
      <c r="I1699" s="61"/>
      <c r="J1699" s="61"/>
      <c r="N1699" s="61"/>
    </row>
    <row r="1700" spans="1:14" ht="13.9" customHeight="1" x14ac:dyDescent="0.25">
      <c r="A1700"/>
      <c r="B1700"/>
      <c r="C1700"/>
      <c r="I1700" s="61"/>
      <c r="J1700" s="61"/>
      <c r="N1700" s="61"/>
    </row>
    <row r="1701" spans="1:14" ht="13.9" customHeight="1" x14ac:dyDescent="0.25">
      <c r="A1701"/>
      <c r="B1701"/>
      <c r="C1701"/>
      <c r="I1701" s="61"/>
      <c r="J1701" s="61"/>
      <c r="N1701" s="61"/>
    </row>
    <row r="1702" spans="1:14" ht="13.9" customHeight="1" x14ac:dyDescent="0.25">
      <c r="A1702"/>
      <c r="B1702"/>
      <c r="C1702"/>
      <c r="I1702" s="61"/>
      <c r="J1702" s="61"/>
      <c r="N1702" s="61"/>
    </row>
    <row r="1703" spans="1:14" ht="13.9" customHeight="1" x14ac:dyDescent="0.25">
      <c r="A1703"/>
      <c r="B1703"/>
      <c r="C1703"/>
      <c r="I1703" s="61"/>
      <c r="J1703" s="61"/>
      <c r="N1703" s="61"/>
    </row>
    <row r="1704" spans="1:14" ht="13.9" customHeight="1" x14ac:dyDescent="0.25">
      <c r="A1704"/>
      <c r="B1704"/>
      <c r="C1704"/>
      <c r="I1704" s="61"/>
      <c r="J1704" s="61"/>
      <c r="N1704" s="61"/>
    </row>
    <row r="1705" spans="1:14" ht="13.9" customHeight="1" x14ac:dyDescent="0.25">
      <c r="A1705"/>
      <c r="B1705"/>
      <c r="C1705"/>
      <c r="I1705" s="61"/>
      <c r="J1705" s="61"/>
      <c r="N1705" s="61"/>
    </row>
    <row r="1706" spans="1:14" ht="13.9" customHeight="1" x14ac:dyDescent="0.25">
      <c r="A1706"/>
      <c r="B1706"/>
      <c r="C1706"/>
      <c r="I1706" s="61"/>
      <c r="J1706" s="61"/>
      <c r="N1706" s="61"/>
    </row>
    <row r="1707" spans="1:14" ht="13.9" customHeight="1" x14ac:dyDescent="0.25">
      <c r="A1707"/>
      <c r="B1707"/>
      <c r="C1707"/>
      <c r="I1707" s="61"/>
      <c r="J1707" s="61"/>
      <c r="N1707" s="61"/>
    </row>
    <row r="1708" spans="1:14" ht="13.9" customHeight="1" x14ac:dyDescent="0.25">
      <c r="A1708"/>
      <c r="B1708"/>
      <c r="C1708"/>
      <c r="I1708" s="61"/>
      <c r="J1708" s="61"/>
      <c r="N1708" s="61"/>
    </row>
    <row r="1709" spans="1:14" ht="13.9" customHeight="1" x14ac:dyDescent="0.25">
      <c r="A1709"/>
      <c r="B1709"/>
      <c r="C1709"/>
      <c r="I1709" s="61"/>
      <c r="J1709" s="61"/>
      <c r="N1709" s="61"/>
    </row>
    <row r="1710" spans="1:14" ht="13.9" customHeight="1" x14ac:dyDescent="0.25">
      <c r="A1710"/>
      <c r="B1710"/>
      <c r="C1710"/>
      <c r="I1710" s="61"/>
      <c r="J1710" s="61"/>
      <c r="N1710" s="61"/>
    </row>
    <row r="1711" spans="1:14" ht="13.9" customHeight="1" x14ac:dyDescent="0.25">
      <c r="A1711"/>
      <c r="B1711"/>
      <c r="C1711"/>
      <c r="I1711" s="61"/>
      <c r="J1711" s="61"/>
      <c r="N1711" s="61"/>
    </row>
    <row r="1712" spans="1:14" ht="13.9" customHeight="1" x14ac:dyDescent="0.25">
      <c r="A1712"/>
      <c r="B1712"/>
      <c r="C1712"/>
      <c r="I1712" s="61"/>
      <c r="J1712" s="61"/>
      <c r="N1712" s="61"/>
    </row>
    <row r="1713" spans="1:14" ht="13.9" customHeight="1" x14ac:dyDescent="0.25">
      <c r="A1713"/>
      <c r="B1713"/>
      <c r="C1713"/>
      <c r="I1713" s="61"/>
      <c r="J1713" s="61"/>
      <c r="N1713" s="61"/>
    </row>
    <row r="1714" spans="1:14" ht="13.9" customHeight="1" x14ac:dyDescent="0.25">
      <c r="A1714"/>
      <c r="B1714"/>
      <c r="C1714"/>
      <c r="I1714" s="61"/>
      <c r="J1714" s="61"/>
      <c r="N1714" s="61"/>
    </row>
    <row r="1715" spans="1:14" ht="13.9" customHeight="1" x14ac:dyDescent="0.25">
      <c r="A1715"/>
      <c r="B1715"/>
      <c r="C1715"/>
      <c r="I1715" s="61"/>
      <c r="J1715" s="61"/>
      <c r="N1715" s="61"/>
    </row>
    <row r="1716" spans="1:14" ht="13.9" customHeight="1" x14ac:dyDescent="0.25">
      <c r="A1716"/>
      <c r="B1716"/>
      <c r="C1716"/>
      <c r="I1716" s="61"/>
      <c r="J1716" s="61"/>
      <c r="N1716" s="61"/>
    </row>
    <row r="1717" spans="1:14" ht="13.9" customHeight="1" x14ac:dyDescent="0.25">
      <c r="A1717"/>
      <c r="B1717"/>
      <c r="C1717"/>
      <c r="I1717" s="61"/>
      <c r="J1717" s="61"/>
      <c r="N1717" s="61"/>
    </row>
    <row r="1718" spans="1:14" ht="13.9" customHeight="1" x14ac:dyDescent="0.25">
      <c r="A1718"/>
      <c r="B1718"/>
      <c r="C1718"/>
      <c r="I1718" s="61"/>
      <c r="J1718" s="61"/>
      <c r="N1718" s="61"/>
    </row>
    <row r="1719" spans="1:14" ht="13.9" customHeight="1" x14ac:dyDescent="0.25">
      <c r="A1719"/>
      <c r="B1719"/>
      <c r="C1719"/>
      <c r="I1719" s="61"/>
      <c r="J1719" s="61"/>
      <c r="N1719" s="61"/>
    </row>
    <row r="1720" spans="1:14" ht="13.9" customHeight="1" x14ac:dyDescent="0.25">
      <c r="A1720"/>
      <c r="B1720"/>
      <c r="C1720"/>
      <c r="I1720" s="61"/>
      <c r="J1720" s="61"/>
      <c r="N1720" s="61"/>
    </row>
    <row r="1721" spans="1:14" ht="13.9" customHeight="1" x14ac:dyDescent="0.25">
      <c r="A1721"/>
      <c r="B1721"/>
      <c r="C1721"/>
      <c r="I1721" s="61"/>
      <c r="J1721" s="61"/>
      <c r="N1721" s="61"/>
    </row>
    <row r="1722" spans="1:14" ht="13.9" customHeight="1" x14ac:dyDescent="0.25">
      <c r="A1722"/>
      <c r="B1722"/>
      <c r="C1722"/>
      <c r="I1722" s="61"/>
      <c r="J1722" s="61"/>
      <c r="N1722" s="61"/>
    </row>
    <row r="1723" spans="1:14" ht="13.9" customHeight="1" x14ac:dyDescent="0.25">
      <c r="A1723"/>
      <c r="B1723"/>
      <c r="C1723"/>
      <c r="I1723" s="61"/>
      <c r="J1723" s="61"/>
      <c r="N1723" s="61"/>
    </row>
    <row r="1724" spans="1:14" ht="13.9" customHeight="1" x14ac:dyDescent="0.25">
      <c r="A1724"/>
      <c r="B1724"/>
      <c r="C1724"/>
      <c r="I1724" s="61"/>
      <c r="J1724" s="61"/>
      <c r="N1724" s="61"/>
    </row>
    <row r="1725" spans="1:14" ht="13.9" customHeight="1" x14ac:dyDescent="0.25">
      <c r="A1725"/>
      <c r="B1725"/>
      <c r="C1725"/>
      <c r="I1725" s="61"/>
      <c r="J1725" s="61"/>
      <c r="N1725" s="61"/>
    </row>
    <row r="1726" spans="1:14" ht="13.9" customHeight="1" x14ac:dyDescent="0.25">
      <c r="A1726"/>
      <c r="B1726"/>
      <c r="C1726"/>
      <c r="I1726" s="61"/>
      <c r="J1726" s="61"/>
      <c r="N1726" s="61"/>
    </row>
    <row r="1727" spans="1:14" ht="13.9" customHeight="1" x14ac:dyDescent="0.25">
      <c r="A1727"/>
      <c r="B1727"/>
      <c r="C1727"/>
      <c r="I1727" s="61"/>
      <c r="J1727" s="61"/>
      <c r="N1727" s="61"/>
    </row>
    <row r="1728" spans="1:14" ht="13.9" customHeight="1" x14ac:dyDescent="0.25">
      <c r="A1728"/>
      <c r="B1728"/>
      <c r="C1728"/>
      <c r="I1728" s="61"/>
      <c r="J1728" s="61"/>
      <c r="N1728" s="61"/>
    </row>
    <row r="1729" spans="1:14" ht="13.9" customHeight="1" x14ac:dyDescent="0.25">
      <c r="A1729"/>
      <c r="B1729"/>
      <c r="C1729"/>
      <c r="I1729" s="61"/>
      <c r="J1729" s="61"/>
      <c r="N1729" s="61"/>
    </row>
    <row r="1730" spans="1:14" ht="13.9" customHeight="1" x14ac:dyDescent="0.25">
      <c r="A1730"/>
      <c r="B1730"/>
      <c r="C1730"/>
      <c r="I1730" s="61"/>
      <c r="J1730" s="61"/>
      <c r="N1730" s="61"/>
    </row>
    <row r="1731" spans="1:14" ht="13.9" customHeight="1" x14ac:dyDescent="0.25">
      <c r="A1731"/>
      <c r="B1731"/>
      <c r="C1731"/>
      <c r="I1731" s="61"/>
      <c r="J1731" s="61"/>
      <c r="N1731" s="61"/>
    </row>
    <row r="1732" spans="1:14" ht="13.9" customHeight="1" x14ac:dyDescent="0.25">
      <c r="A1732"/>
      <c r="B1732"/>
      <c r="C1732"/>
      <c r="I1732" s="61"/>
      <c r="J1732" s="61"/>
      <c r="N1732" s="61"/>
    </row>
    <row r="1733" spans="1:14" ht="13.9" customHeight="1" x14ac:dyDescent="0.25">
      <c r="A1733"/>
      <c r="B1733"/>
      <c r="C1733"/>
      <c r="I1733" s="61"/>
      <c r="J1733" s="61"/>
      <c r="N1733" s="61"/>
    </row>
    <row r="1734" spans="1:14" ht="13.9" customHeight="1" x14ac:dyDescent="0.25">
      <c r="A1734"/>
      <c r="B1734"/>
      <c r="C1734"/>
      <c r="I1734" s="61"/>
      <c r="J1734" s="61"/>
      <c r="N1734" s="61"/>
    </row>
    <row r="1735" spans="1:14" ht="13.9" customHeight="1" x14ac:dyDescent="0.25">
      <c r="A1735"/>
      <c r="B1735"/>
      <c r="C1735"/>
      <c r="I1735" s="61"/>
      <c r="J1735" s="61"/>
      <c r="N1735" s="61"/>
    </row>
    <row r="1736" spans="1:14" ht="13.9" customHeight="1" x14ac:dyDescent="0.25">
      <c r="A1736"/>
      <c r="B1736"/>
      <c r="C1736"/>
      <c r="I1736" s="61"/>
      <c r="J1736" s="61"/>
      <c r="N1736" s="61"/>
    </row>
    <row r="1737" spans="1:14" ht="13.9" customHeight="1" x14ac:dyDescent="0.25">
      <c r="A1737"/>
      <c r="B1737"/>
      <c r="C1737"/>
      <c r="I1737" s="61"/>
      <c r="J1737" s="61"/>
      <c r="N1737" s="61"/>
    </row>
    <row r="1738" spans="1:14" ht="13.9" customHeight="1" x14ac:dyDescent="0.25">
      <c r="A1738"/>
      <c r="B1738"/>
      <c r="C1738"/>
      <c r="I1738" s="61"/>
      <c r="J1738" s="61"/>
      <c r="N1738" s="61"/>
    </row>
    <row r="1739" spans="1:14" ht="13.9" customHeight="1" x14ac:dyDescent="0.25">
      <c r="A1739"/>
      <c r="B1739"/>
      <c r="C1739"/>
      <c r="I1739" s="61"/>
      <c r="J1739" s="61"/>
      <c r="N1739" s="61"/>
    </row>
    <row r="1740" spans="1:14" ht="13.9" customHeight="1" x14ac:dyDescent="0.25">
      <c r="A1740"/>
      <c r="B1740"/>
      <c r="C1740"/>
      <c r="I1740" s="61"/>
      <c r="J1740" s="61"/>
      <c r="N1740" s="61"/>
    </row>
    <row r="1741" spans="1:14" ht="13.9" customHeight="1" x14ac:dyDescent="0.25">
      <c r="A1741"/>
      <c r="B1741"/>
      <c r="C1741"/>
      <c r="I1741" s="61"/>
      <c r="J1741" s="61"/>
      <c r="N1741" s="61"/>
    </row>
    <row r="1742" spans="1:14" ht="13.9" customHeight="1" x14ac:dyDescent="0.25">
      <c r="A1742"/>
      <c r="B1742"/>
      <c r="C1742"/>
      <c r="I1742" s="61"/>
      <c r="J1742" s="61"/>
      <c r="N1742" s="61"/>
    </row>
    <row r="1743" spans="1:14" ht="13.9" customHeight="1" x14ac:dyDescent="0.25">
      <c r="A1743"/>
      <c r="B1743"/>
      <c r="C1743"/>
      <c r="I1743" s="61"/>
      <c r="J1743" s="61"/>
      <c r="N1743" s="61"/>
    </row>
    <row r="1744" spans="1:14" ht="13.9" customHeight="1" x14ac:dyDescent="0.25">
      <c r="A1744"/>
      <c r="B1744"/>
      <c r="C1744"/>
      <c r="I1744" s="61"/>
      <c r="J1744" s="61"/>
      <c r="N1744" s="61"/>
    </row>
    <row r="1745" spans="1:14" ht="13.9" customHeight="1" x14ac:dyDescent="0.25">
      <c r="A1745"/>
      <c r="B1745"/>
      <c r="C1745"/>
      <c r="I1745" s="61"/>
      <c r="J1745" s="61"/>
      <c r="N1745" s="61"/>
    </row>
    <row r="1746" spans="1:14" ht="13.9" customHeight="1" x14ac:dyDescent="0.25">
      <c r="A1746"/>
      <c r="B1746"/>
      <c r="C1746"/>
      <c r="I1746" s="61"/>
      <c r="J1746" s="61"/>
      <c r="N1746" s="61"/>
    </row>
    <row r="1747" spans="1:14" ht="13.9" customHeight="1" x14ac:dyDescent="0.25">
      <c r="A1747"/>
      <c r="B1747"/>
      <c r="C1747"/>
      <c r="I1747" s="61"/>
      <c r="J1747" s="61"/>
      <c r="N1747" s="61"/>
    </row>
    <row r="1748" spans="1:14" ht="13.9" customHeight="1" x14ac:dyDescent="0.25">
      <c r="A1748"/>
      <c r="B1748"/>
      <c r="C1748"/>
      <c r="I1748" s="61"/>
      <c r="J1748" s="61"/>
      <c r="N1748" s="61"/>
    </row>
    <row r="1749" spans="1:14" ht="13.9" customHeight="1" x14ac:dyDescent="0.25">
      <c r="A1749"/>
      <c r="B1749"/>
      <c r="C1749"/>
      <c r="I1749" s="61"/>
      <c r="J1749" s="61"/>
      <c r="N1749" s="61"/>
    </row>
    <row r="1750" spans="1:14" ht="13.9" customHeight="1" x14ac:dyDescent="0.25">
      <c r="A1750"/>
      <c r="B1750"/>
      <c r="C1750"/>
      <c r="I1750" s="61"/>
      <c r="J1750" s="61"/>
      <c r="N1750" s="61"/>
    </row>
    <row r="1751" spans="1:14" ht="13.9" customHeight="1" x14ac:dyDescent="0.25">
      <c r="A1751"/>
      <c r="B1751"/>
      <c r="C1751"/>
      <c r="I1751" s="61"/>
      <c r="J1751" s="61"/>
      <c r="N1751" s="61"/>
    </row>
    <row r="1752" spans="1:14" ht="13.9" customHeight="1" x14ac:dyDescent="0.25">
      <c r="A1752"/>
      <c r="B1752"/>
      <c r="C1752"/>
      <c r="I1752" s="61"/>
      <c r="J1752" s="61"/>
      <c r="N1752" s="61"/>
    </row>
    <row r="1753" spans="1:14" ht="13.9" customHeight="1" x14ac:dyDescent="0.25">
      <c r="A1753"/>
      <c r="B1753"/>
      <c r="C1753"/>
      <c r="I1753" s="61"/>
      <c r="J1753" s="61"/>
      <c r="N1753" s="61"/>
    </row>
    <row r="1754" spans="1:14" ht="13.9" customHeight="1" x14ac:dyDescent="0.25">
      <c r="A1754"/>
      <c r="B1754"/>
      <c r="C1754"/>
      <c r="I1754" s="61"/>
      <c r="J1754" s="61"/>
      <c r="N1754" s="61"/>
    </row>
    <row r="1755" spans="1:14" ht="13.9" customHeight="1" x14ac:dyDescent="0.25">
      <c r="A1755"/>
      <c r="B1755"/>
      <c r="C1755"/>
      <c r="I1755" s="61"/>
      <c r="J1755" s="61"/>
      <c r="N1755" s="61"/>
    </row>
    <row r="1756" spans="1:14" ht="13.9" customHeight="1" x14ac:dyDescent="0.25">
      <c r="A1756"/>
      <c r="B1756"/>
      <c r="C1756"/>
      <c r="I1756" s="61"/>
      <c r="J1756" s="61"/>
      <c r="N1756" s="61"/>
    </row>
    <row r="1757" spans="1:14" ht="13.9" customHeight="1" x14ac:dyDescent="0.25">
      <c r="A1757"/>
      <c r="B1757"/>
      <c r="C1757"/>
      <c r="I1757" s="61"/>
      <c r="J1757" s="61"/>
      <c r="N1757" s="61"/>
    </row>
    <row r="1758" spans="1:14" ht="13.9" customHeight="1" x14ac:dyDescent="0.25">
      <c r="A1758"/>
      <c r="B1758"/>
      <c r="C1758"/>
      <c r="I1758" s="61"/>
      <c r="J1758" s="61"/>
      <c r="N1758" s="61"/>
    </row>
    <row r="1759" spans="1:14" ht="13.9" customHeight="1" x14ac:dyDescent="0.25">
      <c r="A1759"/>
      <c r="B1759"/>
      <c r="C1759"/>
      <c r="I1759" s="61"/>
      <c r="J1759" s="61"/>
      <c r="N1759" s="61"/>
    </row>
    <row r="1760" spans="1:14" ht="13.9" customHeight="1" x14ac:dyDescent="0.25">
      <c r="A1760"/>
      <c r="B1760"/>
      <c r="C1760"/>
      <c r="I1760" s="61"/>
      <c r="J1760" s="61"/>
      <c r="N1760" s="61"/>
    </row>
    <row r="1761" spans="1:14" ht="13.9" customHeight="1" x14ac:dyDescent="0.25">
      <c r="A1761"/>
      <c r="B1761"/>
      <c r="C1761"/>
      <c r="I1761" s="61"/>
      <c r="J1761" s="61"/>
      <c r="N1761" s="61"/>
    </row>
    <row r="1762" spans="1:14" ht="13.9" customHeight="1" x14ac:dyDescent="0.25">
      <c r="A1762"/>
      <c r="B1762"/>
      <c r="C1762"/>
      <c r="I1762" s="61"/>
      <c r="J1762" s="61"/>
      <c r="N1762" s="61"/>
    </row>
    <row r="1763" spans="1:14" ht="13.9" customHeight="1" x14ac:dyDescent="0.25">
      <c r="A1763"/>
      <c r="B1763"/>
      <c r="C1763"/>
      <c r="I1763" s="61"/>
      <c r="J1763" s="61"/>
      <c r="N1763" s="61"/>
    </row>
    <row r="1764" spans="1:14" ht="13.9" customHeight="1" x14ac:dyDescent="0.25">
      <c r="A1764"/>
      <c r="B1764"/>
      <c r="C1764"/>
      <c r="I1764" s="61"/>
      <c r="J1764" s="61"/>
      <c r="N1764" s="61"/>
    </row>
    <row r="1765" spans="1:14" ht="13.9" customHeight="1" x14ac:dyDescent="0.25">
      <c r="A1765"/>
      <c r="B1765"/>
      <c r="C1765"/>
      <c r="I1765" s="61"/>
      <c r="J1765" s="61"/>
      <c r="N1765" s="61"/>
    </row>
    <row r="1766" spans="1:14" ht="13.9" customHeight="1" x14ac:dyDescent="0.25">
      <c r="A1766"/>
      <c r="B1766"/>
      <c r="C1766"/>
      <c r="I1766" s="61"/>
      <c r="J1766" s="61"/>
      <c r="N1766" s="61"/>
    </row>
    <row r="1767" spans="1:14" ht="13.9" customHeight="1" x14ac:dyDescent="0.25">
      <c r="A1767"/>
      <c r="B1767"/>
      <c r="C1767"/>
      <c r="I1767" s="61"/>
      <c r="J1767" s="61"/>
      <c r="N1767" s="61"/>
    </row>
    <row r="1768" spans="1:14" ht="13.9" customHeight="1" x14ac:dyDescent="0.25">
      <c r="A1768"/>
      <c r="B1768"/>
      <c r="C1768"/>
      <c r="I1768" s="61"/>
      <c r="J1768" s="61"/>
      <c r="N1768" s="61"/>
    </row>
    <row r="1769" spans="1:14" ht="13.9" customHeight="1" x14ac:dyDescent="0.25">
      <c r="A1769"/>
      <c r="B1769"/>
      <c r="C1769"/>
      <c r="I1769" s="61"/>
      <c r="J1769" s="61"/>
      <c r="N1769" s="61"/>
    </row>
    <row r="1770" spans="1:14" ht="13.9" customHeight="1" x14ac:dyDescent="0.25">
      <c r="A1770"/>
      <c r="B1770"/>
      <c r="C1770"/>
      <c r="I1770" s="61"/>
      <c r="J1770" s="61"/>
      <c r="N1770" s="61"/>
    </row>
    <row r="1771" spans="1:14" ht="13.9" customHeight="1" x14ac:dyDescent="0.25">
      <c r="A1771"/>
      <c r="B1771"/>
      <c r="C1771"/>
      <c r="I1771" s="61"/>
      <c r="J1771" s="61"/>
      <c r="N1771" s="61"/>
    </row>
    <row r="1772" spans="1:14" ht="13.9" customHeight="1" x14ac:dyDescent="0.25">
      <c r="A1772"/>
      <c r="B1772"/>
      <c r="C1772"/>
      <c r="I1772" s="61"/>
      <c r="J1772" s="61"/>
      <c r="N1772" s="61"/>
    </row>
    <row r="1773" spans="1:14" ht="13.9" customHeight="1" x14ac:dyDescent="0.25">
      <c r="A1773"/>
      <c r="B1773"/>
      <c r="C1773"/>
      <c r="I1773" s="61"/>
      <c r="J1773" s="61"/>
      <c r="N1773" s="61"/>
    </row>
    <row r="1774" spans="1:14" ht="13.9" customHeight="1" x14ac:dyDescent="0.25">
      <c r="A1774"/>
      <c r="B1774"/>
      <c r="C1774"/>
      <c r="I1774" s="61"/>
      <c r="J1774" s="61"/>
      <c r="N1774" s="61"/>
    </row>
    <row r="1775" spans="1:14" ht="13.9" customHeight="1" x14ac:dyDescent="0.25">
      <c r="A1775"/>
      <c r="B1775"/>
      <c r="C1775"/>
      <c r="I1775" s="61"/>
      <c r="J1775" s="61"/>
      <c r="N1775" s="61"/>
    </row>
    <row r="1776" spans="1:14" ht="13.9" customHeight="1" x14ac:dyDescent="0.25">
      <c r="A1776"/>
      <c r="B1776"/>
      <c r="C1776"/>
      <c r="I1776" s="61"/>
      <c r="J1776" s="61"/>
      <c r="N1776" s="61"/>
    </row>
    <row r="1777" spans="1:14" ht="13.9" customHeight="1" x14ac:dyDescent="0.25">
      <c r="A1777"/>
      <c r="B1777"/>
      <c r="C1777"/>
      <c r="I1777" s="61"/>
      <c r="J1777" s="61"/>
      <c r="N1777" s="61"/>
    </row>
    <row r="1778" spans="1:14" ht="13.9" customHeight="1" x14ac:dyDescent="0.25">
      <c r="A1778"/>
      <c r="B1778"/>
      <c r="C1778"/>
      <c r="I1778" s="61"/>
      <c r="J1778" s="61"/>
      <c r="N1778" s="61"/>
    </row>
    <row r="1779" spans="1:14" ht="13.9" customHeight="1" x14ac:dyDescent="0.25">
      <c r="A1779"/>
      <c r="B1779"/>
      <c r="C1779"/>
      <c r="I1779" s="61"/>
      <c r="J1779" s="61"/>
      <c r="N1779" s="61"/>
    </row>
    <row r="1780" spans="1:14" ht="13.9" customHeight="1" x14ac:dyDescent="0.25">
      <c r="A1780"/>
      <c r="B1780"/>
      <c r="C1780"/>
      <c r="I1780" s="61"/>
      <c r="J1780" s="61"/>
      <c r="N1780" s="61"/>
    </row>
    <row r="1781" spans="1:14" ht="13.9" customHeight="1" x14ac:dyDescent="0.25">
      <c r="A1781"/>
      <c r="B1781"/>
      <c r="C1781"/>
      <c r="I1781" s="61"/>
      <c r="J1781" s="61"/>
      <c r="N1781" s="61"/>
    </row>
    <row r="1782" spans="1:14" ht="13.9" customHeight="1" x14ac:dyDescent="0.25">
      <c r="A1782"/>
      <c r="B1782"/>
      <c r="C1782"/>
      <c r="I1782" s="61"/>
      <c r="J1782" s="61"/>
      <c r="N1782" s="61"/>
    </row>
    <row r="1783" spans="1:14" ht="13.9" customHeight="1" x14ac:dyDescent="0.25">
      <c r="A1783"/>
      <c r="B1783"/>
      <c r="C1783"/>
      <c r="I1783" s="61"/>
      <c r="J1783" s="61"/>
      <c r="N1783" s="61"/>
    </row>
    <row r="1784" spans="1:14" ht="13.9" customHeight="1" x14ac:dyDescent="0.25">
      <c r="A1784"/>
      <c r="B1784"/>
      <c r="C1784"/>
      <c r="I1784" s="61"/>
      <c r="J1784" s="61"/>
      <c r="N1784" s="61"/>
    </row>
    <row r="1785" spans="1:14" ht="13.9" customHeight="1" x14ac:dyDescent="0.25">
      <c r="A1785"/>
      <c r="B1785"/>
      <c r="C1785"/>
      <c r="I1785" s="61"/>
      <c r="J1785" s="61"/>
      <c r="N1785" s="61"/>
    </row>
    <row r="1786" spans="1:14" ht="13.9" customHeight="1" x14ac:dyDescent="0.25">
      <c r="A1786"/>
      <c r="B1786"/>
      <c r="C1786"/>
      <c r="I1786" s="61"/>
      <c r="J1786" s="61"/>
      <c r="N1786" s="61"/>
    </row>
    <row r="1787" spans="1:14" ht="13.9" customHeight="1" x14ac:dyDescent="0.25">
      <c r="A1787"/>
      <c r="B1787"/>
      <c r="C1787"/>
      <c r="I1787" s="61"/>
      <c r="J1787" s="61"/>
      <c r="N1787" s="61"/>
    </row>
    <row r="1788" spans="1:14" ht="13.9" customHeight="1" x14ac:dyDescent="0.25">
      <c r="A1788"/>
      <c r="B1788"/>
      <c r="C1788"/>
      <c r="I1788" s="61"/>
      <c r="J1788" s="61"/>
      <c r="N1788" s="61"/>
    </row>
    <row r="1789" spans="1:14" ht="13.9" customHeight="1" x14ac:dyDescent="0.25">
      <c r="A1789"/>
      <c r="B1789"/>
      <c r="C1789"/>
      <c r="I1789" s="61"/>
      <c r="J1789" s="61"/>
      <c r="N1789" s="61"/>
    </row>
    <row r="1790" spans="1:14" ht="13.9" customHeight="1" x14ac:dyDescent="0.25">
      <c r="A1790"/>
      <c r="B1790"/>
      <c r="C1790"/>
      <c r="I1790" s="61"/>
      <c r="J1790" s="61"/>
      <c r="N1790" s="61"/>
    </row>
    <row r="1791" spans="1:14" ht="13.9" customHeight="1" x14ac:dyDescent="0.25">
      <c r="A1791"/>
      <c r="B1791"/>
      <c r="C1791"/>
      <c r="I1791" s="61"/>
      <c r="J1791" s="61"/>
      <c r="N1791" s="61"/>
    </row>
    <row r="1792" spans="1:14" ht="13.9" customHeight="1" x14ac:dyDescent="0.25">
      <c r="A1792"/>
      <c r="B1792"/>
      <c r="C1792"/>
      <c r="I1792" s="61"/>
      <c r="J1792" s="61"/>
      <c r="N1792" s="61"/>
    </row>
    <row r="1793" spans="1:14" ht="13.9" customHeight="1" x14ac:dyDescent="0.25">
      <c r="A1793"/>
      <c r="B1793"/>
      <c r="C1793"/>
      <c r="I1793" s="61"/>
      <c r="J1793" s="61"/>
      <c r="N1793" s="61"/>
    </row>
    <row r="1794" spans="1:14" ht="13.9" customHeight="1" x14ac:dyDescent="0.25">
      <c r="A1794"/>
      <c r="B1794"/>
      <c r="C1794"/>
      <c r="I1794" s="61"/>
      <c r="J1794" s="61"/>
      <c r="N1794" s="61"/>
    </row>
    <row r="1795" spans="1:14" ht="13.9" customHeight="1" x14ac:dyDescent="0.25">
      <c r="A1795"/>
      <c r="B1795"/>
      <c r="C1795"/>
      <c r="I1795" s="61"/>
      <c r="J1795" s="61"/>
      <c r="N1795" s="61"/>
    </row>
    <row r="1796" spans="1:14" ht="13.9" customHeight="1" x14ac:dyDescent="0.25">
      <c r="A1796"/>
      <c r="B1796"/>
      <c r="C1796"/>
      <c r="I1796" s="61"/>
      <c r="J1796" s="61"/>
      <c r="N1796" s="61"/>
    </row>
    <row r="1797" spans="1:14" ht="13.9" customHeight="1" x14ac:dyDescent="0.25">
      <c r="A1797"/>
      <c r="B1797"/>
      <c r="C1797"/>
      <c r="I1797" s="61"/>
      <c r="J1797" s="61"/>
      <c r="N1797" s="61"/>
    </row>
    <row r="1798" spans="1:14" ht="13.9" customHeight="1" x14ac:dyDescent="0.25">
      <c r="A1798"/>
      <c r="B1798"/>
      <c r="C1798"/>
      <c r="I1798" s="61"/>
      <c r="J1798" s="61"/>
      <c r="N1798" s="61"/>
    </row>
    <row r="1799" spans="1:14" ht="13.9" customHeight="1" x14ac:dyDescent="0.25">
      <c r="A1799"/>
      <c r="B1799"/>
      <c r="C1799"/>
      <c r="I1799" s="61"/>
      <c r="J1799" s="61"/>
      <c r="N1799" s="61"/>
    </row>
    <row r="1800" spans="1:14" ht="13.9" customHeight="1" x14ac:dyDescent="0.25">
      <c r="A1800"/>
      <c r="B1800"/>
      <c r="C1800"/>
      <c r="I1800" s="61"/>
      <c r="J1800" s="61"/>
      <c r="N1800" s="61"/>
    </row>
    <row r="1801" spans="1:14" ht="13.9" customHeight="1" x14ac:dyDescent="0.25">
      <c r="A1801"/>
      <c r="B1801"/>
      <c r="C1801"/>
      <c r="I1801" s="61"/>
      <c r="J1801" s="61"/>
      <c r="N1801" s="61"/>
    </row>
    <row r="1802" spans="1:14" ht="13.9" customHeight="1" x14ac:dyDescent="0.25">
      <c r="A1802"/>
      <c r="B1802"/>
      <c r="C1802"/>
      <c r="I1802" s="61"/>
      <c r="J1802" s="61"/>
      <c r="N1802" s="61"/>
    </row>
    <row r="1803" spans="1:14" ht="13.9" customHeight="1" x14ac:dyDescent="0.25">
      <c r="A1803"/>
      <c r="B1803"/>
      <c r="C1803"/>
      <c r="I1803" s="61"/>
      <c r="J1803" s="61"/>
      <c r="N1803" s="61"/>
    </row>
    <row r="1804" spans="1:14" ht="13.9" customHeight="1" x14ac:dyDescent="0.25">
      <c r="A1804"/>
      <c r="B1804"/>
      <c r="C1804"/>
      <c r="I1804" s="61"/>
      <c r="J1804" s="61"/>
      <c r="N1804" s="61"/>
    </row>
    <row r="1805" spans="1:14" ht="13.9" customHeight="1" x14ac:dyDescent="0.25">
      <c r="A1805"/>
      <c r="B1805"/>
      <c r="C1805"/>
      <c r="I1805" s="61"/>
      <c r="J1805" s="61"/>
      <c r="N1805" s="61"/>
    </row>
    <row r="1806" spans="1:14" ht="13.9" customHeight="1" x14ac:dyDescent="0.25">
      <c r="A1806"/>
      <c r="B1806"/>
      <c r="C1806"/>
      <c r="I1806" s="61"/>
      <c r="J1806" s="61"/>
      <c r="N1806" s="61"/>
    </row>
    <row r="1807" spans="1:14" ht="13.9" customHeight="1" x14ac:dyDescent="0.25">
      <c r="A1807"/>
      <c r="B1807"/>
      <c r="C1807"/>
      <c r="I1807" s="61"/>
      <c r="J1807" s="61"/>
      <c r="N1807" s="61"/>
    </row>
    <row r="1808" spans="1:14" ht="13.9" customHeight="1" x14ac:dyDescent="0.25">
      <c r="A1808"/>
      <c r="B1808"/>
      <c r="C1808"/>
      <c r="I1808" s="61"/>
      <c r="J1808" s="61"/>
      <c r="N1808" s="61"/>
    </row>
    <row r="1809" spans="1:14" ht="13.9" customHeight="1" x14ac:dyDescent="0.25">
      <c r="A1809"/>
      <c r="B1809"/>
      <c r="C1809"/>
      <c r="I1809" s="61"/>
      <c r="J1809" s="61"/>
      <c r="N1809" s="61"/>
    </row>
    <row r="1810" spans="1:14" ht="13.9" customHeight="1" x14ac:dyDescent="0.25">
      <c r="A1810"/>
      <c r="B1810"/>
      <c r="C1810"/>
      <c r="I1810" s="61"/>
      <c r="J1810" s="61"/>
      <c r="N1810" s="61"/>
    </row>
    <row r="1811" spans="1:14" ht="13.9" customHeight="1" x14ac:dyDescent="0.25">
      <c r="A1811"/>
      <c r="B1811"/>
      <c r="C1811"/>
      <c r="I1811" s="61"/>
      <c r="J1811" s="61"/>
      <c r="N1811" s="61"/>
    </row>
    <row r="1812" spans="1:14" ht="13.9" customHeight="1" x14ac:dyDescent="0.25">
      <c r="A1812"/>
      <c r="B1812"/>
      <c r="C1812"/>
      <c r="I1812" s="61"/>
      <c r="J1812" s="61"/>
      <c r="N1812" s="61"/>
    </row>
    <row r="1813" spans="1:14" ht="13.9" customHeight="1" x14ac:dyDescent="0.25">
      <c r="A1813"/>
      <c r="B1813"/>
      <c r="C1813"/>
      <c r="I1813" s="61"/>
      <c r="J1813" s="61"/>
      <c r="N1813" s="61"/>
    </row>
    <row r="1814" spans="1:14" ht="13.9" customHeight="1" x14ac:dyDescent="0.25">
      <c r="A1814"/>
      <c r="B1814"/>
      <c r="C1814"/>
      <c r="I1814" s="61"/>
      <c r="J1814" s="61"/>
      <c r="N1814" s="61"/>
    </row>
    <row r="1815" spans="1:14" ht="13.9" customHeight="1" x14ac:dyDescent="0.25">
      <c r="A1815"/>
      <c r="B1815"/>
      <c r="C1815"/>
      <c r="I1815" s="61"/>
      <c r="J1815" s="61"/>
      <c r="N1815" s="61"/>
    </row>
    <row r="1816" spans="1:14" ht="13.9" customHeight="1" x14ac:dyDescent="0.25">
      <c r="A1816"/>
      <c r="B1816"/>
      <c r="C1816"/>
      <c r="I1816" s="61"/>
      <c r="J1816" s="61"/>
      <c r="N1816" s="61"/>
    </row>
    <row r="1817" spans="1:14" ht="13.9" customHeight="1" x14ac:dyDescent="0.25">
      <c r="A1817"/>
      <c r="B1817"/>
      <c r="C1817"/>
      <c r="I1817" s="61"/>
      <c r="J1817" s="61"/>
      <c r="N1817" s="61"/>
    </row>
    <row r="1818" spans="1:14" ht="13.9" customHeight="1" x14ac:dyDescent="0.25">
      <c r="A1818"/>
      <c r="B1818"/>
      <c r="C1818"/>
      <c r="I1818" s="61"/>
      <c r="J1818" s="61"/>
      <c r="N1818" s="61"/>
    </row>
    <row r="1819" spans="1:14" ht="13.9" customHeight="1" x14ac:dyDescent="0.25">
      <c r="A1819"/>
      <c r="B1819"/>
      <c r="C1819"/>
      <c r="I1819" s="61"/>
      <c r="J1819" s="61"/>
      <c r="N1819" s="61"/>
    </row>
    <row r="1820" spans="1:14" ht="13.9" customHeight="1" x14ac:dyDescent="0.25">
      <c r="A1820"/>
      <c r="B1820"/>
      <c r="C1820"/>
      <c r="I1820" s="61"/>
      <c r="J1820" s="61"/>
      <c r="N1820" s="61"/>
    </row>
    <row r="1821" spans="1:14" ht="13.9" customHeight="1" x14ac:dyDescent="0.25">
      <c r="A1821"/>
      <c r="B1821"/>
      <c r="C1821"/>
      <c r="I1821" s="61"/>
      <c r="J1821" s="61"/>
      <c r="N1821" s="61"/>
    </row>
    <row r="1822" spans="1:14" ht="13.9" customHeight="1" x14ac:dyDescent="0.25">
      <c r="A1822"/>
      <c r="B1822"/>
      <c r="C1822"/>
      <c r="I1822" s="61"/>
      <c r="J1822" s="61"/>
      <c r="N1822" s="61"/>
    </row>
    <row r="1823" spans="1:14" ht="13.9" customHeight="1" x14ac:dyDescent="0.25">
      <c r="A1823"/>
      <c r="B1823"/>
      <c r="C1823"/>
      <c r="I1823" s="61"/>
      <c r="J1823" s="61"/>
      <c r="N1823" s="61"/>
    </row>
    <row r="1824" spans="1:14" ht="13.9" customHeight="1" x14ac:dyDescent="0.25">
      <c r="A1824"/>
      <c r="B1824"/>
      <c r="C1824"/>
      <c r="I1824" s="61"/>
      <c r="J1824" s="61"/>
      <c r="N1824" s="61"/>
    </row>
    <row r="1825" spans="1:14" ht="13.9" customHeight="1" x14ac:dyDescent="0.25">
      <c r="A1825"/>
      <c r="B1825"/>
      <c r="C1825"/>
      <c r="I1825" s="61"/>
      <c r="J1825" s="61"/>
      <c r="N1825" s="61"/>
    </row>
    <row r="1826" spans="1:14" ht="13.9" customHeight="1" x14ac:dyDescent="0.25">
      <c r="A1826"/>
      <c r="B1826"/>
      <c r="C1826"/>
      <c r="I1826" s="61"/>
      <c r="J1826" s="61"/>
      <c r="N1826" s="61"/>
    </row>
    <row r="1827" spans="1:14" ht="13.9" customHeight="1" x14ac:dyDescent="0.25">
      <c r="A1827"/>
      <c r="B1827"/>
      <c r="C1827"/>
      <c r="I1827" s="61"/>
      <c r="J1827" s="61"/>
      <c r="N1827" s="61"/>
    </row>
    <row r="1828" spans="1:14" ht="13.9" customHeight="1" x14ac:dyDescent="0.25">
      <c r="A1828"/>
      <c r="B1828"/>
      <c r="C1828"/>
      <c r="I1828" s="61"/>
      <c r="J1828" s="61"/>
      <c r="N1828" s="61"/>
    </row>
    <row r="1829" spans="1:14" ht="13.9" customHeight="1" x14ac:dyDescent="0.25">
      <c r="A1829"/>
      <c r="B1829"/>
      <c r="C1829"/>
      <c r="I1829" s="61"/>
      <c r="J1829" s="61"/>
      <c r="N1829" s="61"/>
    </row>
    <row r="1830" spans="1:14" ht="13.9" customHeight="1" x14ac:dyDescent="0.25">
      <c r="A1830"/>
      <c r="B1830"/>
      <c r="C1830"/>
      <c r="I1830" s="61"/>
      <c r="J1830" s="61"/>
      <c r="N1830" s="61"/>
    </row>
    <row r="1831" spans="1:14" ht="13.9" customHeight="1" x14ac:dyDescent="0.25">
      <c r="A1831"/>
      <c r="B1831"/>
      <c r="C1831"/>
      <c r="I1831" s="61"/>
      <c r="J1831" s="61"/>
      <c r="N1831" s="61"/>
    </row>
    <row r="1832" spans="1:14" ht="13.9" customHeight="1" x14ac:dyDescent="0.25">
      <c r="A1832"/>
      <c r="B1832"/>
      <c r="C1832"/>
      <c r="I1832" s="61"/>
      <c r="J1832" s="61"/>
      <c r="N1832" s="61"/>
    </row>
    <row r="1833" spans="1:14" ht="13.9" customHeight="1" x14ac:dyDescent="0.25">
      <c r="A1833"/>
      <c r="B1833"/>
      <c r="C1833"/>
      <c r="I1833" s="61"/>
      <c r="J1833" s="61"/>
      <c r="N1833" s="61"/>
    </row>
    <row r="1834" spans="1:14" ht="13.9" customHeight="1" x14ac:dyDescent="0.25">
      <c r="A1834"/>
      <c r="B1834"/>
      <c r="C1834"/>
      <c r="I1834" s="61"/>
      <c r="J1834" s="61"/>
      <c r="N1834" s="61"/>
    </row>
    <row r="1835" spans="1:14" ht="13.9" customHeight="1" x14ac:dyDescent="0.25">
      <c r="A1835"/>
      <c r="B1835"/>
      <c r="C1835"/>
      <c r="I1835" s="61"/>
      <c r="J1835" s="61"/>
      <c r="N1835" s="61"/>
    </row>
    <row r="1836" spans="1:14" ht="13.9" customHeight="1" x14ac:dyDescent="0.25">
      <c r="A1836"/>
      <c r="B1836"/>
      <c r="C1836"/>
      <c r="I1836" s="61"/>
      <c r="J1836" s="61"/>
      <c r="N1836" s="61"/>
    </row>
    <row r="1837" spans="1:14" ht="13.9" customHeight="1" x14ac:dyDescent="0.25">
      <c r="A1837"/>
      <c r="B1837"/>
      <c r="C1837"/>
      <c r="I1837" s="61"/>
      <c r="J1837" s="61"/>
      <c r="N1837" s="61"/>
    </row>
    <row r="1838" spans="1:14" ht="13.9" customHeight="1" x14ac:dyDescent="0.25">
      <c r="A1838"/>
      <c r="B1838"/>
      <c r="C1838"/>
      <c r="I1838" s="61"/>
      <c r="J1838" s="61"/>
      <c r="N1838" s="61"/>
    </row>
    <row r="1839" spans="1:14" ht="13.9" customHeight="1" x14ac:dyDescent="0.25">
      <c r="A1839"/>
      <c r="B1839"/>
      <c r="C1839"/>
      <c r="I1839" s="61"/>
      <c r="J1839" s="61"/>
      <c r="N1839" s="61"/>
    </row>
    <row r="1840" spans="1:14" ht="13.9" customHeight="1" x14ac:dyDescent="0.25">
      <c r="A1840"/>
      <c r="B1840"/>
      <c r="C1840"/>
      <c r="I1840" s="61"/>
      <c r="J1840" s="61"/>
      <c r="N1840" s="61"/>
    </row>
    <row r="1841" spans="1:14" ht="13.9" customHeight="1" x14ac:dyDescent="0.25">
      <c r="A1841"/>
      <c r="B1841"/>
      <c r="C1841"/>
      <c r="I1841" s="61"/>
      <c r="J1841" s="61"/>
      <c r="N1841" s="61"/>
    </row>
    <row r="1842" spans="1:14" ht="13.9" customHeight="1" x14ac:dyDescent="0.25">
      <c r="A1842"/>
      <c r="B1842"/>
      <c r="C1842"/>
      <c r="I1842" s="61"/>
      <c r="J1842" s="61"/>
      <c r="N1842" s="61"/>
    </row>
    <row r="1843" spans="1:14" ht="13.9" customHeight="1" x14ac:dyDescent="0.25">
      <c r="A1843"/>
      <c r="B1843"/>
      <c r="C1843"/>
      <c r="I1843" s="61"/>
      <c r="J1843" s="61"/>
      <c r="N1843" s="61"/>
    </row>
    <row r="1844" spans="1:14" ht="13.9" customHeight="1" x14ac:dyDescent="0.25">
      <c r="A1844"/>
      <c r="B1844"/>
      <c r="C1844"/>
      <c r="I1844" s="61"/>
      <c r="J1844" s="61"/>
      <c r="N1844" s="61"/>
    </row>
    <row r="1845" spans="1:14" ht="13.9" customHeight="1" x14ac:dyDescent="0.25">
      <c r="A1845"/>
      <c r="B1845"/>
      <c r="C1845"/>
      <c r="I1845" s="61"/>
      <c r="J1845" s="61"/>
      <c r="N1845" s="61"/>
    </row>
    <row r="1846" spans="1:14" ht="13.9" customHeight="1" x14ac:dyDescent="0.25">
      <c r="A1846"/>
      <c r="B1846"/>
      <c r="C1846"/>
      <c r="I1846" s="61"/>
      <c r="J1846" s="61"/>
      <c r="N1846" s="61"/>
    </row>
    <row r="1847" spans="1:14" ht="13.9" customHeight="1" x14ac:dyDescent="0.25">
      <c r="A1847"/>
      <c r="B1847"/>
      <c r="C1847"/>
      <c r="I1847" s="61"/>
      <c r="J1847" s="61"/>
      <c r="N1847" s="61"/>
    </row>
    <row r="1848" spans="1:14" ht="13.9" customHeight="1" x14ac:dyDescent="0.25">
      <c r="A1848"/>
      <c r="B1848"/>
      <c r="C1848"/>
      <c r="I1848" s="61"/>
      <c r="J1848" s="61"/>
      <c r="N1848" s="61"/>
    </row>
    <row r="1849" spans="1:14" ht="13.9" customHeight="1" x14ac:dyDescent="0.25">
      <c r="A1849"/>
      <c r="B1849"/>
      <c r="C1849"/>
      <c r="I1849" s="61"/>
      <c r="J1849" s="61"/>
      <c r="N1849" s="61"/>
    </row>
    <row r="1850" spans="1:14" ht="13.9" customHeight="1" x14ac:dyDescent="0.25">
      <c r="A1850"/>
      <c r="B1850"/>
      <c r="C1850"/>
      <c r="I1850" s="61"/>
      <c r="J1850" s="61"/>
      <c r="N1850" s="61"/>
    </row>
    <row r="1851" spans="1:14" ht="13.9" customHeight="1" x14ac:dyDescent="0.25">
      <c r="A1851"/>
      <c r="B1851"/>
      <c r="C1851"/>
      <c r="I1851" s="61"/>
      <c r="J1851" s="61"/>
      <c r="N1851" s="61"/>
    </row>
    <row r="1852" spans="1:14" ht="13.9" customHeight="1" x14ac:dyDescent="0.25">
      <c r="A1852"/>
      <c r="B1852"/>
      <c r="C1852"/>
      <c r="I1852" s="61"/>
      <c r="J1852" s="61"/>
      <c r="N1852" s="61"/>
    </row>
    <row r="1853" spans="1:14" ht="13.9" customHeight="1" x14ac:dyDescent="0.25">
      <c r="A1853"/>
      <c r="B1853"/>
      <c r="C1853"/>
      <c r="I1853" s="61"/>
      <c r="J1853" s="61"/>
      <c r="N1853" s="61"/>
    </row>
    <row r="1854" spans="1:14" ht="13.9" customHeight="1" x14ac:dyDescent="0.25">
      <c r="A1854"/>
      <c r="B1854"/>
      <c r="C1854"/>
      <c r="I1854" s="61"/>
      <c r="J1854" s="61"/>
      <c r="N1854" s="61"/>
    </row>
    <row r="1855" spans="1:14" ht="13.9" customHeight="1" x14ac:dyDescent="0.25">
      <c r="A1855"/>
      <c r="B1855"/>
      <c r="C1855"/>
      <c r="I1855" s="61"/>
      <c r="J1855" s="61"/>
      <c r="N1855" s="61"/>
    </row>
    <row r="1856" spans="1:14" ht="13.9" customHeight="1" x14ac:dyDescent="0.25">
      <c r="A1856"/>
      <c r="B1856"/>
      <c r="C1856"/>
      <c r="I1856" s="61"/>
      <c r="J1856" s="61"/>
      <c r="N1856" s="61"/>
    </row>
    <row r="1857" spans="1:14" ht="13.9" customHeight="1" x14ac:dyDescent="0.25">
      <c r="A1857"/>
      <c r="B1857"/>
      <c r="C1857"/>
      <c r="I1857" s="61"/>
      <c r="J1857" s="61"/>
      <c r="N1857" s="61"/>
    </row>
    <row r="1858" spans="1:14" ht="13.9" customHeight="1" x14ac:dyDescent="0.25">
      <c r="A1858"/>
      <c r="B1858"/>
      <c r="C1858"/>
      <c r="I1858" s="61"/>
      <c r="J1858" s="61"/>
      <c r="N1858" s="61"/>
    </row>
    <row r="1859" spans="1:14" ht="13.9" customHeight="1" x14ac:dyDescent="0.25">
      <c r="A1859"/>
      <c r="B1859"/>
      <c r="C1859"/>
      <c r="I1859" s="61"/>
      <c r="J1859" s="61"/>
      <c r="N1859" s="61"/>
    </row>
    <row r="1860" spans="1:14" ht="13.9" customHeight="1" x14ac:dyDescent="0.25">
      <c r="A1860"/>
      <c r="B1860"/>
      <c r="C1860"/>
      <c r="I1860" s="61"/>
      <c r="J1860" s="61"/>
      <c r="N1860" s="61"/>
    </row>
    <row r="1861" spans="1:14" ht="13.9" customHeight="1" x14ac:dyDescent="0.25">
      <c r="A1861"/>
      <c r="B1861"/>
      <c r="C1861"/>
      <c r="I1861" s="61"/>
      <c r="J1861" s="61"/>
      <c r="N1861" s="61"/>
    </row>
    <row r="1862" spans="1:14" ht="13.9" customHeight="1" x14ac:dyDescent="0.25">
      <c r="A1862"/>
      <c r="B1862"/>
      <c r="C1862"/>
      <c r="I1862" s="61"/>
      <c r="J1862" s="61"/>
      <c r="N1862" s="61"/>
    </row>
    <row r="1863" spans="1:14" ht="13.9" customHeight="1" x14ac:dyDescent="0.25">
      <c r="A1863"/>
      <c r="B1863"/>
      <c r="C1863"/>
      <c r="I1863" s="61"/>
      <c r="J1863" s="61"/>
      <c r="N1863" s="61"/>
    </row>
    <row r="1864" spans="1:14" ht="13.9" customHeight="1" x14ac:dyDescent="0.25">
      <c r="A1864"/>
      <c r="B1864"/>
      <c r="C1864"/>
      <c r="I1864" s="61"/>
      <c r="J1864" s="61"/>
      <c r="N1864" s="61"/>
    </row>
    <row r="1865" spans="1:14" ht="13.9" customHeight="1" x14ac:dyDescent="0.25">
      <c r="A1865"/>
      <c r="B1865"/>
      <c r="C1865"/>
      <c r="I1865" s="61"/>
      <c r="J1865" s="61"/>
      <c r="N1865" s="61"/>
    </row>
    <row r="1866" spans="1:14" ht="13.9" customHeight="1" x14ac:dyDescent="0.25">
      <c r="A1866"/>
      <c r="B1866"/>
      <c r="C1866"/>
      <c r="I1866" s="61"/>
      <c r="J1866" s="61"/>
      <c r="N1866" s="61"/>
    </row>
    <row r="1867" spans="1:14" ht="13.9" customHeight="1" x14ac:dyDescent="0.25">
      <c r="A1867"/>
      <c r="B1867"/>
      <c r="C1867"/>
      <c r="I1867" s="61"/>
      <c r="J1867" s="61"/>
      <c r="N1867" s="61"/>
    </row>
    <row r="1868" spans="1:14" ht="13.9" customHeight="1" x14ac:dyDescent="0.25">
      <c r="A1868"/>
      <c r="B1868"/>
      <c r="C1868"/>
      <c r="I1868" s="61"/>
      <c r="J1868" s="61"/>
      <c r="N1868" s="61"/>
    </row>
    <row r="1869" spans="1:14" ht="13.9" customHeight="1" x14ac:dyDescent="0.25">
      <c r="A1869"/>
      <c r="B1869"/>
      <c r="C1869"/>
      <c r="I1869" s="61"/>
      <c r="J1869" s="61"/>
      <c r="N1869" s="61"/>
    </row>
    <row r="1870" spans="1:14" ht="13.9" customHeight="1" x14ac:dyDescent="0.25">
      <c r="A1870"/>
      <c r="B1870"/>
      <c r="C1870"/>
      <c r="I1870" s="61"/>
      <c r="J1870" s="61"/>
      <c r="N1870" s="61"/>
    </row>
    <row r="1871" spans="1:14" ht="13.9" customHeight="1" x14ac:dyDescent="0.25">
      <c r="A1871"/>
      <c r="B1871"/>
      <c r="C1871"/>
      <c r="I1871" s="61"/>
      <c r="J1871" s="61"/>
      <c r="N1871" s="61"/>
    </row>
    <row r="1872" spans="1:14" ht="13.9" customHeight="1" x14ac:dyDescent="0.25">
      <c r="A1872"/>
      <c r="B1872"/>
      <c r="C1872"/>
      <c r="I1872" s="61"/>
      <c r="J1872" s="61"/>
      <c r="N1872" s="61"/>
    </row>
    <row r="1873" spans="1:14" ht="13.9" customHeight="1" x14ac:dyDescent="0.25">
      <c r="A1873"/>
      <c r="B1873"/>
      <c r="C1873"/>
      <c r="I1873" s="61"/>
      <c r="J1873" s="61"/>
      <c r="N1873" s="61"/>
    </row>
    <row r="1874" spans="1:14" ht="13.9" customHeight="1" x14ac:dyDescent="0.25">
      <c r="A1874"/>
      <c r="B1874"/>
      <c r="C1874"/>
      <c r="I1874" s="61"/>
      <c r="J1874" s="61"/>
      <c r="N1874" s="61"/>
    </row>
    <row r="1875" spans="1:14" ht="13.9" customHeight="1" x14ac:dyDescent="0.25">
      <c r="A1875"/>
      <c r="B1875"/>
      <c r="C1875"/>
      <c r="I1875" s="61"/>
      <c r="J1875" s="61"/>
      <c r="N1875" s="61"/>
    </row>
    <row r="1876" spans="1:14" ht="13.9" customHeight="1" x14ac:dyDescent="0.25">
      <c r="A1876"/>
      <c r="B1876"/>
      <c r="C1876"/>
      <c r="I1876" s="61"/>
      <c r="J1876" s="61"/>
      <c r="N1876" s="61"/>
    </row>
    <row r="1877" spans="1:14" ht="13.9" customHeight="1" x14ac:dyDescent="0.25">
      <c r="A1877"/>
      <c r="B1877"/>
      <c r="C1877"/>
      <c r="I1877" s="61"/>
      <c r="J1877" s="61"/>
      <c r="N1877" s="61"/>
    </row>
    <row r="1878" spans="1:14" ht="13.9" customHeight="1" x14ac:dyDescent="0.25">
      <c r="A1878"/>
      <c r="B1878"/>
      <c r="C1878"/>
      <c r="I1878" s="61"/>
      <c r="J1878" s="61"/>
      <c r="N1878" s="61"/>
    </row>
    <row r="1879" spans="1:14" ht="13.9" customHeight="1" x14ac:dyDescent="0.25">
      <c r="A1879"/>
      <c r="B1879"/>
      <c r="C1879"/>
      <c r="I1879" s="61"/>
      <c r="J1879" s="61"/>
      <c r="N1879" s="61"/>
    </row>
    <row r="1880" spans="1:14" ht="13.9" customHeight="1" x14ac:dyDescent="0.25">
      <c r="A1880"/>
      <c r="B1880"/>
      <c r="C1880"/>
      <c r="I1880" s="61"/>
      <c r="J1880" s="61"/>
      <c r="N1880" s="61"/>
    </row>
    <row r="1881" spans="1:14" ht="13.9" customHeight="1" x14ac:dyDescent="0.25">
      <c r="A1881"/>
      <c r="B1881"/>
      <c r="C1881"/>
      <c r="I1881" s="61"/>
      <c r="J1881" s="61"/>
      <c r="N1881" s="61"/>
    </row>
    <row r="1882" spans="1:14" ht="13.9" customHeight="1" x14ac:dyDescent="0.25">
      <c r="A1882"/>
      <c r="B1882"/>
      <c r="C1882"/>
      <c r="I1882" s="61"/>
      <c r="J1882" s="61"/>
      <c r="N1882" s="61"/>
    </row>
    <row r="1883" spans="1:14" ht="13.9" customHeight="1" x14ac:dyDescent="0.25">
      <c r="A1883"/>
      <c r="B1883"/>
      <c r="C1883"/>
      <c r="I1883" s="61"/>
      <c r="J1883" s="61"/>
      <c r="N1883" s="61"/>
    </row>
    <row r="1884" spans="1:14" ht="13.9" customHeight="1" x14ac:dyDescent="0.25">
      <c r="A1884"/>
      <c r="B1884"/>
      <c r="C1884"/>
      <c r="I1884" s="61"/>
      <c r="J1884" s="61"/>
      <c r="N1884" s="61"/>
    </row>
    <row r="1885" spans="1:14" ht="13.9" customHeight="1" x14ac:dyDescent="0.25">
      <c r="A1885"/>
      <c r="B1885"/>
      <c r="C1885"/>
      <c r="I1885" s="61"/>
      <c r="J1885" s="61"/>
      <c r="N1885" s="61"/>
    </row>
    <row r="1886" spans="1:14" ht="13.9" customHeight="1" x14ac:dyDescent="0.25">
      <c r="A1886"/>
      <c r="B1886"/>
      <c r="C1886"/>
      <c r="I1886" s="61"/>
      <c r="J1886" s="61"/>
      <c r="N1886" s="61"/>
    </row>
    <row r="1887" spans="1:14" ht="13.9" customHeight="1" x14ac:dyDescent="0.25">
      <c r="A1887"/>
      <c r="B1887"/>
      <c r="C1887"/>
      <c r="I1887" s="61"/>
      <c r="J1887" s="61"/>
      <c r="N1887" s="61"/>
    </row>
    <row r="1888" spans="1:14" ht="13.9" customHeight="1" x14ac:dyDescent="0.25">
      <c r="A1888"/>
      <c r="B1888"/>
      <c r="C1888"/>
      <c r="I1888" s="61"/>
      <c r="J1888" s="61"/>
      <c r="N1888" s="61"/>
    </row>
    <row r="1889" spans="1:14" ht="13.9" customHeight="1" x14ac:dyDescent="0.25">
      <c r="A1889"/>
      <c r="B1889"/>
      <c r="C1889"/>
      <c r="I1889" s="61"/>
      <c r="J1889" s="61"/>
      <c r="N1889" s="61"/>
    </row>
    <row r="1890" spans="1:14" ht="13.9" customHeight="1" x14ac:dyDescent="0.25">
      <c r="A1890"/>
      <c r="B1890"/>
      <c r="C1890"/>
      <c r="I1890" s="61"/>
      <c r="J1890" s="61"/>
      <c r="N1890" s="61"/>
    </row>
    <row r="1891" spans="1:14" ht="13.9" customHeight="1" x14ac:dyDescent="0.25">
      <c r="A1891"/>
      <c r="B1891"/>
      <c r="C1891"/>
      <c r="I1891" s="61"/>
      <c r="J1891" s="61"/>
      <c r="N1891" s="61"/>
    </row>
    <row r="1892" spans="1:14" ht="13.9" customHeight="1" x14ac:dyDescent="0.25">
      <c r="A1892"/>
      <c r="B1892"/>
      <c r="C1892"/>
      <c r="I1892" s="61"/>
      <c r="J1892" s="61"/>
      <c r="N1892" s="61"/>
    </row>
    <row r="1893" spans="1:14" ht="13.9" customHeight="1" x14ac:dyDescent="0.25">
      <c r="A1893"/>
      <c r="B1893"/>
      <c r="C1893"/>
      <c r="I1893" s="61"/>
      <c r="J1893" s="61"/>
      <c r="N1893" s="61"/>
    </row>
    <row r="1894" spans="1:14" ht="13.9" customHeight="1" x14ac:dyDescent="0.25">
      <c r="A1894"/>
      <c r="B1894"/>
      <c r="C1894"/>
      <c r="I1894" s="61"/>
      <c r="J1894" s="61"/>
      <c r="N1894" s="61"/>
    </row>
    <row r="1895" spans="1:14" ht="13.9" customHeight="1" x14ac:dyDescent="0.25">
      <c r="A1895"/>
      <c r="B1895"/>
      <c r="C1895"/>
      <c r="I1895" s="61"/>
      <c r="J1895" s="61"/>
      <c r="N1895" s="61"/>
    </row>
    <row r="1896" spans="1:14" ht="13.9" customHeight="1" x14ac:dyDescent="0.25">
      <c r="A1896"/>
      <c r="B1896"/>
      <c r="C1896"/>
      <c r="I1896" s="61"/>
      <c r="J1896" s="61"/>
      <c r="N1896" s="61"/>
    </row>
    <row r="1897" spans="1:14" ht="13.9" customHeight="1" x14ac:dyDescent="0.25">
      <c r="A1897"/>
      <c r="B1897"/>
      <c r="C1897"/>
      <c r="I1897" s="61"/>
      <c r="J1897" s="61"/>
      <c r="N1897" s="61"/>
    </row>
    <row r="1898" spans="1:14" ht="13.9" customHeight="1" x14ac:dyDescent="0.25">
      <c r="A1898"/>
      <c r="B1898"/>
      <c r="C1898"/>
      <c r="I1898" s="61"/>
      <c r="J1898" s="61"/>
      <c r="N1898" s="61"/>
    </row>
    <row r="1899" spans="1:14" ht="13.9" customHeight="1" x14ac:dyDescent="0.25">
      <c r="A1899"/>
      <c r="B1899"/>
      <c r="C1899"/>
      <c r="I1899" s="61"/>
      <c r="J1899" s="61"/>
      <c r="N1899" s="61"/>
    </row>
    <row r="1900" spans="1:14" ht="13.9" customHeight="1" x14ac:dyDescent="0.25">
      <c r="A1900"/>
      <c r="B1900"/>
      <c r="C1900"/>
      <c r="I1900" s="61"/>
      <c r="J1900" s="61"/>
      <c r="N1900" s="61"/>
    </row>
    <row r="1901" spans="1:14" ht="13.9" customHeight="1" x14ac:dyDescent="0.25">
      <c r="A1901"/>
      <c r="B1901"/>
      <c r="C1901"/>
      <c r="I1901" s="61"/>
      <c r="J1901" s="61"/>
      <c r="N1901" s="61"/>
    </row>
    <row r="1902" spans="1:14" ht="13.9" customHeight="1" x14ac:dyDescent="0.25">
      <c r="A1902"/>
      <c r="B1902"/>
      <c r="C1902"/>
      <c r="I1902" s="61"/>
      <c r="J1902" s="61"/>
      <c r="N1902" s="61"/>
    </row>
    <row r="1903" spans="1:14" ht="13.9" customHeight="1" x14ac:dyDescent="0.25">
      <c r="A1903"/>
      <c r="B1903"/>
      <c r="C1903"/>
      <c r="I1903" s="61"/>
      <c r="J1903" s="61"/>
      <c r="N1903" s="61"/>
    </row>
    <row r="1904" spans="1:14" ht="13.9" customHeight="1" x14ac:dyDescent="0.25">
      <c r="A1904"/>
      <c r="B1904"/>
      <c r="C1904"/>
      <c r="I1904" s="61"/>
      <c r="J1904" s="61"/>
      <c r="N1904" s="61"/>
    </row>
    <row r="1905" spans="1:14" ht="13.9" customHeight="1" x14ac:dyDescent="0.25">
      <c r="A1905"/>
      <c r="B1905"/>
      <c r="C1905"/>
      <c r="I1905" s="61"/>
      <c r="J1905" s="61"/>
      <c r="N1905" s="61"/>
    </row>
    <row r="1906" spans="1:14" ht="13.9" customHeight="1" x14ac:dyDescent="0.25">
      <c r="A1906"/>
      <c r="B1906"/>
      <c r="C1906"/>
      <c r="I1906" s="61"/>
      <c r="J1906" s="61"/>
      <c r="N1906" s="61"/>
    </row>
    <row r="1907" spans="1:14" ht="13.9" customHeight="1" x14ac:dyDescent="0.25">
      <c r="A1907"/>
      <c r="B1907"/>
      <c r="C1907"/>
      <c r="I1907" s="61"/>
      <c r="J1907" s="61"/>
      <c r="N1907" s="61"/>
    </row>
    <row r="1908" spans="1:14" ht="13.9" customHeight="1" x14ac:dyDescent="0.25">
      <c r="A1908"/>
      <c r="B1908"/>
      <c r="C1908"/>
      <c r="I1908" s="61"/>
      <c r="J1908" s="61"/>
      <c r="N1908" s="61"/>
    </row>
    <row r="1909" spans="1:14" ht="13.9" customHeight="1" x14ac:dyDescent="0.25">
      <c r="A1909"/>
      <c r="B1909"/>
      <c r="C1909"/>
      <c r="I1909" s="61"/>
      <c r="J1909" s="61"/>
      <c r="N1909" s="61"/>
    </row>
    <row r="1910" spans="1:14" ht="13.9" customHeight="1" x14ac:dyDescent="0.25">
      <c r="A1910"/>
      <c r="B1910"/>
      <c r="C1910"/>
      <c r="I1910" s="61"/>
      <c r="J1910" s="61"/>
      <c r="N1910" s="61"/>
    </row>
    <row r="1911" spans="1:14" ht="13.9" customHeight="1" x14ac:dyDescent="0.25">
      <c r="A1911"/>
      <c r="B1911"/>
      <c r="C1911"/>
      <c r="I1911" s="61"/>
      <c r="J1911" s="61"/>
      <c r="N1911" s="61"/>
    </row>
    <row r="1912" spans="1:14" ht="13.9" customHeight="1" x14ac:dyDescent="0.25">
      <c r="A1912"/>
      <c r="B1912"/>
      <c r="C1912"/>
      <c r="I1912" s="61"/>
      <c r="J1912" s="61"/>
      <c r="N1912" s="61"/>
    </row>
    <row r="1913" spans="1:14" ht="13.9" customHeight="1" x14ac:dyDescent="0.25">
      <c r="A1913"/>
      <c r="B1913"/>
      <c r="C1913"/>
      <c r="I1913" s="61"/>
      <c r="J1913" s="61"/>
      <c r="N1913" s="61"/>
    </row>
    <row r="1914" spans="1:14" ht="13.9" customHeight="1" x14ac:dyDescent="0.25">
      <c r="A1914"/>
      <c r="B1914"/>
      <c r="C1914"/>
      <c r="I1914" s="61"/>
      <c r="J1914" s="61"/>
      <c r="N1914" s="61"/>
    </row>
    <row r="1915" spans="1:14" ht="13.9" customHeight="1" x14ac:dyDescent="0.25">
      <c r="A1915"/>
      <c r="B1915"/>
      <c r="C1915"/>
      <c r="I1915" s="61"/>
      <c r="J1915" s="61"/>
      <c r="N1915" s="61"/>
    </row>
    <row r="1916" spans="1:14" ht="13.9" customHeight="1" x14ac:dyDescent="0.25">
      <c r="A1916"/>
      <c r="B1916"/>
      <c r="C1916"/>
      <c r="I1916" s="61"/>
      <c r="J1916" s="61"/>
      <c r="N1916" s="61"/>
    </row>
    <row r="1917" spans="1:14" ht="13.9" customHeight="1" x14ac:dyDescent="0.25">
      <c r="A1917"/>
      <c r="B1917"/>
      <c r="C1917"/>
      <c r="I1917" s="61"/>
      <c r="J1917" s="61"/>
      <c r="N1917" s="61"/>
    </row>
    <row r="1918" spans="1:14" ht="13.9" customHeight="1" x14ac:dyDescent="0.25">
      <c r="A1918"/>
      <c r="B1918"/>
      <c r="C1918"/>
      <c r="I1918" s="61"/>
      <c r="J1918" s="61"/>
      <c r="N1918" s="61"/>
    </row>
    <row r="1919" spans="1:14" ht="13.9" customHeight="1" x14ac:dyDescent="0.25">
      <c r="A1919"/>
      <c r="B1919"/>
      <c r="C1919"/>
      <c r="I1919" s="61"/>
      <c r="J1919" s="61"/>
      <c r="N1919" s="61"/>
    </row>
    <row r="1920" spans="1:14" ht="13.9" customHeight="1" x14ac:dyDescent="0.25">
      <c r="A1920"/>
      <c r="B1920"/>
      <c r="C1920"/>
      <c r="I1920" s="61"/>
      <c r="J1920" s="61"/>
      <c r="N1920" s="61"/>
    </row>
    <row r="1921" spans="1:14" ht="13.9" customHeight="1" x14ac:dyDescent="0.25">
      <c r="A1921"/>
      <c r="B1921"/>
      <c r="C1921"/>
      <c r="I1921" s="61"/>
      <c r="J1921" s="61"/>
      <c r="N1921" s="61"/>
    </row>
    <row r="1922" spans="1:14" ht="13.9" customHeight="1" x14ac:dyDescent="0.25">
      <c r="A1922"/>
      <c r="B1922"/>
      <c r="C1922"/>
      <c r="I1922" s="61"/>
      <c r="J1922" s="61"/>
      <c r="N1922" s="61"/>
    </row>
    <row r="1923" spans="1:14" ht="13.9" customHeight="1" x14ac:dyDescent="0.25">
      <c r="A1923"/>
      <c r="B1923"/>
      <c r="C1923"/>
      <c r="I1923" s="61"/>
      <c r="J1923" s="61"/>
      <c r="N1923" s="61"/>
    </row>
    <row r="1924" spans="1:14" ht="13.9" customHeight="1" x14ac:dyDescent="0.25">
      <c r="A1924"/>
      <c r="B1924"/>
      <c r="C1924"/>
      <c r="I1924" s="61"/>
      <c r="J1924" s="61"/>
      <c r="N1924" s="61"/>
    </row>
    <row r="1925" spans="1:14" ht="13.9" customHeight="1" x14ac:dyDescent="0.25">
      <c r="A1925"/>
      <c r="B1925"/>
      <c r="C1925"/>
      <c r="I1925" s="61"/>
      <c r="J1925" s="61"/>
      <c r="N1925" s="61"/>
    </row>
    <row r="1926" spans="1:14" ht="13.9" customHeight="1" x14ac:dyDescent="0.25">
      <c r="A1926"/>
      <c r="B1926"/>
      <c r="C1926"/>
      <c r="I1926" s="61"/>
      <c r="J1926" s="61"/>
      <c r="N1926" s="61"/>
    </row>
    <row r="1927" spans="1:14" ht="13.9" customHeight="1" x14ac:dyDescent="0.25">
      <c r="A1927"/>
      <c r="B1927"/>
      <c r="C1927"/>
      <c r="I1927" s="61"/>
      <c r="J1927" s="61"/>
      <c r="N1927" s="61"/>
    </row>
    <row r="1928" spans="1:14" ht="13.9" customHeight="1" x14ac:dyDescent="0.25">
      <c r="A1928"/>
      <c r="B1928"/>
      <c r="C1928"/>
      <c r="I1928" s="61"/>
      <c r="J1928" s="61"/>
      <c r="N1928" s="61"/>
    </row>
    <row r="1929" spans="1:14" ht="13.9" customHeight="1" x14ac:dyDescent="0.25">
      <c r="A1929"/>
      <c r="B1929"/>
      <c r="C1929"/>
      <c r="I1929" s="61"/>
      <c r="J1929" s="61"/>
      <c r="N1929" s="61"/>
    </row>
    <row r="1930" spans="1:14" ht="13.9" customHeight="1" x14ac:dyDescent="0.25">
      <c r="A1930"/>
      <c r="B1930"/>
      <c r="C1930"/>
      <c r="I1930" s="61"/>
      <c r="J1930" s="61"/>
      <c r="N1930" s="61"/>
    </row>
    <row r="1931" spans="1:14" ht="13.9" customHeight="1" x14ac:dyDescent="0.25">
      <c r="A1931"/>
      <c r="B1931"/>
      <c r="C1931"/>
      <c r="I1931" s="61"/>
      <c r="J1931" s="61"/>
      <c r="N1931" s="61"/>
    </row>
    <row r="1932" spans="1:14" ht="13.9" customHeight="1" x14ac:dyDescent="0.25">
      <c r="A1932"/>
      <c r="B1932"/>
      <c r="C1932"/>
      <c r="I1932" s="61"/>
      <c r="J1932" s="61"/>
      <c r="N1932" s="61"/>
    </row>
    <row r="1933" spans="1:14" ht="13.9" customHeight="1" x14ac:dyDescent="0.25">
      <c r="A1933"/>
      <c r="B1933"/>
      <c r="C1933"/>
      <c r="I1933" s="61"/>
      <c r="J1933" s="61"/>
      <c r="N1933" s="61"/>
    </row>
    <row r="1934" spans="1:14" ht="13.9" customHeight="1" x14ac:dyDescent="0.25">
      <c r="A1934"/>
      <c r="B1934"/>
      <c r="C1934"/>
      <c r="I1934" s="61"/>
      <c r="J1934" s="61"/>
      <c r="N1934" s="61"/>
    </row>
    <row r="1935" spans="1:14" ht="13.9" customHeight="1" x14ac:dyDescent="0.25">
      <c r="A1935"/>
      <c r="B1935"/>
      <c r="C1935"/>
      <c r="I1935" s="61"/>
      <c r="J1935" s="61"/>
      <c r="N1935" s="61"/>
    </row>
    <row r="1936" spans="1:14" ht="13.9" customHeight="1" x14ac:dyDescent="0.25">
      <c r="A1936"/>
      <c r="B1936"/>
      <c r="C1936"/>
      <c r="I1936" s="61"/>
      <c r="J1936" s="61"/>
      <c r="N1936" s="61"/>
    </row>
    <row r="1937" spans="1:14" ht="13.9" customHeight="1" x14ac:dyDescent="0.25">
      <c r="A1937"/>
      <c r="B1937"/>
      <c r="C1937"/>
      <c r="I1937" s="61"/>
      <c r="J1937" s="61"/>
      <c r="N1937" s="61"/>
    </row>
    <row r="1938" spans="1:14" ht="13.9" customHeight="1" x14ac:dyDescent="0.25">
      <c r="A1938"/>
      <c r="B1938"/>
      <c r="C1938"/>
      <c r="I1938" s="61"/>
      <c r="J1938" s="61"/>
      <c r="N1938" s="61"/>
    </row>
    <row r="1939" spans="1:14" ht="13.9" customHeight="1" x14ac:dyDescent="0.25">
      <c r="A1939"/>
      <c r="B1939"/>
      <c r="C1939"/>
      <c r="I1939" s="61"/>
      <c r="J1939" s="61"/>
      <c r="N1939" s="61"/>
    </row>
    <row r="1940" spans="1:14" ht="13.9" customHeight="1" x14ac:dyDescent="0.25">
      <c r="A1940"/>
      <c r="B1940"/>
      <c r="C1940"/>
      <c r="I1940" s="61"/>
      <c r="J1940" s="61"/>
      <c r="N1940" s="61"/>
    </row>
    <row r="1941" spans="1:14" ht="13.9" customHeight="1" x14ac:dyDescent="0.25">
      <c r="A1941"/>
      <c r="B1941"/>
      <c r="C1941"/>
      <c r="I1941" s="61"/>
      <c r="J1941" s="61"/>
      <c r="N1941" s="61"/>
    </row>
    <row r="1942" spans="1:14" ht="13.9" customHeight="1" x14ac:dyDescent="0.25">
      <c r="A1942"/>
      <c r="B1942"/>
      <c r="C1942"/>
      <c r="I1942" s="61"/>
      <c r="J1942" s="61"/>
      <c r="N1942" s="61"/>
    </row>
    <row r="1943" spans="1:14" ht="13.9" customHeight="1" x14ac:dyDescent="0.25">
      <c r="A1943"/>
      <c r="B1943"/>
      <c r="C1943"/>
      <c r="I1943" s="61"/>
      <c r="J1943" s="61"/>
      <c r="N1943" s="61"/>
    </row>
    <row r="1944" spans="1:14" ht="13.9" customHeight="1" x14ac:dyDescent="0.25">
      <c r="A1944"/>
      <c r="B1944"/>
      <c r="C1944"/>
      <c r="I1944" s="61"/>
      <c r="J1944" s="61"/>
      <c r="N1944" s="61"/>
    </row>
    <row r="1945" spans="1:14" ht="13.9" customHeight="1" x14ac:dyDescent="0.25">
      <c r="A1945"/>
      <c r="B1945"/>
      <c r="C1945"/>
      <c r="I1945" s="61"/>
      <c r="J1945" s="61"/>
      <c r="N1945" s="61"/>
    </row>
    <row r="1946" spans="1:14" ht="13.9" customHeight="1" x14ac:dyDescent="0.25">
      <c r="A1946"/>
      <c r="B1946"/>
      <c r="C1946"/>
      <c r="I1946" s="61"/>
      <c r="J1946" s="61"/>
      <c r="N1946" s="61"/>
    </row>
    <row r="1947" spans="1:14" ht="13.9" customHeight="1" x14ac:dyDescent="0.25">
      <c r="A1947"/>
      <c r="B1947"/>
      <c r="C1947"/>
      <c r="I1947" s="61"/>
      <c r="J1947" s="61"/>
      <c r="N1947" s="61"/>
    </row>
    <row r="1948" spans="1:14" ht="13.9" customHeight="1" x14ac:dyDescent="0.25">
      <c r="A1948"/>
      <c r="B1948"/>
      <c r="C1948"/>
      <c r="I1948" s="61"/>
      <c r="J1948" s="61"/>
      <c r="N1948" s="61"/>
    </row>
    <row r="1949" spans="1:14" ht="13.9" customHeight="1" x14ac:dyDescent="0.25">
      <c r="A1949"/>
      <c r="B1949"/>
      <c r="C1949"/>
      <c r="I1949" s="61"/>
      <c r="J1949" s="61"/>
      <c r="N1949" s="61"/>
    </row>
    <row r="1950" spans="1:14" ht="13.9" customHeight="1" x14ac:dyDescent="0.25">
      <c r="A1950"/>
      <c r="B1950"/>
      <c r="C1950"/>
      <c r="I1950" s="61"/>
      <c r="J1950" s="61"/>
      <c r="N1950" s="61"/>
    </row>
    <row r="1951" spans="1:14" ht="13.9" customHeight="1" x14ac:dyDescent="0.25">
      <c r="A1951"/>
      <c r="B1951"/>
      <c r="C1951"/>
      <c r="I1951" s="61"/>
      <c r="J1951" s="61"/>
      <c r="N1951" s="61"/>
    </row>
    <row r="1952" spans="1:14" ht="13.9" customHeight="1" x14ac:dyDescent="0.25">
      <c r="A1952"/>
      <c r="B1952"/>
      <c r="C1952"/>
      <c r="I1952" s="61"/>
      <c r="J1952" s="61"/>
      <c r="N1952" s="61"/>
    </row>
    <row r="1953" spans="1:14" ht="13.9" customHeight="1" x14ac:dyDescent="0.25">
      <c r="A1953"/>
      <c r="B1953"/>
      <c r="C1953"/>
      <c r="I1953" s="61"/>
      <c r="J1953" s="61"/>
      <c r="N1953" s="61"/>
    </row>
    <row r="1954" spans="1:14" ht="13.9" customHeight="1" x14ac:dyDescent="0.25">
      <c r="A1954"/>
      <c r="B1954"/>
      <c r="C1954"/>
      <c r="I1954" s="61"/>
      <c r="J1954" s="61"/>
      <c r="N1954" s="61"/>
    </row>
    <row r="1955" spans="1:14" ht="13.9" customHeight="1" x14ac:dyDescent="0.25">
      <c r="A1955"/>
      <c r="B1955"/>
      <c r="C1955"/>
      <c r="I1955" s="61"/>
      <c r="J1955" s="61"/>
      <c r="N1955" s="61"/>
    </row>
    <row r="1956" spans="1:14" ht="13.9" customHeight="1" x14ac:dyDescent="0.25">
      <c r="A1956"/>
      <c r="B1956"/>
      <c r="C1956"/>
      <c r="I1956" s="61"/>
      <c r="J1956" s="61"/>
      <c r="N1956" s="61"/>
    </row>
    <row r="1957" spans="1:14" ht="13.9" customHeight="1" x14ac:dyDescent="0.25">
      <c r="A1957"/>
      <c r="B1957"/>
      <c r="C1957"/>
      <c r="I1957" s="61"/>
      <c r="J1957" s="61"/>
      <c r="N1957" s="61"/>
    </row>
    <row r="1958" spans="1:14" ht="13.9" customHeight="1" x14ac:dyDescent="0.25">
      <c r="A1958"/>
      <c r="B1958"/>
      <c r="C1958"/>
      <c r="I1958" s="61"/>
      <c r="J1958" s="61"/>
      <c r="N1958" s="61"/>
    </row>
    <row r="1959" spans="1:14" ht="13.9" customHeight="1" x14ac:dyDescent="0.25">
      <c r="A1959"/>
      <c r="B1959"/>
      <c r="C1959"/>
      <c r="I1959" s="61"/>
      <c r="J1959" s="61"/>
      <c r="N1959" s="61"/>
    </row>
    <row r="1960" spans="1:14" ht="13.9" customHeight="1" x14ac:dyDescent="0.25">
      <c r="A1960"/>
      <c r="B1960"/>
      <c r="C1960"/>
      <c r="I1960" s="61"/>
      <c r="J1960" s="61"/>
      <c r="N1960" s="61"/>
    </row>
    <row r="1961" spans="1:14" ht="13.9" customHeight="1" x14ac:dyDescent="0.25">
      <c r="A1961"/>
      <c r="B1961"/>
      <c r="C1961"/>
      <c r="I1961" s="61"/>
      <c r="J1961" s="61"/>
      <c r="N1961" s="61"/>
    </row>
    <row r="1962" spans="1:14" ht="13.9" customHeight="1" x14ac:dyDescent="0.25">
      <c r="A1962"/>
      <c r="B1962"/>
      <c r="C1962"/>
      <c r="I1962" s="61"/>
      <c r="J1962" s="61"/>
      <c r="N1962" s="61"/>
    </row>
    <row r="1963" spans="1:14" ht="13.9" customHeight="1" x14ac:dyDescent="0.25">
      <c r="A1963"/>
      <c r="B1963"/>
      <c r="C1963"/>
      <c r="I1963" s="61"/>
      <c r="J1963" s="61"/>
      <c r="N1963" s="61"/>
    </row>
    <row r="1964" spans="1:14" ht="13.9" customHeight="1" x14ac:dyDescent="0.25">
      <c r="A1964"/>
      <c r="B1964"/>
      <c r="C1964"/>
      <c r="I1964" s="61"/>
      <c r="J1964" s="61"/>
      <c r="N1964" s="61"/>
    </row>
    <row r="1965" spans="1:14" ht="13.9" customHeight="1" x14ac:dyDescent="0.25">
      <c r="A1965"/>
      <c r="B1965"/>
      <c r="C1965"/>
      <c r="I1965" s="61"/>
      <c r="J1965" s="61"/>
      <c r="N1965" s="61"/>
    </row>
    <row r="1966" spans="1:14" ht="13.9" customHeight="1" x14ac:dyDescent="0.25">
      <c r="A1966"/>
      <c r="B1966"/>
      <c r="C1966"/>
      <c r="I1966" s="61"/>
      <c r="J1966" s="61"/>
      <c r="N1966" s="61"/>
    </row>
    <row r="1967" spans="1:14" ht="13.9" customHeight="1" x14ac:dyDescent="0.25">
      <c r="A1967"/>
      <c r="B1967"/>
      <c r="C1967"/>
      <c r="I1967" s="61"/>
      <c r="J1967" s="61"/>
      <c r="N1967" s="61"/>
    </row>
    <row r="1968" spans="1:14" ht="13.9" customHeight="1" x14ac:dyDescent="0.25">
      <c r="A1968"/>
      <c r="B1968"/>
      <c r="C1968"/>
      <c r="I1968" s="61"/>
      <c r="J1968" s="61"/>
      <c r="N1968" s="61"/>
    </row>
    <row r="1969" spans="1:14" ht="13.9" customHeight="1" x14ac:dyDescent="0.25">
      <c r="A1969"/>
      <c r="B1969"/>
      <c r="C1969"/>
      <c r="I1969" s="61"/>
      <c r="J1969" s="61"/>
      <c r="N1969" s="61"/>
    </row>
    <row r="1970" spans="1:14" ht="13.9" customHeight="1" x14ac:dyDescent="0.25">
      <c r="A1970"/>
      <c r="B1970"/>
      <c r="C1970"/>
      <c r="I1970" s="61"/>
      <c r="J1970" s="61"/>
      <c r="N1970" s="61"/>
    </row>
    <row r="1971" spans="1:14" ht="13.9" customHeight="1" x14ac:dyDescent="0.25">
      <c r="A1971"/>
      <c r="B1971"/>
      <c r="C1971"/>
      <c r="I1971" s="61"/>
      <c r="J1971" s="61"/>
      <c r="N1971" s="61"/>
    </row>
    <row r="1972" spans="1:14" ht="13.9" customHeight="1" x14ac:dyDescent="0.25">
      <c r="A1972"/>
      <c r="B1972"/>
      <c r="C1972"/>
      <c r="I1972" s="61"/>
      <c r="J1972" s="61"/>
      <c r="N1972" s="61"/>
    </row>
    <row r="1973" spans="1:14" ht="13.9" customHeight="1" x14ac:dyDescent="0.25">
      <c r="A1973"/>
      <c r="B1973"/>
      <c r="C1973"/>
      <c r="I1973" s="61"/>
      <c r="J1973" s="61"/>
      <c r="N1973" s="61"/>
    </row>
    <row r="1974" spans="1:14" ht="13.9" customHeight="1" x14ac:dyDescent="0.25">
      <c r="A1974"/>
      <c r="B1974"/>
      <c r="C1974"/>
      <c r="I1974" s="61"/>
      <c r="J1974" s="61"/>
      <c r="N1974" s="61"/>
    </row>
    <row r="1975" spans="1:14" ht="13.9" customHeight="1" x14ac:dyDescent="0.25">
      <c r="A1975"/>
      <c r="B1975"/>
      <c r="C1975"/>
      <c r="I1975" s="61"/>
      <c r="J1975" s="61"/>
      <c r="N1975" s="61"/>
    </row>
    <row r="1976" spans="1:14" ht="13.9" customHeight="1" x14ac:dyDescent="0.25">
      <c r="A1976"/>
      <c r="B1976"/>
      <c r="C1976"/>
      <c r="I1976" s="61"/>
      <c r="J1976" s="61"/>
      <c r="N1976" s="61"/>
    </row>
    <row r="1977" spans="1:14" ht="13.9" customHeight="1" x14ac:dyDescent="0.25">
      <c r="A1977"/>
      <c r="B1977"/>
      <c r="C1977"/>
      <c r="I1977" s="61"/>
      <c r="J1977" s="61"/>
      <c r="N1977" s="61"/>
    </row>
    <row r="1978" spans="1:14" ht="13.9" customHeight="1" x14ac:dyDescent="0.25">
      <c r="A1978"/>
      <c r="B1978"/>
      <c r="C1978"/>
      <c r="I1978" s="61"/>
      <c r="J1978" s="61"/>
      <c r="N1978" s="61"/>
    </row>
    <row r="1979" spans="1:14" ht="13.9" customHeight="1" x14ac:dyDescent="0.25">
      <c r="A1979"/>
      <c r="B1979"/>
      <c r="C1979"/>
      <c r="I1979" s="61"/>
      <c r="J1979" s="61"/>
      <c r="N1979" s="61"/>
    </row>
    <row r="1980" spans="1:14" ht="13.9" customHeight="1" x14ac:dyDescent="0.25">
      <c r="A1980"/>
      <c r="B1980"/>
      <c r="C1980"/>
      <c r="I1980" s="61"/>
      <c r="J1980" s="61"/>
      <c r="N1980" s="61"/>
    </row>
    <row r="1981" spans="1:14" ht="13.9" customHeight="1" x14ac:dyDescent="0.25">
      <c r="A1981"/>
      <c r="B1981"/>
      <c r="C1981"/>
      <c r="I1981" s="61"/>
      <c r="J1981" s="61"/>
      <c r="N1981" s="61"/>
    </row>
    <row r="1982" spans="1:14" ht="13.9" customHeight="1" x14ac:dyDescent="0.25">
      <c r="A1982"/>
      <c r="B1982"/>
      <c r="C1982"/>
      <c r="I1982" s="61"/>
      <c r="J1982" s="61"/>
      <c r="N1982" s="61"/>
    </row>
    <row r="1983" spans="1:14" ht="13.9" customHeight="1" x14ac:dyDescent="0.25">
      <c r="A1983"/>
      <c r="B1983"/>
      <c r="C1983"/>
      <c r="I1983" s="61"/>
      <c r="J1983" s="61"/>
      <c r="N1983" s="61"/>
    </row>
    <row r="1984" spans="1:14" ht="13.9" customHeight="1" x14ac:dyDescent="0.25">
      <c r="A1984"/>
      <c r="B1984"/>
      <c r="C1984"/>
      <c r="I1984" s="61"/>
      <c r="J1984" s="61"/>
      <c r="N1984" s="61"/>
    </row>
    <row r="1985" spans="1:14" ht="13.9" customHeight="1" x14ac:dyDescent="0.25">
      <c r="A1985"/>
      <c r="B1985"/>
      <c r="C1985"/>
      <c r="I1985" s="61"/>
      <c r="J1985" s="61"/>
      <c r="N1985" s="61"/>
    </row>
    <row r="1986" spans="1:14" ht="13.9" customHeight="1" x14ac:dyDescent="0.25">
      <c r="A1986"/>
      <c r="B1986"/>
      <c r="C1986"/>
      <c r="I1986" s="61"/>
      <c r="J1986" s="61"/>
      <c r="N1986" s="61"/>
    </row>
    <row r="1987" spans="1:14" ht="13.9" customHeight="1" x14ac:dyDescent="0.25">
      <c r="A1987"/>
      <c r="B1987"/>
      <c r="C1987"/>
      <c r="I1987" s="61"/>
      <c r="J1987" s="61"/>
      <c r="N1987" s="61"/>
    </row>
    <row r="1988" spans="1:14" ht="13.9" customHeight="1" x14ac:dyDescent="0.25">
      <c r="A1988"/>
      <c r="B1988"/>
      <c r="C1988"/>
      <c r="I1988" s="61"/>
      <c r="J1988" s="61"/>
      <c r="N1988" s="61"/>
    </row>
    <row r="1989" spans="1:14" ht="13.9" customHeight="1" x14ac:dyDescent="0.25">
      <c r="A1989"/>
      <c r="B1989"/>
      <c r="C1989"/>
      <c r="I1989" s="61"/>
      <c r="J1989" s="61"/>
      <c r="N1989" s="61"/>
    </row>
    <row r="1990" spans="1:14" ht="13.9" customHeight="1" x14ac:dyDescent="0.25">
      <c r="A1990"/>
      <c r="B1990"/>
      <c r="C1990"/>
      <c r="I1990" s="61"/>
      <c r="J1990" s="61"/>
      <c r="N1990" s="61"/>
    </row>
    <row r="1991" spans="1:14" ht="13.9" customHeight="1" x14ac:dyDescent="0.25">
      <c r="A1991"/>
      <c r="B1991"/>
      <c r="C1991"/>
      <c r="I1991" s="61"/>
      <c r="J1991" s="61"/>
      <c r="N1991" s="61"/>
    </row>
    <row r="1992" spans="1:14" ht="13.9" customHeight="1" x14ac:dyDescent="0.25">
      <c r="A1992"/>
      <c r="B1992"/>
      <c r="C1992"/>
      <c r="I1992" s="61"/>
      <c r="J1992" s="61"/>
      <c r="N1992" s="61"/>
    </row>
    <row r="1993" spans="1:14" ht="13.9" customHeight="1" x14ac:dyDescent="0.25">
      <c r="A1993"/>
      <c r="B1993"/>
      <c r="C1993"/>
      <c r="I1993" s="61"/>
      <c r="J1993" s="61"/>
      <c r="N1993" s="61"/>
    </row>
    <row r="1994" spans="1:14" ht="13.9" customHeight="1" x14ac:dyDescent="0.25">
      <c r="A1994"/>
      <c r="B1994"/>
      <c r="C1994"/>
      <c r="I1994" s="61"/>
      <c r="J1994" s="61"/>
      <c r="N1994" s="61"/>
    </row>
    <row r="1995" spans="1:14" ht="13.9" customHeight="1" x14ac:dyDescent="0.25">
      <c r="A1995"/>
      <c r="B1995"/>
      <c r="C1995"/>
      <c r="I1995" s="61"/>
      <c r="J1995" s="61"/>
      <c r="N1995" s="61"/>
    </row>
    <row r="1996" spans="1:14" ht="13.9" customHeight="1" x14ac:dyDescent="0.25">
      <c r="A1996"/>
      <c r="B1996"/>
      <c r="C1996"/>
      <c r="I1996" s="61"/>
      <c r="J1996" s="61"/>
      <c r="N1996" s="61"/>
    </row>
    <row r="1997" spans="1:14" ht="13.9" customHeight="1" x14ac:dyDescent="0.25">
      <c r="A1997"/>
      <c r="B1997"/>
      <c r="C1997"/>
      <c r="I1997" s="61"/>
      <c r="J1997" s="61"/>
      <c r="N1997" s="61"/>
    </row>
    <row r="1998" spans="1:14" ht="13.9" customHeight="1" x14ac:dyDescent="0.25">
      <c r="A1998"/>
      <c r="B1998"/>
      <c r="C1998"/>
      <c r="I1998" s="61"/>
      <c r="J1998" s="61"/>
      <c r="N1998" s="61"/>
    </row>
    <row r="1999" spans="1:14" ht="13.9" customHeight="1" x14ac:dyDescent="0.25">
      <c r="A1999"/>
      <c r="B1999"/>
      <c r="C1999"/>
      <c r="I1999" s="61"/>
      <c r="J1999" s="61"/>
      <c r="N1999" s="61"/>
    </row>
    <row r="2000" spans="1:14" ht="13.9" customHeight="1" x14ac:dyDescent="0.25">
      <c r="A2000"/>
      <c r="B2000"/>
      <c r="C2000"/>
      <c r="I2000" s="61"/>
      <c r="J2000" s="61"/>
      <c r="N2000" s="61"/>
    </row>
    <row r="2001" spans="1:14" ht="13.9" customHeight="1" x14ac:dyDescent="0.25">
      <c r="A2001"/>
      <c r="B2001"/>
      <c r="C2001"/>
      <c r="I2001" s="61"/>
      <c r="J2001" s="61"/>
      <c r="N2001" s="61"/>
    </row>
    <row r="2002" spans="1:14" ht="13.9" customHeight="1" x14ac:dyDescent="0.25">
      <c r="A2002"/>
      <c r="B2002"/>
      <c r="C2002"/>
      <c r="I2002" s="61"/>
      <c r="J2002" s="61"/>
      <c r="N2002" s="61"/>
    </row>
    <row r="2003" spans="1:14" ht="13.9" customHeight="1" x14ac:dyDescent="0.25">
      <c r="A2003"/>
      <c r="B2003"/>
      <c r="C2003"/>
      <c r="I2003" s="61"/>
      <c r="J2003" s="61"/>
      <c r="N2003" s="61"/>
    </row>
    <row r="2004" spans="1:14" ht="13.9" customHeight="1" x14ac:dyDescent="0.25">
      <c r="A2004"/>
      <c r="B2004"/>
      <c r="C2004"/>
      <c r="I2004" s="61"/>
      <c r="J2004" s="61"/>
      <c r="N2004" s="61"/>
    </row>
    <row r="2005" spans="1:14" ht="13.9" customHeight="1" x14ac:dyDescent="0.25">
      <c r="A2005"/>
      <c r="B2005"/>
      <c r="C2005"/>
      <c r="I2005" s="61"/>
      <c r="J2005" s="61"/>
      <c r="N2005" s="61"/>
    </row>
    <row r="2006" spans="1:14" ht="13.9" customHeight="1" x14ac:dyDescent="0.25">
      <c r="A2006"/>
      <c r="B2006"/>
      <c r="C2006"/>
      <c r="I2006" s="61"/>
      <c r="J2006" s="61"/>
      <c r="N2006" s="61"/>
    </row>
    <row r="2007" spans="1:14" ht="13.9" customHeight="1" x14ac:dyDescent="0.25">
      <c r="A2007"/>
      <c r="B2007"/>
      <c r="C2007"/>
      <c r="I2007" s="61"/>
      <c r="J2007" s="61"/>
      <c r="N2007" s="61"/>
    </row>
    <row r="2008" spans="1:14" ht="13.9" customHeight="1" x14ac:dyDescent="0.25">
      <c r="A2008"/>
      <c r="B2008"/>
      <c r="C2008"/>
      <c r="I2008" s="61"/>
      <c r="J2008" s="61"/>
      <c r="N2008" s="61"/>
    </row>
    <row r="2009" spans="1:14" ht="13.9" customHeight="1" x14ac:dyDescent="0.25">
      <c r="A2009"/>
      <c r="B2009"/>
      <c r="C2009"/>
      <c r="I2009" s="61"/>
      <c r="J2009" s="61"/>
      <c r="N2009" s="61"/>
    </row>
    <row r="2010" spans="1:14" ht="13.9" customHeight="1" x14ac:dyDescent="0.25">
      <c r="A2010"/>
      <c r="B2010"/>
      <c r="C2010"/>
      <c r="I2010" s="61"/>
      <c r="J2010" s="61"/>
      <c r="N2010" s="61"/>
    </row>
    <row r="2011" spans="1:14" ht="13.9" customHeight="1" x14ac:dyDescent="0.25">
      <c r="A2011"/>
      <c r="B2011"/>
      <c r="C2011"/>
      <c r="I2011" s="61"/>
      <c r="J2011" s="61"/>
      <c r="N2011" s="61"/>
    </row>
    <row r="2012" spans="1:14" ht="13.9" customHeight="1" x14ac:dyDescent="0.25">
      <c r="A2012"/>
      <c r="B2012"/>
      <c r="C2012"/>
      <c r="I2012" s="61"/>
      <c r="J2012" s="61"/>
      <c r="N2012" s="61"/>
    </row>
    <row r="2013" spans="1:14" ht="13.9" customHeight="1" x14ac:dyDescent="0.25">
      <c r="A2013"/>
      <c r="B2013"/>
      <c r="C2013"/>
      <c r="I2013" s="61"/>
      <c r="J2013" s="61"/>
      <c r="N2013" s="61"/>
    </row>
    <row r="2014" spans="1:14" ht="13.9" customHeight="1" x14ac:dyDescent="0.25">
      <c r="A2014"/>
      <c r="B2014"/>
      <c r="C2014"/>
      <c r="I2014" s="61"/>
      <c r="J2014" s="61"/>
      <c r="N2014" s="61"/>
    </row>
    <row r="2015" spans="1:14" ht="13.9" customHeight="1" x14ac:dyDescent="0.25">
      <c r="A2015"/>
      <c r="B2015"/>
      <c r="C2015"/>
      <c r="I2015" s="61"/>
      <c r="J2015" s="61"/>
      <c r="N2015" s="61"/>
    </row>
    <row r="2016" spans="1:14" ht="13.9" customHeight="1" x14ac:dyDescent="0.25">
      <c r="A2016"/>
      <c r="B2016"/>
      <c r="C2016"/>
      <c r="I2016" s="61"/>
      <c r="J2016" s="61"/>
      <c r="N2016" s="61"/>
    </row>
    <row r="2017" spans="1:14" ht="13.9" customHeight="1" x14ac:dyDescent="0.25">
      <c r="A2017"/>
      <c r="B2017"/>
      <c r="C2017"/>
      <c r="I2017" s="61"/>
      <c r="J2017" s="61"/>
      <c r="N2017" s="61"/>
    </row>
    <row r="2018" spans="1:14" ht="13.9" customHeight="1" x14ac:dyDescent="0.25">
      <c r="A2018"/>
      <c r="B2018"/>
      <c r="C2018"/>
      <c r="I2018" s="61"/>
      <c r="J2018" s="61"/>
      <c r="N2018" s="61"/>
    </row>
    <row r="2019" spans="1:14" ht="13.9" customHeight="1" x14ac:dyDescent="0.25">
      <c r="A2019"/>
      <c r="B2019"/>
      <c r="C2019"/>
      <c r="I2019" s="61"/>
      <c r="J2019" s="61"/>
      <c r="N2019" s="61"/>
    </row>
    <row r="2020" spans="1:14" ht="13.9" customHeight="1" x14ac:dyDescent="0.25">
      <c r="A2020"/>
      <c r="B2020"/>
      <c r="C2020"/>
      <c r="I2020" s="61"/>
      <c r="J2020" s="61"/>
      <c r="N2020" s="61"/>
    </row>
    <row r="2021" spans="1:14" ht="13.9" customHeight="1" x14ac:dyDescent="0.25">
      <c r="A2021"/>
      <c r="B2021"/>
      <c r="C2021"/>
      <c r="I2021" s="61"/>
      <c r="J2021" s="61"/>
      <c r="N2021" s="61"/>
    </row>
    <row r="2022" spans="1:14" ht="13.9" customHeight="1" x14ac:dyDescent="0.25">
      <c r="A2022"/>
      <c r="B2022"/>
      <c r="C2022"/>
      <c r="I2022" s="61"/>
      <c r="J2022" s="61"/>
      <c r="N2022" s="61"/>
    </row>
    <row r="2023" spans="1:14" ht="13.9" customHeight="1" x14ac:dyDescent="0.25">
      <c r="A2023"/>
      <c r="B2023"/>
      <c r="C2023"/>
      <c r="I2023" s="61"/>
      <c r="J2023" s="61"/>
      <c r="N2023" s="61"/>
    </row>
    <row r="2024" spans="1:14" ht="13.9" customHeight="1" x14ac:dyDescent="0.25">
      <c r="A2024"/>
      <c r="B2024"/>
      <c r="C2024"/>
      <c r="I2024" s="61"/>
      <c r="J2024" s="61"/>
      <c r="N2024" s="61"/>
    </row>
    <row r="2025" spans="1:14" ht="13.9" customHeight="1" x14ac:dyDescent="0.25">
      <c r="A2025"/>
      <c r="B2025"/>
      <c r="C2025"/>
      <c r="I2025" s="61"/>
      <c r="J2025" s="61"/>
      <c r="N2025" s="61"/>
    </row>
    <row r="2026" spans="1:14" ht="13.9" customHeight="1" x14ac:dyDescent="0.25">
      <c r="A2026"/>
      <c r="B2026"/>
      <c r="C2026"/>
      <c r="I2026" s="61"/>
      <c r="J2026" s="61"/>
      <c r="N2026" s="61"/>
    </row>
    <row r="2027" spans="1:14" ht="13.9" customHeight="1" x14ac:dyDescent="0.25">
      <c r="A2027"/>
      <c r="B2027"/>
      <c r="C2027"/>
      <c r="I2027" s="61"/>
      <c r="J2027" s="61"/>
      <c r="N2027" s="61"/>
    </row>
    <row r="2028" spans="1:14" ht="13.9" customHeight="1" x14ac:dyDescent="0.25">
      <c r="A2028"/>
      <c r="B2028"/>
      <c r="C2028"/>
      <c r="I2028" s="61"/>
      <c r="J2028" s="61"/>
      <c r="N2028" s="61"/>
    </row>
    <row r="2029" spans="1:14" ht="13.9" customHeight="1" x14ac:dyDescent="0.25">
      <c r="A2029"/>
      <c r="B2029"/>
      <c r="C2029"/>
      <c r="I2029" s="61"/>
      <c r="J2029" s="61"/>
      <c r="N2029" s="61"/>
    </row>
    <row r="2030" spans="1:14" ht="13.9" customHeight="1" x14ac:dyDescent="0.25">
      <c r="A2030"/>
      <c r="B2030"/>
      <c r="C2030"/>
      <c r="I2030" s="61"/>
      <c r="J2030" s="61"/>
      <c r="N2030" s="61"/>
    </row>
    <row r="2031" spans="1:14" ht="13.9" customHeight="1" x14ac:dyDescent="0.25">
      <c r="A2031"/>
      <c r="B2031"/>
      <c r="C2031"/>
      <c r="I2031" s="61"/>
      <c r="J2031" s="61"/>
      <c r="N2031" s="61"/>
    </row>
    <row r="2032" spans="1:14" ht="13.9" customHeight="1" x14ac:dyDescent="0.25">
      <c r="A2032"/>
      <c r="B2032"/>
      <c r="C2032"/>
      <c r="I2032" s="61"/>
      <c r="J2032" s="61"/>
      <c r="N2032" s="61"/>
    </row>
    <row r="2033" spans="1:14" ht="13.9" customHeight="1" x14ac:dyDescent="0.25">
      <c r="A2033"/>
      <c r="B2033"/>
      <c r="C2033"/>
      <c r="I2033" s="61"/>
      <c r="J2033" s="61"/>
      <c r="N2033" s="61"/>
    </row>
    <row r="2034" spans="1:14" ht="13.9" customHeight="1" x14ac:dyDescent="0.25">
      <c r="A2034"/>
      <c r="B2034"/>
      <c r="C2034"/>
      <c r="I2034" s="61"/>
      <c r="J2034" s="61"/>
      <c r="N2034" s="61"/>
    </row>
    <row r="2035" spans="1:14" ht="13.9" customHeight="1" x14ac:dyDescent="0.25">
      <c r="A2035"/>
      <c r="B2035"/>
      <c r="C2035"/>
      <c r="I2035" s="61"/>
      <c r="J2035" s="61"/>
      <c r="N2035" s="61"/>
    </row>
    <row r="2036" spans="1:14" ht="13.9" customHeight="1" x14ac:dyDescent="0.25">
      <c r="A2036"/>
      <c r="B2036"/>
      <c r="C2036"/>
      <c r="I2036" s="61"/>
      <c r="J2036" s="61"/>
      <c r="N2036" s="61"/>
    </row>
    <row r="2037" spans="1:14" ht="13.9" customHeight="1" x14ac:dyDescent="0.25">
      <c r="A2037"/>
      <c r="B2037"/>
      <c r="C2037"/>
      <c r="I2037" s="61"/>
      <c r="J2037" s="61"/>
      <c r="N2037" s="61"/>
    </row>
    <row r="2038" spans="1:14" ht="13.9" customHeight="1" x14ac:dyDescent="0.25">
      <c r="A2038"/>
      <c r="B2038"/>
      <c r="C2038"/>
      <c r="I2038" s="61"/>
      <c r="J2038" s="61"/>
      <c r="N2038" s="61"/>
    </row>
    <row r="2039" spans="1:14" ht="13.9" customHeight="1" x14ac:dyDescent="0.25">
      <c r="A2039"/>
      <c r="B2039"/>
      <c r="C2039"/>
      <c r="I2039" s="61"/>
      <c r="J2039" s="61"/>
      <c r="N2039" s="61"/>
    </row>
    <row r="2040" spans="1:14" ht="13.9" customHeight="1" x14ac:dyDescent="0.25">
      <c r="A2040"/>
      <c r="B2040"/>
      <c r="C2040"/>
      <c r="I2040" s="61"/>
      <c r="J2040" s="61"/>
      <c r="N2040" s="61"/>
    </row>
    <row r="2041" spans="1:14" ht="13.9" customHeight="1" x14ac:dyDescent="0.25">
      <c r="A2041"/>
      <c r="B2041"/>
      <c r="C2041"/>
      <c r="I2041" s="61"/>
      <c r="J2041" s="61"/>
      <c r="N2041" s="61"/>
    </row>
    <row r="2042" spans="1:14" ht="13.9" customHeight="1" x14ac:dyDescent="0.25">
      <c r="A2042"/>
      <c r="B2042"/>
      <c r="C2042"/>
      <c r="I2042" s="61"/>
      <c r="J2042" s="61"/>
      <c r="N2042" s="61"/>
    </row>
    <row r="2043" spans="1:14" ht="13.9" customHeight="1" x14ac:dyDescent="0.25">
      <c r="A2043"/>
      <c r="B2043"/>
      <c r="C2043"/>
      <c r="I2043" s="61"/>
      <c r="J2043" s="61"/>
      <c r="N2043" s="61"/>
    </row>
    <row r="2044" spans="1:14" ht="13.9" customHeight="1" x14ac:dyDescent="0.25">
      <c r="A2044"/>
      <c r="B2044"/>
      <c r="C2044"/>
      <c r="I2044" s="61"/>
      <c r="J2044" s="61"/>
      <c r="N2044" s="61"/>
    </row>
    <row r="2045" spans="1:14" ht="13.9" customHeight="1" x14ac:dyDescent="0.25">
      <c r="A2045"/>
      <c r="B2045"/>
      <c r="C2045"/>
      <c r="I2045" s="61"/>
      <c r="J2045" s="61"/>
      <c r="N2045" s="61"/>
    </row>
    <row r="2046" spans="1:14" ht="13.9" customHeight="1" x14ac:dyDescent="0.25">
      <c r="A2046"/>
      <c r="B2046"/>
      <c r="C2046"/>
      <c r="I2046" s="61"/>
      <c r="J2046" s="61"/>
      <c r="N2046" s="61"/>
    </row>
    <row r="2047" spans="1:14" ht="13.9" customHeight="1" x14ac:dyDescent="0.25">
      <c r="A2047"/>
      <c r="B2047"/>
      <c r="C2047"/>
      <c r="I2047" s="61"/>
      <c r="J2047" s="61"/>
      <c r="N2047" s="61"/>
    </row>
    <row r="2048" spans="1:14" ht="13.9" customHeight="1" x14ac:dyDescent="0.25">
      <c r="A2048"/>
      <c r="B2048"/>
      <c r="C2048"/>
      <c r="I2048" s="61"/>
      <c r="J2048" s="61"/>
      <c r="N2048" s="61"/>
    </row>
    <row r="2049" spans="1:14" ht="13.9" customHeight="1" x14ac:dyDescent="0.25">
      <c r="A2049"/>
      <c r="B2049"/>
      <c r="C2049"/>
      <c r="I2049" s="61"/>
      <c r="J2049" s="61"/>
      <c r="N2049" s="61"/>
    </row>
    <row r="2050" spans="1:14" ht="13.9" customHeight="1" x14ac:dyDescent="0.25">
      <c r="A2050"/>
      <c r="B2050"/>
      <c r="C2050"/>
      <c r="I2050" s="61"/>
      <c r="J2050" s="61"/>
      <c r="N2050" s="61"/>
    </row>
    <row r="2051" spans="1:14" ht="13.9" customHeight="1" x14ac:dyDescent="0.25">
      <c r="A2051"/>
      <c r="B2051"/>
      <c r="C2051"/>
      <c r="I2051" s="61"/>
      <c r="J2051" s="61"/>
      <c r="N2051" s="61"/>
    </row>
    <row r="2052" spans="1:14" ht="13.9" customHeight="1" x14ac:dyDescent="0.25">
      <c r="A2052"/>
      <c r="B2052"/>
      <c r="C2052"/>
      <c r="I2052" s="61"/>
      <c r="J2052" s="61"/>
      <c r="N2052" s="61"/>
    </row>
    <row r="2053" spans="1:14" ht="13.9" customHeight="1" x14ac:dyDescent="0.25">
      <c r="A2053"/>
      <c r="B2053"/>
      <c r="C2053"/>
      <c r="I2053" s="61"/>
      <c r="J2053" s="61"/>
      <c r="N2053" s="61"/>
    </row>
    <row r="2054" spans="1:14" ht="13.9" customHeight="1" x14ac:dyDescent="0.25">
      <c r="A2054"/>
      <c r="B2054"/>
      <c r="C2054"/>
      <c r="I2054" s="61"/>
      <c r="J2054" s="61"/>
      <c r="N2054" s="61"/>
    </row>
    <row r="2055" spans="1:14" ht="13.9" customHeight="1" x14ac:dyDescent="0.25">
      <c r="A2055"/>
      <c r="B2055"/>
      <c r="C2055"/>
      <c r="I2055" s="61"/>
      <c r="J2055" s="61"/>
      <c r="N2055" s="61"/>
    </row>
    <row r="2056" spans="1:14" ht="13.9" customHeight="1" x14ac:dyDescent="0.25">
      <c r="A2056"/>
      <c r="B2056"/>
      <c r="C2056"/>
      <c r="I2056" s="61"/>
      <c r="J2056" s="61"/>
      <c r="N2056" s="61"/>
    </row>
    <row r="2057" spans="1:14" ht="13.9" customHeight="1" x14ac:dyDescent="0.25">
      <c r="A2057"/>
      <c r="B2057"/>
      <c r="C2057"/>
      <c r="I2057" s="61"/>
      <c r="J2057" s="61"/>
      <c r="N2057" s="61"/>
    </row>
    <row r="2058" spans="1:14" ht="13.9" customHeight="1" x14ac:dyDescent="0.25">
      <c r="A2058"/>
      <c r="B2058"/>
      <c r="C2058"/>
      <c r="I2058" s="61"/>
      <c r="J2058" s="61"/>
      <c r="N2058" s="61"/>
    </row>
    <row r="2059" spans="1:14" ht="13.9" customHeight="1" x14ac:dyDescent="0.25">
      <c r="A2059"/>
      <c r="B2059"/>
      <c r="C2059"/>
      <c r="I2059" s="61"/>
      <c r="J2059" s="61"/>
      <c r="N2059" s="61"/>
    </row>
    <row r="2060" spans="1:14" ht="13.9" customHeight="1" x14ac:dyDescent="0.25">
      <c r="A2060"/>
      <c r="B2060"/>
      <c r="C2060"/>
      <c r="I2060" s="61"/>
      <c r="J2060" s="61"/>
      <c r="N2060" s="61"/>
    </row>
    <row r="2061" spans="1:14" ht="13.9" customHeight="1" x14ac:dyDescent="0.25">
      <c r="A2061"/>
      <c r="B2061"/>
      <c r="C2061"/>
      <c r="I2061" s="61"/>
      <c r="J2061" s="61"/>
      <c r="N2061" s="61"/>
    </row>
    <row r="2062" spans="1:14" ht="13.9" customHeight="1" x14ac:dyDescent="0.25">
      <c r="A2062"/>
      <c r="B2062"/>
      <c r="C2062"/>
      <c r="I2062" s="61"/>
      <c r="J2062" s="61"/>
      <c r="N2062" s="61"/>
    </row>
    <row r="2063" spans="1:14" ht="13.9" customHeight="1" x14ac:dyDescent="0.25">
      <c r="A2063"/>
      <c r="B2063"/>
      <c r="C2063"/>
      <c r="I2063" s="61"/>
      <c r="J2063" s="61"/>
      <c r="N2063" s="61"/>
    </row>
    <row r="2064" spans="1:14" ht="13.9" customHeight="1" x14ac:dyDescent="0.25">
      <c r="A2064"/>
      <c r="B2064"/>
      <c r="C2064"/>
      <c r="I2064" s="61"/>
      <c r="J2064" s="61"/>
      <c r="N2064" s="61"/>
    </row>
    <row r="2065" spans="1:14" ht="13.9" customHeight="1" x14ac:dyDescent="0.25">
      <c r="A2065"/>
      <c r="B2065"/>
      <c r="C2065"/>
      <c r="I2065" s="61"/>
      <c r="J2065" s="61"/>
      <c r="N2065" s="61"/>
    </row>
    <row r="2066" spans="1:14" ht="13.9" customHeight="1" x14ac:dyDescent="0.25">
      <c r="A2066"/>
      <c r="B2066"/>
      <c r="C2066"/>
      <c r="I2066" s="61"/>
      <c r="J2066" s="61"/>
      <c r="N2066" s="61"/>
    </row>
    <row r="2067" spans="1:14" ht="13.9" customHeight="1" x14ac:dyDescent="0.25">
      <c r="A2067"/>
      <c r="B2067"/>
      <c r="C2067"/>
      <c r="I2067" s="61"/>
      <c r="J2067" s="61"/>
      <c r="N2067" s="61"/>
    </row>
    <row r="2068" spans="1:14" ht="13.9" customHeight="1" x14ac:dyDescent="0.25">
      <c r="A2068"/>
      <c r="B2068"/>
      <c r="C2068"/>
      <c r="I2068" s="61"/>
      <c r="J2068" s="61"/>
      <c r="N2068" s="61"/>
    </row>
    <row r="2069" spans="1:14" ht="13.9" customHeight="1" x14ac:dyDescent="0.25">
      <c r="A2069"/>
      <c r="B2069"/>
      <c r="C2069"/>
      <c r="I2069" s="61"/>
      <c r="J2069" s="61"/>
      <c r="N2069" s="61"/>
    </row>
    <row r="2070" spans="1:14" ht="13.9" customHeight="1" x14ac:dyDescent="0.25">
      <c r="A2070"/>
      <c r="B2070"/>
      <c r="C2070"/>
      <c r="I2070" s="61"/>
      <c r="J2070" s="61"/>
      <c r="N2070" s="61"/>
    </row>
    <row r="2071" spans="1:14" ht="13.9" customHeight="1" x14ac:dyDescent="0.25">
      <c r="A2071"/>
      <c r="B2071"/>
      <c r="C2071"/>
      <c r="I2071" s="61"/>
      <c r="J2071" s="61"/>
      <c r="N2071" s="61"/>
    </row>
    <row r="2072" spans="1:14" ht="13.9" customHeight="1" x14ac:dyDescent="0.25">
      <c r="A2072"/>
      <c r="B2072"/>
      <c r="C2072"/>
      <c r="I2072" s="61"/>
      <c r="J2072" s="61"/>
      <c r="N2072" s="61"/>
    </row>
    <row r="2073" spans="1:14" ht="13.9" customHeight="1" x14ac:dyDescent="0.25">
      <c r="A2073"/>
      <c r="B2073"/>
      <c r="C2073"/>
      <c r="I2073" s="61"/>
      <c r="J2073" s="61"/>
      <c r="N2073" s="61"/>
    </row>
    <row r="2074" spans="1:14" ht="13.9" customHeight="1" x14ac:dyDescent="0.25">
      <c r="A2074"/>
      <c r="B2074"/>
      <c r="C2074"/>
      <c r="I2074" s="61"/>
      <c r="J2074" s="61"/>
      <c r="N2074" s="61"/>
    </row>
    <row r="2075" spans="1:14" ht="13.9" customHeight="1" x14ac:dyDescent="0.25">
      <c r="A2075"/>
      <c r="B2075"/>
      <c r="C2075"/>
      <c r="I2075" s="61"/>
      <c r="J2075" s="61"/>
      <c r="N2075" s="61"/>
    </row>
    <row r="2076" spans="1:14" ht="13.9" customHeight="1" x14ac:dyDescent="0.25">
      <c r="A2076"/>
      <c r="B2076"/>
      <c r="C2076"/>
      <c r="I2076" s="61"/>
      <c r="J2076" s="61"/>
      <c r="N2076" s="61"/>
    </row>
    <row r="2077" spans="1:14" ht="13.9" customHeight="1" x14ac:dyDescent="0.25">
      <c r="A2077"/>
      <c r="B2077"/>
      <c r="C2077"/>
      <c r="I2077" s="61"/>
      <c r="J2077" s="61"/>
      <c r="N2077" s="61"/>
    </row>
    <row r="2078" spans="1:14" ht="13.9" customHeight="1" x14ac:dyDescent="0.25">
      <c r="A2078"/>
      <c r="B2078"/>
      <c r="C2078"/>
      <c r="I2078" s="61"/>
      <c r="J2078" s="61"/>
      <c r="N2078" s="61"/>
    </row>
    <row r="2079" spans="1:14" ht="13.9" customHeight="1" x14ac:dyDescent="0.25">
      <c r="A2079"/>
      <c r="B2079"/>
      <c r="C2079"/>
      <c r="I2079" s="61"/>
      <c r="J2079" s="61"/>
      <c r="N2079" s="61"/>
    </row>
    <row r="2080" spans="1:14" ht="13.9" customHeight="1" x14ac:dyDescent="0.25">
      <c r="A2080"/>
      <c r="B2080"/>
      <c r="C2080"/>
      <c r="I2080" s="61"/>
      <c r="J2080" s="61"/>
      <c r="N2080" s="61"/>
    </row>
    <row r="2081" spans="1:14" ht="13.9" customHeight="1" x14ac:dyDescent="0.25">
      <c r="A2081"/>
      <c r="B2081"/>
      <c r="C2081"/>
      <c r="I2081" s="61"/>
      <c r="J2081" s="61"/>
      <c r="N2081" s="61"/>
    </row>
    <row r="2082" spans="1:14" ht="13.9" customHeight="1" x14ac:dyDescent="0.25">
      <c r="A2082"/>
      <c r="B2082"/>
      <c r="C2082"/>
      <c r="I2082" s="61"/>
      <c r="J2082" s="61"/>
      <c r="N2082" s="61"/>
    </row>
    <row r="2083" spans="1:14" ht="13.9" customHeight="1" x14ac:dyDescent="0.25">
      <c r="A2083"/>
      <c r="B2083"/>
      <c r="C2083"/>
      <c r="I2083" s="61"/>
      <c r="J2083" s="61"/>
      <c r="N2083" s="61"/>
    </row>
    <row r="2084" spans="1:14" ht="13.9" customHeight="1" x14ac:dyDescent="0.25">
      <c r="A2084"/>
      <c r="B2084"/>
      <c r="C2084"/>
      <c r="I2084" s="61"/>
      <c r="J2084" s="61"/>
      <c r="N2084" s="61"/>
    </row>
    <row r="2085" spans="1:14" ht="13.9" customHeight="1" x14ac:dyDescent="0.25">
      <c r="A2085"/>
      <c r="B2085"/>
      <c r="C2085"/>
      <c r="I2085" s="61"/>
      <c r="J2085" s="61"/>
      <c r="N2085" s="61"/>
    </row>
    <row r="2086" spans="1:14" ht="13.9" customHeight="1" x14ac:dyDescent="0.25">
      <c r="A2086"/>
      <c r="B2086"/>
      <c r="C2086"/>
      <c r="I2086" s="61"/>
      <c r="J2086" s="61"/>
      <c r="N2086" s="61"/>
    </row>
    <row r="2087" spans="1:14" ht="13.9" customHeight="1" x14ac:dyDescent="0.25">
      <c r="A2087"/>
      <c r="B2087"/>
      <c r="C2087"/>
      <c r="I2087" s="61"/>
      <c r="J2087" s="61"/>
      <c r="N2087" s="61"/>
    </row>
    <row r="2088" spans="1:14" ht="13.9" customHeight="1" x14ac:dyDescent="0.25">
      <c r="A2088"/>
      <c r="B2088"/>
      <c r="C2088"/>
      <c r="I2088" s="61"/>
      <c r="J2088" s="61"/>
      <c r="N2088" s="61"/>
    </row>
    <row r="2089" spans="1:14" ht="13.9" customHeight="1" x14ac:dyDescent="0.25">
      <c r="A2089"/>
      <c r="B2089"/>
      <c r="C2089"/>
      <c r="I2089" s="61"/>
      <c r="J2089" s="61"/>
      <c r="N2089" s="61"/>
    </row>
    <row r="2090" spans="1:14" ht="13.9" customHeight="1" x14ac:dyDescent="0.25">
      <c r="A2090"/>
      <c r="B2090"/>
      <c r="C2090"/>
      <c r="I2090" s="61"/>
      <c r="J2090" s="61"/>
      <c r="N2090" s="61"/>
    </row>
    <row r="2091" spans="1:14" ht="13.9" customHeight="1" x14ac:dyDescent="0.25">
      <c r="A2091"/>
      <c r="B2091"/>
      <c r="C2091"/>
      <c r="I2091" s="61"/>
      <c r="J2091" s="61"/>
      <c r="N2091" s="61"/>
    </row>
    <row r="2092" spans="1:14" ht="13.9" customHeight="1" x14ac:dyDescent="0.25">
      <c r="A2092"/>
      <c r="B2092"/>
      <c r="C2092"/>
      <c r="I2092" s="61"/>
      <c r="J2092" s="61"/>
      <c r="N2092" s="61"/>
    </row>
    <row r="2093" spans="1:14" ht="13.9" customHeight="1" x14ac:dyDescent="0.25">
      <c r="A2093"/>
      <c r="B2093"/>
      <c r="C2093"/>
      <c r="I2093" s="61"/>
      <c r="J2093" s="61"/>
      <c r="N2093" s="61"/>
    </row>
    <row r="2094" spans="1:14" ht="13.9" customHeight="1" x14ac:dyDescent="0.25">
      <c r="A2094"/>
      <c r="B2094"/>
      <c r="C2094"/>
      <c r="I2094" s="61"/>
      <c r="J2094" s="61"/>
      <c r="N2094" s="61"/>
    </row>
    <row r="2095" spans="1:14" ht="13.9" customHeight="1" x14ac:dyDescent="0.25">
      <c r="A2095"/>
      <c r="B2095"/>
      <c r="C2095"/>
      <c r="I2095" s="61"/>
      <c r="J2095" s="61"/>
      <c r="N2095" s="61"/>
    </row>
    <row r="2096" spans="1:14" ht="13.9" customHeight="1" x14ac:dyDescent="0.25">
      <c r="A2096"/>
      <c r="B2096"/>
      <c r="C2096"/>
      <c r="I2096" s="61"/>
      <c r="J2096" s="61"/>
      <c r="N2096" s="61"/>
    </row>
    <row r="2097" spans="1:14" ht="13.9" customHeight="1" x14ac:dyDescent="0.25">
      <c r="A2097"/>
      <c r="B2097"/>
      <c r="C2097"/>
      <c r="I2097" s="61"/>
      <c r="J2097" s="61"/>
      <c r="N2097" s="61"/>
    </row>
    <row r="2098" spans="1:14" ht="13.9" customHeight="1" x14ac:dyDescent="0.25">
      <c r="A2098"/>
      <c r="B2098"/>
      <c r="C2098"/>
      <c r="I2098" s="61"/>
      <c r="J2098" s="61"/>
      <c r="N2098" s="61"/>
    </row>
    <row r="2099" spans="1:14" ht="13.9" customHeight="1" x14ac:dyDescent="0.25">
      <c r="A2099"/>
      <c r="B2099"/>
      <c r="C2099"/>
      <c r="I2099" s="61"/>
      <c r="J2099" s="61"/>
      <c r="N2099" s="61"/>
    </row>
    <row r="2100" spans="1:14" ht="13.9" customHeight="1" x14ac:dyDescent="0.25">
      <c r="A2100"/>
      <c r="B2100"/>
      <c r="C2100"/>
      <c r="I2100" s="61"/>
      <c r="J2100" s="61"/>
      <c r="N2100" s="61"/>
    </row>
    <row r="2101" spans="1:14" ht="13.9" customHeight="1" x14ac:dyDescent="0.25">
      <c r="A2101"/>
      <c r="B2101"/>
      <c r="C2101"/>
      <c r="I2101" s="61"/>
      <c r="J2101" s="61"/>
      <c r="N2101" s="61"/>
    </row>
    <row r="2102" spans="1:14" ht="13.9" customHeight="1" x14ac:dyDescent="0.25">
      <c r="A2102"/>
      <c r="B2102"/>
      <c r="C2102"/>
      <c r="I2102" s="61"/>
      <c r="J2102" s="61"/>
      <c r="N2102" s="61"/>
    </row>
    <row r="2103" spans="1:14" ht="13.9" customHeight="1" x14ac:dyDescent="0.25">
      <c r="A2103"/>
      <c r="B2103"/>
      <c r="C2103"/>
      <c r="I2103" s="61"/>
      <c r="J2103" s="61"/>
      <c r="N2103" s="61"/>
    </row>
    <row r="2104" spans="1:14" ht="13.9" customHeight="1" x14ac:dyDescent="0.25">
      <c r="A2104"/>
      <c r="B2104"/>
      <c r="C2104"/>
      <c r="I2104" s="61"/>
      <c r="J2104" s="61"/>
      <c r="N2104" s="61"/>
    </row>
    <row r="2105" spans="1:14" ht="13.9" customHeight="1" x14ac:dyDescent="0.25">
      <c r="A2105"/>
      <c r="B2105"/>
      <c r="C2105"/>
      <c r="I2105" s="61"/>
      <c r="J2105" s="61"/>
      <c r="N2105" s="61"/>
    </row>
    <row r="2106" spans="1:14" ht="13.9" customHeight="1" x14ac:dyDescent="0.25">
      <c r="A2106"/>
      <c r="B2106"/>
      <c r="C2106"/>
      <c r="I2106" s="61"/>
      <c r="J2106" s="61"/>
      <c r="N2106" s="61"/>
    </row>
    <row r="2107" spans="1:14" ht="13.9" customHeight="1" x14ac:dyDescent="0.25">
      <c r="A2107"/>
      <c r="B2107"/>
      <c r="C2107"/>
      <c r="I2107" s="61"/>
      <c r="J2107" s="61"/>
      <c r="N2107" s="61"/>
    </row>
    <row r="2108" spans="1:14" ht="13.9" customHeight="1" x14ac:dyDescent="0.25">
      <c r="A2108"/>
      <c r="B2108"/>
      <c r="C2108"/>
      <c r="I2108" s="61"/>
      <c r="J2108" s="61"/>
      <c r="N2108" s="61"/>
    </row>
    <row r="2109" spans="1:14" ht="13.9" customHeight="1" x14ac:dyDescent="0.25">
      <c r="A2109"/>
      <c r="B2109"/>
      <c r="C2109"/>
      <c r="I2109" s="61"/>
      <c r="J2109" s="61"/>
      <c r="N2109" s="61"/>
    </row>
    <row r="2110" spans="1:14" ht="13.9" customHeight="1" x14ac:dyDescent="0.25">
      <c r="A2110"/>
      <c r="B2110"/>
      <c r="C2110"/>
      <c r="I2110" s="61"/>
      <c r="J2110" s="61"/>
      <c r="N2110" s="61"/>
    </row>
    <row r="2111" spans="1:14" ht="13.9" customHeight="1" x14ac:dyDescent="0.25">
      <c r="A2111"/>
      <c r="B2111"/>
      <c r="C2111"/>
      <c r="I2111" s="61"/>
      <c r="J2111" s="61"/>
      <c r="N2111" s="61"/>
    </row>
    <row r="2112" spans="1:14" ht="13.9" customHeight="1" x14ac:dyDescent="0.25">
      <c r="A2112"/>
      <c r="B2112"/>
      <c r="C2112"/>
      <c r="I2112" s="61"/>
      <c r="J2112" s="61"/>
      <c r="N2112" s="61"/>
    </row>
    <row r="2113" spans="1:14" ht="13.9" customHeight="1" x14ac:dyDescent="0.25">
      <c r="A2113"/>
      <c r="B2113"/>
      <c r="C2113"/>
      <c r="I2113" s="61"/>
      <c r="J2113" s="61"/>
      <c r="N2113" s="61"/>
    </row>
    <row r="2114" spans="1:14" ht="13.9" customHeight="1" x14ac:dyDescent="0.25">
      <c r="A2114"/>
      <c r="B2114"/>
      <c r="C2114"/>
      <c r="I2114" s="61"/>
      <c r="J2114" s="61"/>
      <c r="N2114" s="61"/>
    </row>
    <row r="2115" spans="1:14" ht="13.9" customHeight="1" x14ac:dyDescent="0.25">
      <c r="A2115"/>
      <c r="B2115"/>
      <c r="C2115"/>
      <c r="I2115" s="61"/>
      <c r="J2115" s="61"/>
      <c r="N2115" s="61"/>
    </row>
    <row r="2116" spans="1:14" ht="13.9" customHeight="1" x14ac:dyDescent="0.25">
      <c r="A2116"/>
      <c r="B2116"/>
      <c r="C2116"/>
      <c r="I2116" s="61"/>
      <c r="J2116" s="61"/>
      <c r="N2116" s="61"/>
    </row>
    <row r="2117" spans="1:14" ht="13.9" customHeight="1" x14ac:dyDescent="0.25">
      <c r="A2117"/>
      <c r="B2117"/>
      <c r="C2117"/>
      <c r="I2117" s="61"/>
      <c r="J2117" s="61"/>
      <c r="N2117" s="61"/>
    </row>
    <row r="2118" spans="1:14" ht="13.9" customHeight="1" x14ac:dyDescent="0.25">
      <c r="A2118"/>
      <c r="B2118"/>
      <c r="C2118"/>
      <c r="I2118" s="61"/>
      <c r="J2118" s="61"/>
      <c r="N2118" s="61"/>
    </row>
    <row r="2119" spans="1:14" ht="13.9" customHeight="1" x14ac:dyDescent="0.25">
      <c r="A2119"/>
      <c r="B2119"/>
      <c r="C2119"/>
      <c r="I2119" s="61"/>
      <c r="J2119" s="61"/>
      <c r="N2119" s="61"/>
    </row>
    <row r="2120" spans="1:14" ht="13.9" customHeight="1" x14ac:dyDescent="0.25">
      <c r="A2120"/>
      <c r="B2120"/>
      <c r="C2120"/>
      <c r="I2120" s="61"/>
      <c r="J2120" s="61"/>
      <c r="N2120" s="61"/>
    </row>
    <row r="2121" spans="1:14" ht="13.9" customHeight="1" x14ac:dyDescent="0.25">
      <c r="A2121"/>
      <c r="B2121"/>
      <c r="C2121"/>
      <c r="I2121" s="61"/>
      <c r="J2121" s="61"/>
      <c r="N2121" s="61"/>
    </row>
    <row r="2122" spans="1:14" ht="13.9" customHeight="1" x14ac:dyDescent="0.25">
      <c r="A2122"/>
      <c r="B2122"/>
      <c r="C2122"/>
      <c r="I2122" s="61"/>
      <c r="J2122" s="61"/>
      <c r="N2122" s="61"/>
    </row>
    <row r="2123" spans="1:14" ht="13.9" customHeight="1" x14ac:dyDescent="0.25">
      <c r="A2123"/>
      <c r="B2123"/>
      <c r="C2123"/>
      <c r="I2123" s="61"/>
      <c r="J2123" s="61"/>
      <c r="N2123" s="61"/>
    </row>
    <row r="2124" spans="1:14" ht="13.9" customHeight="1" x14ac:dyDescent="0.25">
      <c r="A2124"/>
      <c r="B2124"/>
      <c r="C2124"/>
      <c r="I2124" s="61"/>
      <c r="J2124" s="61"/>
      <c r="N2124" s="61"/>
    </row>
    <row r="2125" spans="1:14" ht="13.9" customHeight="1" x14ac:dyDescent="0.25">
      <c r="A2125"/>
      <c r="B2125"/>
      <c r="C2125"/>
      <c r="I2125" s="61"/>
      <c r="J2125" s="61"/>
      <c r="N2125" s="61"/>
    </row>
    <row r="2126" spans="1:14" ht="13.9" customHeight="1" x14ac:dyDescent="0.25">
      <c r="A2126"/>
      <c r="B2126"/>
      <c r="C2126"/>
      <c r="I2126" s="61"/>
      <c r="J2126" s="61"/>
      <c r="N2126" s="61"/>
    </row>
    <row r="2127" spans="1:14" ht="13.9" customHeight="1" x14ac:dyDescent="0.25">
      <c r="A2127"/>
      <c r="B2127"/>
      <c r="C2127"/>
      <c r="I2127" s="61"/>
      <c r="J2127" s="61"/>
      <c r="N2127" s="61"/>
    </row>
    <row r="2128" spans="1:14" ht="13.9" customHeight="1" x14ac:dyDescent="0.25">
      <c r="A2128"/>
      <c r="B2128"/>
      <c r="C2128"/>
      <c r="I2128" s="61"/>
      <c r="J2128" s="61"/>
      <c r="N2128" s="61"/>
    </row>
    <row r="2129" spans="1:14" ht="13.9" customHeight="1" x14ac:dyDescent="0.25">
      <c r="A2129"/>
      <c r="B2129"/>
      <c r="C2129"/>
      <c r="I2129" s="61"/>
      <c r="J2129" s="61"/>
      <c r="N2129" s="61"/>
    </row>
    <row r="2130" spans="1:14" ht="13.9" customHeight="1" x14ac:dyDescent="0.25">
      <c r="A2130"/>
      <c r="B2130"/>
      <c r="C2130"/>
      <c r="I2130" s="61"/>
      <c r="J2130" s="61"/>
      <c r="N2130" s="61"/>
    </row>
    <row r="2131" spans="1:14" ht="13.9" customHeight="1" x14ac:dyDescent="0.25">
      <c r="A2131"/>
      <c r="B2131"/>
      <c r="C2131"/>
      <c r="I2131" s="61"/>
      <c r="J2131" s="61"/>
      <c r="N2131" s="61"/>
    </row>
    <row r="2132" spans="1:14" ht="13.9" customHeight="1" x14ac:dyDescent="0.25">
      <c r="A2132"/>
      <c r="B2132"/>
      <c r="C2132"/>
      <c r="I2132" s="61"/>
      <c r="J2132" s="61"/>
      <c r="N2132" s="61"/>
    </row>
    <row r="2133" spans="1:14" ht="13.9" customHeight="1" x14ac:dyDescent="0.25">
      <c r="A2133"/>
      <c r="B2133"/>
      <c r="C2133"/>
      <c r="I2133" s="61"/>
      <c r="J2133" s="61"/>
      <c r="N2133" s="61"/>
    </row>
    <row r="2134" spans="1:14" ht="13.9" customHeight="1" x14ac:dyDescent="0.25">
      <c r="A2134"/>
      <c r="B2134"/>
      <c r="C2134"/>
      <c r="I2134" s="61"/>
      <c r="J2134" s="61"/>
      <c r="N2134" s="61"/>
    </row>
    <row r="2135" spans="1:14" ht="13.9" customHeight="1" x14ac:dyDescent="0.25">
      <c r="A2135"/>
      <c r="B2135"/>
      <c r="C2135"/>
      <c r="I2135" s="61"/>
      <c r="J2135" s="61"/>
      <c r="N2135" s="61"/>
    </row>
    <row r="2136" spans="1:14" ht="13.9" customHeight="1" x14ac:dyDescent="0.25">
      <c r="A2136"/>
      <c r="B2136"/>
      <c r="C2136"/>
      <c r="I2136" s="61"/>
      <c r="J2136" s="61"/>
      <c r="N2136" s="61"/>
    </row>
    <row r="2137" spans="1:14" ht="13.9" customHeight="1" x14ac:dyDescent="0.25">
      <c r="A2137"/>
      <c r="B2137"/>
      <c r="C2137"/>
      <c r="I2137" s="61"/>
      <c r="J2137" s="61"/>
      <c r="N2137" s="61"/>
    </row>
    <row r="2138" spans="1:14" ht="13.9" customHeight="1" x14ac:dyDescent="0.25">
      <c r="A2138"/>
      <c r="B2138"/>
      <c r="C2138"/>
      <c r="I2138" s="61"/>
      <c r="J2138" s="61"/>
      <c r="N2138" s="61"/>
    </row>
    <row r="2139" spans="1:14" ht="13.9" customHeight="1" x14ac:dyDescent="0.25">
      <c r="A2139"/>
      <c r="B2139"/>
      <c r="C2139"/>
      <c r="I2139" s="61"/>
      <c r="J2139" s="61"/>
      <c r="N2139" s="61"/>
    </row>
    <row r="2140" spans="1:14" ht="13.9" customHeight="1" x14ac:dyDescent="0.25">
      <c r="A2140"/>
      <c r="B2140"/>
      <c r="C2140"/>
      <c r="I2140" s="61"/>
      <c r="J2140" s="61"/>
      <c r="N2140" s="61"/>
    </row>
    <row r="2141" spans="1:14" ht="13.9" customHeight="1" x14ac:dyDescent="0.25">
      <c r="A2141"/>
      <c r="B2141"/>
      <c r="C2141"/>
      <c r="I2141" s="61"/>
      <c r="J2141" s="61"/>
      <c r="N2141" s="61"/>
    </row>
    <row r="2142" spans="1:14" ht="13.9" customHeight="1" x14ac:dyDescent="0.25">
      <c r="A2142"/>
      <c r="B2142"/>
      <c r="C2142"/>
      <c r="I2142" s="61"/>
      <c r="J2142" s="61"/>
      <c r="N2142" s="61"/>
    </row>
    <row r="2143" spans="1:14" ht="13.9" customHeight="1" x14ac:dyDescent="0.25">
      <c r="A2143"/>
      <c r="B2143"/>
      <c r="C2143"/>
      <c r="I2143" s="61"/>
      <c r="J2143" s="61"/>
      <c r="N2143" s="61"/>
    </row>
    <row r="2144" spans="1:14" ht="13.9" customHeight="1" x14ac:dyDescent="0.25">
      <c r="A2144"/>
      <c r="B2144"/>
      <c r="C2144"/>
      <c r="I2144" s="61"/>
      <c r="J2144" s="61"/>
      <c r="N2144" s="61"/>
    </row>
    <row r="2145" spans="1:14" ht="13.9" customHeight="1" x14ac:dyDescent="0.25">
      <c r="A2145"/>
      <c r="B2145"/>
      <c r="C2145"/>
      <c r="I2145" s="61"/>
      <c r="J2145" s="61"/>
      <c r="N2145" s="61"/>
    </row>
    <row r="2146" spans="1:14" ht="13.9" customHeight="1" x14ac:dyDescent="0.25">
      <c r="A2146"/>
      <c r="B2146"/>
      <c r="C2146"/>
      <c r="I2146" s="61"/>
      <c r="J2146" s="61"/>
      <c r="N2146" s="61"/>
    </row>
    <row r="2147" spans="1:14" ht="13.9" customHeight="1" x14ac:dyDescent="0.25">
      <c r="A2147"/>
      <c r="B2147"/>
      <c r="C2147"/>
      <c r="I2147" s="61"/>
      <c r="J2147" s="61"/>
      <c r="N2147" s="61"/>
    </row>
    <row r="2148" spans="1:14" ht="13.9" customHeight="1" x14ac:dyDescent="0.25">
      <c r="A2148"/>
      <c r="B2148"/>
      <c r="C2148"/>
      <c r="I2148" s="61"/>
      <c r="J2148" s="61"/>
      <c r="N2148" s="61"/>
    </row>
    <row r="2149" spans="1:14" ht="13.9" customHeight="1" x14ac:dyDescent="0.25">
      <c r="A2149"/>
      <c r="B2149"/>
      <c r="C2149"/>
      <c r="I2149" s="61"/>
      <c r="J2149" s="61"/>
      <c r="N2149" s="61"/>
    </row>
    <row r="2150" spans="1:14" ht="13.9" customHeight="1" x14ac:dyDescent="0.25">
      <c r="A2150"/>
      <c r="B2150"/>
      <c r="C2150"/>
      <c r="I2150" s="61"/>
      <c r="J2150" s="61"/>
      <c r="N2150" s="61"/>
    </row>
    <row r="2151" spans="1:14" ht="13.9" customHeight="1" x14ac:dyDescent="0.25">
      <c r="A2151"/>
      <c r="B2151"/>
      <c r="C2151"/>
      <c r="I2151" s="61"/>
      <c r="J2151" s="61"/>
      <c r="N2151" s="61"/>
    </row>
    <row r="2152" spans="1:14" ht="13.9" customHeight="1" x14ac:dyDescent="0.25">
      <c r="A2152"/>
      <c r="B2152"/>
      <c r="C2152"/>
      <c r="I2152" s="61"/>
      <c r="J2152" s="61"/>
      <c r="N2152" s="61"/>
    </row>
    <row r="2153" spans="1:14" ht="13.9" customHeight="1" x14ac:dyDescent="0.25">
      <c r="A2153"/>
      <c r="B2153"/>
      <c r="C2153"/>
      <c r="I2153" s="61"/>
      <c r="J2153" s="61"/>
      <c r="N2153" s="61"/>
    </row>
    <row r="2154" spans="1:14" ht="13.9" customHeight="1" x14ac:dyDescent="0.25">
      <c r="A2154"/>
      <c r="B2154"/>
      <c r="C2154"/>
      <c r="I2154" s="61"/>
      <c r="J2154" s="61"/>
      <c r="N2154" s="61"/>
    </row>
    <row r="2155" spans="1:14" ht="13.9" customHeight="1" x14ac:dyDescent="0.25">
      <c r="A2155"/>
      <c r="B2155"/>
      <c r="C2155"/>
      <c r="I2155" s="61"/>
      <c r="J2155" s="61"/>
      <c r="N2155" s="61"/>
    </row>
    <row r="2156" spans="1:14" ht="13.9" customHeight="1" x14ac:dyDescent="0.25">
      <c r="A2156"/>
      <c r="B2156"/>
      <c r="C2156"/>
      <c r="I2156" s="61"/>
      <c r="J2156" s="61"/>
      <c r="N2156" s="61"/>
    </row>
    <row r="2157" spans="1:14" ht="13.9" customHeight="1" x14ac:dyDescent="0.25">
      <c r="A2157"/>
      <c r="B2157"/>
      <c r="C2157"/>
      <c r="I2157" s="61"/>
      <c r="J2157" s="61"/>
      <c r="N2157" s="61"/>
    </row>
    <row r="2158" spans="1:14" ht="13.9" customHeight="1" x14ac:dyDescent="0.25">
      <c r="A2158"/>
      <c r="B2158"/>
      <c r="C2158"/>
      <c r="I2158" s="61"/>
      <c r="J2158" s="61"/>
      <c r="N2158" s="61"/>
    </row>
    <row r="2159" spans="1:14" ht="13.9" customHeight="1" x14ac:dyDescent="0.25">
      <c r="A2159"/>
      <c r="B2159"/>
      <c r="C2159"/>
      <c r="I2159" s="61"/>
      <c r="J2159" s="61"/>
      <c r="N2159" s="61"/>
    </row>
    <row r="2160" spans="1:14" ht="13.9" customHeight="1" x14ac:dyDescent="0.25">
      <c r="A2160"/>
      <c r="B2160"/>
      <c r="C2160"/>
      <c r="I2160" s="61"/>
      <c r="J2160" s="61"/>
      <c r="N2160" s="61"/>
    </row>
    <row r="2161" spans="1:14" ht="13.9" customHeight="1" x14ac:dyDescent="0.25">
      <c r="A2161"/>
      <c r="B2161"/>
      <c r="C2161"/>
      <c r="I2161" s="61"/>
      <c r="J2161" s="61"/>
      <c r="N2161" s="61"/>
    </row>
    <row r="2162" spans="1:14" ht="13.9" customHeight="1" x14ac:dyDescent="0.25">
      <c r="A2162"/>
      <c r="B2162"/>
      <c r="C2162"/>
      <c r="I2162" s="61"/>
      <c r="J2162" s="61"/>
      <c r="N2162" s="61"/>
    </row>
    <row r="2163" spans="1:14" ht="13.9" customHeight="1" x14ac:dyDescent="0.25">
      <c r="A2163"/>
      <c r="B2163"/>
      <c r="C2163"/>
      <c r="I2163" s="61"/>
      <c r="J2163" s="61"/>
      <c r="N2163" s="61"/>
    </row>
    <row r="2164" spans="1:14" ht="13.9" customHeight="1" x14ac:dyDescent="0.25">
      <c r="A2164"/>
      <c r="B2164"/>
      <c r="C2164"/>
      <c r="I2164" s="61"/>
      <c r="J2164" s="61"/>
      <c r="N2164" s="61"/>
    </row>
    <row r="2165" spans="1:14" ht="13.9" customHeight="1" x14ac:dyDescent="0.25">
      <c r="A2165"/>
      <c r="B2165"/>
      <c r="C2165"/>
      <c r="I2165" s="61"/>
      <c r="J2165" s="61"/>
      <c r="N2165" s="61"/>
    </row>
    <row r="2166" spans="1:14" ht="13.9" customHeight="1" x14ac:dyDescent="0.25">
      <c r="A2166"/>
      <c r="B2166"/>
      <c r="C2166"/>
      <c r="I2166" s="61"/>
      <c r="J2166" s="61"/>
      <c r="N2166" s="61"/>
    </row>
    <row r="2167" spans="1:14" ht="13.9" customHeight="1" x14ac:dyDescent="0.25">
      <c r="A2167"/>
      <c r="B2167"/>
      <c r="C2167"/>
      <c r="I2167" s="61"/>
      <c r="J2167" s="61"/>
      <c r="N2167" s="61"/>
    </row>
    <row r="2168" spans="1:14" ht="13.9" customHeight="1" x14ac:dyDescent="0.25">
      <c r="A2168"/>
      <c r="B2168"/>
      <c r="C2168"/>
      <c r="I2168" s="61"/>
      <c r="J2168" s="61"/>
      <c r="N2168" s="61"/>
    </row>
    <row r="2169" spans="1:14" ht="13.9" customHeight="1" x14ac:dyDescent="0.25">
      <c r="A2169"/>
      <c r="B2169"/>
      <c r="C2169"/>
      <c r="I2169" s="61"/>
      <c r="J2169" s="61"/>
      <c r="N2169" s="61"/>
    </row>
    <row r="2170" spans="1:14" ht="13.9" customHeight="1" x14ac:dyDescent="0.25">
      <c r="A2170"/>
      <c r="B2170"/>
      <c r="C2170"/>
      <c r="I2170" s="61"/>
      <c r="J2170" s="61"/>
      <c r="N2170" s="61"/>
    </row>
    <row r="2171" spans="1:14" ht="13.9" customHeight="1" x14ac:dyDescent="0.25">
      <c r="A2171"/>
      <c r="B2171"/>
      <c r="C2171"/>
      <c r="I2171" s="61"/>
      <c r="J2171" s="61"/>
      <c r="N2171" s="61"/>
    </row>
    <row r="2172" spans="1:14" ht="13.9" customHeight="1" x14ac:dyDescent="0.25">
      <c r="A2172"/>
      <c r="B2172"/>
      <c r="C2172"/>
      <c r="I2172" s="61"/>
      <c r="J2172" s="61"/>
      <c r="N2172" s="61"/>
    </row>
    <row r="2173" spans="1:14" ht="13.9" customHeight="1" x14ac:dyDescent="0.25">
      <c r="A2173"/>
      <c r="B2173"/>
      <c r="C2173"/>
      <c r="I2173" s="61"/>
      <c r="J2173" s="61"/>
      <c r="N2173" s="61"/>
    </row>
    <row r="2174" spans="1:14" ht="13.9" customHeight="1" x14ac:dyDescent="0.25">
      <c r="A2174"/>
      <c r="B2174"/>
      <c r="C2174"/>
      <c r="I2174" s="61"/>
      <c r="J2174" s="61"/>
      <c r="N2174" s="61"/>
    </row>
    <row r="2175" spans="1:14" ht="13.9" customHeight="1" x14ac:dyDescent="0.25">
      <c r="A2175"/>
      <c r="B2175"/>
      <c r="C2175"/>
      <c r="I2175" s="61"/>
      <c r="J2175" s="61"/>
      <c r="N2175" s="61"/>
    </row>
    <row r="2176" spans="1:14" ht="13.9" customHeight="1" x14ac:dyDescent="0.25">
      <c r="A2176"/>
      <c r="B2176"/>
      <c r="C2176"/>
      <c r="I2176" s="61"/>
      <c r="J2176" s="61"/>
      <c r="N2176" s="61"/>
    </row>
    <row r="2177" spans="1:14" ht="13.9" customHeight="1" x14ac:dyDescent="0.25">
      <c r="A2177"/>
      <c r="B2177"/>
      <c r="C2177"/>
      <c r="I2177" s="61"/>
      <c r="J2177" s="61"/>
      <c r="N2177" s="61"/>
    </row>
    <row r="2178" spans="1:14" ht="13.9" customHeight="1" x14ac:dyDescent="0.25">
      <c r="A2178"/>
      <c r="B2178"/>
      <c r="C2178"/>
      <c r="I2178" s="61"/>
      <c r="J2178" s="61"/>
      <c r="N2178" s="61"/>
    </row>
    <row r="2179" spans="1:14" ht="13.9" customHeight="1" x14ac:dyDescent="0.25">
      <c r="A2179"/>
      <c r="B2179"/>
      <c r="C2179"/>
      <c r="I2179" s="61"/>
      <c r="J2179" s="61"/>
      <c r="N2179" s="61"/>
    </row>
    <row r="2180" spans="1:14" ht="13.9" customHeight="1" x14ac:dyDescent="0.25">
      <c r="A2180"/>
      <c r="B2180"/>
      <c r="C2180"/>
      <c r="I2180" s="61"/>
      <c r="J2180" s="61"/>
      <c r="N2180" s="61"/>
    </row>
    <row r="2181" spans="1:14" ht="13.9" customHeight="1" x14ac:dyDescent="0.25">
      <c r="A2181"/>
      <c r="B2181"/>
      <c r="C2181"/>
      <c r="I2181" s="61"/>
      <c r="J2181" s="61"/>
      <c r="N2181" s="61"/>
    </row>
    <row r="2182" spans="1:14" ht="13.9" customHeight="1" x14ac:dyDescent="0.25">
      <c r="A2182"/>
      <c r="B2182"/>
      <c r="C2182"/>
      <c r="I2182" s="61"/>
      <c r="J2182" s="61"/>
      <c r="N2182" s="61"/>
    </row>
    <row r="2183" spans="1:14" ht="13.9" customHeight="1" x14ac:dyDescent="0.25">
      <c r="A2183"/>
      <c r="B2183"/>
      <c r="C2183"/>
      <c r="I2183" s="61"/>
      <c r="J2183" s="61"/>
      <c r="N2183" s="61"/>
    </row>
    <row r="2184" spans="1:14" ht="13.9" customHeight="1" x14ac:dyDescent="0.25">
      <c r="A2184"/>
      <c r="B2184"/>
      <c r="C2184"/>
      <c r="I2184" s="61"/>
      <c r="J2184" s="61"/>
      <c r="N2184" s="61"/>
    </row>
    <row r="2185" spans="1:14" ht="13.9" customHeight="1" x14ac:dyDescent="0.25">
      <c r="A2185"/>
      <c r="B2185"/>
      <c r="C2185"/>
      <c r="I2185" s="61"/>
      <c r="J2185" s="61"/>
      <c r="N2185" s="61"/>
    </row>
    <row r="2186" spans="1:14" ht="13.9" customHeight="1" x14ac:dyDescent="0.25">
      <c r="A2186"/>
      <c r="B2186"/>
      <c r="C2186"/>
      <c r="I2186" s="61"/>
      <c r="J2186" s="61"/>
      <c r="N2186" s="61"/>
    </row>
    <row r="2187" spans="1:14" ht="13.9" customHeight="1" x14ac:dyDescent="0.25">
      <c r="A2187"/>
      <c r="B2187"/>
      <c r="C2187"/>
      <c r="I2187" s="61"/>
      <c r="J2187" s="61"/>
      <c r="N2187" s="61"/>
    </row>
    <row r="2188" spans="1:14" ht="13.9" customHeight="1" x14ac:dyDescent="0.25">
      <c r="A2188"/>
      <c r="B2188"/>
      <c r="C2188"/>
      <c r="I2188" s="61"/>
      <c r="J2188" s="61"/>
      <c r="N2188" s="61"/>
    </row>
    <row r="2189" spans="1:14" ht="13.9" customHeight="1" x14ac:dyDescent="0.25">
      <c r="A2189"/>
      <c r="B2189"/>
      <c r="C2189"/>
      <c r="I2189" s="61"/>
      <c r="J2189" s="61"/>
      <c r="N2189" s="61"/>
    </row>
    <row r="2190" spans="1:14" ht="13.9" customHeight="1" x14ac:dyDescent="0.25">
      <c r="A2190"/>
      <c r="B2190"/>
      <c r="C2190"/>
      <c r="I2190" s="61"/>
      <c r="J2190" s="61"/>
      <c r="N2190" s="61"/>
    </row>
    <row r="2191" spans="1:14" ht="13.9" customHeight="1" x14ac:dyDescent="0.25">
      <c r="A2191"/>
      <c r="B2191"/>
      <c r="C2191"/>
      <c r="I2191" s="61"/>
      <c r="J2191" s="61"/>
      <c r="N2191" s="61"/>
    </row>
    <row r="2192" spans="1:14" ht="13.9" customHeight="1" x14ac:dyDescent="0.25">
      <c r="A2192"/>
      <c r="B2192"/>
      <c r="C2192"/>
      <c r="I2192" s="61"/>
      <c r="J2192" s="61"/>
      <c r="N2192" s="61"/>
    </row>
    <row r="2193" spans="1:14" ht="13.9" customHeight="1" x14ac:dyDescent="0.25">
      <c r="A2193"/>
      <c r="B2193"/>
      <c r="C2193"/>
      <c r="I2193" s="61"/>
      <c r="J2193" s="61"/>
      <c r="N2193" s="61"/>
    </row>
    <row r="2194" spans="1:14" ht="13.9" customHeight="1" x14ac:dyDescent="0.25">
      <c r="A2194"/>
      <c r="B2194"/>
      <c r="C2194"/>
      <c r="I2194" s="61"/>
      <c r="J2194" s="61"/>
      <c r="N2194" s="61"/>
    </row>
    <row r="2195" spans="1:14" ht="13.9" customHeight="1" x14ac:dyDescent="0.25">
      <c r="A2195"/>
      <c r="B2195"/>
      <c r="C2195"/>
      <c r="I2195" s="61"/>
      <c r="J2195" s="61"/>
      <c r="N2195" s="61"/>
    </row>
    <row r="2196" spans="1:14" ht="13.9" customHeight="1" x14ac:dyDescent="0.25">
      <c r="A2196"/>
      <c r="B2196"/>
      <c r="C2196"/>
      <c r="I2196" s="61"/>
      <c r="J2196" s="61"/>
      <c r="N2196" s="61"/>
    </row>
    <row r="2197" spans="1:14" ht="13.9" customHeight="1" x14ac:dyDescent="0.25">
      <c r="A2197"/>
      <c r="B2197"/>
      <c r="C2197"/>
      <c r="I2197" s="61"/>
      <c r="J2197" s="61"/>
      <c r="N2197" s="61"/>
    </row>
    <row r="2198" spans="1:14" ht="13.9" customHeight="1" x14ac:dyDescent="0.25">
      <c r="A2198"/>
      <c r="B2198"/>
      <c r="C2198"/>
      <c r="I2198" s="61"/>
      <c r="J2198" s="61"/>
      <c r="N2198" s="61"/>
    </row>
    <row r="2199" spans="1:14" ht="13.9" customHeight="1" x14ac:dyDescent="0.25">
      <c r="A2199"/>
      <c r="B2199"/>
      <c r="C2199"/>
      <c r="I2199" s="61"/>
      <c r="J2199" s="61"/>
      <c r="N2199" s="61"/>
    </row>
    <row r="2200" spans="1:14" ht="13.9" customHeight="1" x14ac:dyDescent="0.25">
      <c r="A2200"/>
      <c r="B2200"/>
      <c r="C2200"/>
      <c r="I2200" s="61"/>
      <c r="J2200" s="61"/>
      <c r="N2200" s="61"/>
    </row>
    <row r="2201" spans="1:14" ht="13.9" customHeight="1" x14ac:dyDescent="0.25">
      <c r="A2201"/>
      <c r="B2201"/>
      <c r="C2201"/>
      <c r="I2201" s="61"/>
      <c r="J2201" s="61"/>
      <c r="N2201" s="61"/>
    </row>
    <row r="2202" spans="1:14" ht="13.9" customHeight="1" x14ac:dyDescent="0.25">
      <c r="A2202"/>
      <c r="B2202"/>
      <c r="C2202"/>
      <c r="I2202" s="61"/>
      <c r="J2202" s="61"/>
      <c r="N2202" s="61"/>
    </row>
    <row r="2203" spans="1:14" ht="13.9" customHeight="1" x14ac:dyDescent="0.25">
      <c r="A2203"/>
      <c r="B2203"/>
      <c r="C2203"/>
      <c r="I2203" s="61"/>
      <c r="J2203" s="61"/>
      <c r="N2203" s="61"/>
    </row>
    <row r="2204" spans="1:14" ht="13.9" customHeight="1" x14ac:dyDescent="0.25">
      <c r="A2204"/>
      <c r="B2204"/>
      <c r="C2204"/>
      <c r="I2204" s="61"/>
      <c r="J2204" s="61"/>
      <c r="N2204" s="61"/>
    </row>
    <row r="2205" spans="1:14" ht="13.9" customHeight="1" x14ac:dyDescent="0.25">
      <c r="A2205"/>
      <c r="B2205"/>
      <c r="C2205"/>
      <c r="I2205" s="61"/>
      <c r="J2205" s="61"/>
      <c r="N2205" s="61"/>
    </row>
    <row r="2206" spans="1:14" ht="13.9" customHeight="1" x14ac:dyDescent="0.25">
      <c r="A2206"/>
      <c r="B2206"/>
      <c r="C2206"/>
      <c r="I2206" s="61"/>
      <c r="J2206" s="61"/>
      <c r="N2206" s="61"/>
    </row>
    <row r="2207" spans="1:14" ht="13.9" customHeight="1" x14ac:dyDescent="0.25">
      <c r="A2207"/>
      <c r="B2207"/>
      <c r="C2207"/>
      <c r="I2207" s="61"/>
      <c r="J2207" s="61"/>
      <c r="N2207" s="61"/>
    </row>
    <row r="2208" spans="1:14" ht="13.9" customHeight="1" x14ac:dyDescent="0.25">
      <c r="A2208"/>
      <c r="B2208"/>
      <c r="C2208"/>
      <c r="I2208" s="61"/>
      <c r="J2208" s="61"/>
      <c r="N2208" s="61"/>
    </row>
    <row r="2209" spans="1:14" ht="13.9" customHeight="1" x14ac:dyDescent="0.25">
      <c r="A2209"/>
      <c r="B2209"/>
      <c r="C2209"/>
      <c r="I2209" s="61"/>
      <c r="J2209" s="61"/>
      <c r="N2209" s="61"/>
    </row>
    <row r="2210" spans="1:14" ht="13.9" customHeight="1" x14ac:dyDescent="0.25">
      <c r="A2210"/>
      <c r="B2210"/>
      <c r="C2210"/>
      <c r="I2210" s="61"/>
      <c r="J2210" s="61"/>
      <c r="N2210" s="61"/>
    </row>
    <row r="2211" spans="1:14" ht="13.9" customHeight="1" x14ac:dyDescent="0.25">
      <c r="A2211"/>
      <c r="B2211"/>
      <c r="C2211"/>
      <c r="I2211" s="61"/>
      <c r="J2211" s="61"/>
      <c r="N2211" s="61"/>
    </row>
    <row r="2212" spans="1:14" ht="13.9" customHeight="1" x14ac:dyDescent="0.25">
      <c r="A2212"/>
      <c r="B2212"/>
      <c r="C2212"/>
      <c r="I2212" s="61"/>
      <c r="J2212" s="61"/>
      <c r="N2212" s="61"/>
    </row>
    <row r="2213" spans="1:14" ht="13.9" customHeight="1" x14ac:dyDescent="0.25">
      <c r="A2213"/>
      <c r="B2213"/>
      <c r="C2213"/>
      <c r="I2213" s="61"/>
      <c r="J2213" s="61"/>
      <c r="N2213" s="61"/>
    </row>
    <row r="2214" spans="1:14" ht="13.9" customHeight="1" x14ac:dyDescent="0.25">
      <c r="A2214"/>
      <c r="B2214"/>
      <c r="C2214"/>
      <c r="I2214" s="61"/>
      <c r="J2214" s="61"/>
      <c r="N2214" s="61"/>
    </row>
    <row r="2215" spans="1:14" ht="13.9" customHeight="1" x14ac:dyDescent="0.25">
      <c r="A2215"/>
      <c r="B2215"/>
      <c r="C2215"/>
      <c r="I2215" s="61"/>
      <c r="J2215" s="61"/>
      <c r="N2215" s="61"/>
    </row>
    <row r="2216" spans="1:14" ht="13.9" customHeight="1" x14ac:dyDescent="0.25">
      <c r="A2216"/>
      <c r="B2216"/>
      <c r="C2216"/>
      <c r="I2216" s="61"/>
      <c r="J2216" s="61"/>
      <c r="N2216" s="61"/>
    </row>
    <row r="2217" spans="1:14" ht="13.9" customHeight="1" x14ac:dyDescent="0.25">
      <c r="A2217"/>
      <c r="B2217"/>
      <c r="C2217"/>
      <c r="I2217" s="61"/>
      <c r="J2217" s="61"/>
      <c r="N2217" s="61"/>
    </row>
    <row r="2218" spans="1:14" ht="13.9" customHeight="1" x14ac:dyDescent="0.25">
      <c r="A2218"/>
      <c r="B2218"/>
      <c r="C2218"/>
      <c r="I2218" s="61"/>
      <c r="J2218" s="61"/>
      <c r="N2218" s="61"/>
    </row>
    <row r="2219" spans="1:14" ht="13.9" customHeight="1" x14ac:dyDescent="0.25">
      <c r="A2219"/>
      <c r="B2219"/>
      <c r="C2219"/>
      <c r="I2219" s="61"/>
      <c r="J2219" s="61"/>
      <c r="N2219" s="61"/>
    </row>
    <row r="2220" spans="1:14" ht="13.9" customHeight="1" x14ac:dyDescent="0.25">
      <c r="A2220"/>
      <c r="B2220"/>
      <c r="C2220"/>
      <c r="I2220" s="61"/>
      <c r="J2220" s="61"/>
      <c r="N2220" s="61"/>
    </row>
    <row r="2221" spans="1:14" ht="13.9" customHeight="1" x14ac:dyDescent="0.25">
      <c r="A2221"/>
      <c r="B2221"/>
      <c r="C2221"/>
      <c r="I2221" s="61"/>
      <c r="J2221" s="61"/>
      <c r="N2221" s="61"/>
    </row>
    <row r="2222" spans="1:14" ht="13.9" customHeight="1" x14ac:dyDescent="0.25">
      <c r="A2222"/>
      <c r="B2222"/>
      <c r="C2222"/>
      <c r="I2222" s="61"/>
      <c r="J2222" s="61"/>
      <c r="N2222" s="61"/>
    </row>
    <row r="2223" spans="1:14" ht="13.9" customHeight="1" x14ac:dyDescent="0.25">
      <c r="A2223"/>
      <c r="B2223"/>
      <c r="C2223"/>
      <c r="I2223" s="61"/>
      <c r="J2223" s="61"/>
      <c r="N2223" s="61"/>
    </row>
    <row r="2224" spans="1:14" ht="13.9" customHeight="1" x14ac:dyDescent="0.25">
      <c r="A2224"/>
      <c r="B2224"/>
      <c r="C2224"/>
      <c r="I2224" s="61"/>
      <c r="J2224" s="61"/>
      <c r="N2224" s="61"/>
    </row>
    <row r="2225" spans="1:14" ht="13.9" customHeight="1" x14ac:dyDescent="0.25">
      <c r="A2225"/>
      <c r="B2225"/>
      <c r="C2225"/>
      <c r="I2225" s="61"/>
      <c r="J2225" s="61"/>
      <c r="N2225" s="61"/>
    </row>
    <row r="2226" spans="1:14" ht="13.9" customHeight="1" x14ac:dyDescent="0.25">
      <c r="A2226"/>
      <c r="B2226"/>
      <c r="C2226"/>
      <c r="I2226" s="61"/>
      <c r="J2226" s="61"/>
      <c r="N2226" s="61"/>
    </row>
    <row r="2227" spans="1:14" ht="13.9" customHeight="1" x14ac:dyDescent="0.25">
      <c r="A2227"/>
      <c r="B2227"/>
      <c r="C2227"/>
      <c r="I2227" s="61"/>
      <c r="J2227" s="61"/>
      <c r="N2227" s="61"/>
    </row>
    <row r="2228" spans="1:14" ht="13.9" customHeight="1" x14ac:dyDescent="0.25">
      <c r="A2228"/>
      <c r="B2228"/>
      <c r="C2228"/>
      <c r="I2228" s="61"/>
      <c r="J2228" s="61"/>
      <c r="N2228" s="61"/>
    </row>
    <row r="2229" spans="1:14" ht="13.9" customHeight="1" x14ac:dyDescent="0.25">
      <c r="A2229"/>
      <c r="B2229"/>
      <c r="C2229"/>
      <c r="I2229" s="61"/>
      <c r="J2229" s="61"/>
      <c r="N2229" s="61"/>
    </row>
    <row r="2230" spans="1:14" ht="13.9" customHeight="1" x14ac:dyDescent="0.25">
      <c r="A2230"/>
      <c r="B2230"/>
      <c r="C2230"/>
      <c r="I2230" s="61"/>
      <c r="J2230" s="61"/>
      <c r="N2230" s="61"/>
    </row>
    <row r="2231" spans="1:14" ht="13.9" customHeight="1" x14ac:dyDescent="0.25">
      <c r="A2231"/>
      <c r="B2231"/>
      <c r="C2231"/>
      <c r="I2231" s="61"/>
      <c r="J2231" s="61"/>
      <c r="N2231" s="61"/>
    </row>
    <row r="2232" spans="1:14" ht="13.9" customHeight="1" x14ac:dyDescent="0.25">
      <c r="A2232"/>
      <c r="B2232"/>
      <c r="C2232"/>
      <c r="I2232" s="61"/>
      <c r="J2232" s="61"/>
      <c r="N2232" s="61"/>
    </row>
    <row r="2233" spans="1:14" ht="13.9" customHeight="1" x14ac:dyDescent="0.25">
      <c r="A2233"/>
      <c r="B2233"/>
      <c r="C2233"/>
      <c r="I2233" s="61"/>
      <c r="J2233" s="61"/>
      <c r="N2233" s="61"/>
    </row>
    <row r="2234" spans="1:14" ht="13.9" customHeight="1" x14ac:dyDescent="0.25">
      <c r="A2234"/>
      <c r="B2234"/>
      <c r="C2234"/>
      <c r="I2234" s="61"/>
      <c r="J2234" s="61"/>
      <c r="N2234" s="61"/>
    </row>
    <row r="2235" spans="1:14" ht="13.9" customHeight="1" x14ac:dyDescent="0.25">
      <c r="A2235"/>
      <c r="B2235"/>
      <c r="C2235"/>
      <c r="I2235" s="61"/>
      <c r="J2235" s="61"/>
      <c r="N2235" s="61"/>
    </row>
    <row r="2236" spans="1:14" ht="13.9" customHeight="1" x14ac:dyDescent="0.25">
      <c r="A2236"/>
      <c r="B2236"/>
      <c r="C2236"/>
      <c r="I2236" s="61"/>
      <c r="J2236" s="61"/>
      <c r="N2236" s="61"/>
    </row>
    <row r="2237" spans="1:14" ht="13.9" customHeight="1" x14ac:dyDescent="0.25">
      <c r="A2237"/>
      <c r="B2237"/>
      <c r="C2237"/>
      <c r="I2237" s="61"/>
      <c r="J2237" s="61"/>
      <c r="N2237" s="61"/>
    </row>
    <row r="2238" spans="1:14" ht="13.9" customHeight="1" x14ac:dyDescent="0.25">
      <c r="A2238"/>
      <c r="B2238"/>
      <c r="C2238"/>
      <c r="I2238" s="61"/>
      <c r="J2238" s="61"/>
      <c r="N2238" s="61"/>
    </row>
    <row r="2239" spans="1:14" ht="13.9" customHeight="1" x14ac:dyDescent="0.25">
      <c r="A2239"/>
      <c r="B2239"/>
      <c r="C2239"/>
      <c r="I2239" s="61"/>
      <c r="J2239" s="61"/>
      <c r="N2239" s="61"/>
    </row>
    <row r="2240" spans="1:14" ht="13.9" customHeight="1" x14ac:dyDescent="0.25">
      <c r="A2240"/>
      <c r="B2240"/>
      <c r="C2240"/>
      <c r="I2240" s="61"/>
      <c r="J2240" s="61"/>
      <c r="N2240" s="61"/>
    </row>
    <row r="2241" spans="1:14" ht="13.9" customHeight="1" x14ac:dyDescent="0.25">
      <c r="A2241"/>
      <c r="B2241"/>
      <c r="C2241"/>
      <c r="I2241" s="61"/>
      <c r="J2241" s="61"/>
      <c r="N2241" s="61"/>
    </row>
    <row r="2242" spans="1:14" ht="13.9" customHeight="1" x14ac:dyDescent="0.25">
      <c r="A2242"/>
      <c r="B2242"/>
      <c r="C2242"/>
      <c r="I2242" s="61"/>
      <c r="J2242" s="61"/>
      <c r="N2242" s="61"/>
    </row>
    <row r="2243" spans="1:14" ht="13.9" customHeight="1" x14ac:dyDescent="0.25">
      <c r="A2243"/>
      <c r="B2243"/>
      <c r="C2243"/>
      <c r="I2243" s="61"/>
      <c r="J2243" s="61"/>
      <c r="N2243" s="61"/>
    </row>
    <row r="2244" spans="1:14" ht="13.9" customHeight="1" x14ac:dyDescent="0.25">
      <c r="A2244"/>
      <c r="B2244"/>
      <c r="C2244"/>
      <c r="I2244" s="61"/>
      <c r="J2244" s="61"/>
      <c r="N2244" s="61"/>
    </row>
    <row r="2245" spans="1:14" ht="13.9" customHeight="1" x14ac:dyDescent="0.25">
      <c r="A2245"/>
      <c r="B2245"/>
      <c r="C2245"/>
      <c r="I2245" s="61"/>
      <c r="J2245" s="61"/>
      <c r="N2245" s="61"/>
    </row>
    <row r="2246" spans="1:14" ht="13.9" customHeight="1" x14ac:dyDescent="0.25">
      <c r="A2246"/>
      <c r="B2246"/>
      <c r="C2246"/>
      <c r="I2246" s="61"/>
      <c r="J2246" s="61"/>
      <c r="N2246" s="61"/>
    </row>
    <row r="2247" spans="1:14" ht="13.9" customHeight="1" x14ac:dyDescent="0.25">
      <c r="A2247"/>
      <c r="B2247"/>
      <c r="C2247"/>
      <c r="I2247" s="61"/>
      <c r="J2247" s="61"/>
      <c r="N2247" s="61"/>
    </row>
    <row r="2248" spans="1:14" ht="13.9" customHeight="1" x14ac:dyDescent="0.25">
      <c r="A2248"/>
      <c r="B2248"/>
      <c r="C2248"/>
      <c r="I2248" s="61"/>
      <c r="J2248" s="61"/>
      <c r="N2248" s="61"/>
    </row>
    <row r="2249" spans="1:14" ht="13.9" customHeight="1" x14ac:dyDescent="0.25">
      <c r="A2249"/>
      <c r="B2249"/>
      <c r="C2249"/>
      <c r="I2249" s="61"/>
      <c r="J2249" s="61"/>
      <c r="N2249" s="61"/>
    </row>
    <row r="2250" spans="1:14" ht="13.9" customHeight="1" x14ac:dyDescent="0.25">
      <c r="A2250"/>
      <c r="B2250"/>
      <c r="C2250"/>
      <c r="I2250" s="61"/>
      <c r="J2250" s="61"/>
      <c r="N2250" s="61"/>
    </row>
    <row r="2251" spans="1:14" ht="13.9" customHeight="1" x14ac:dyDescent="0.25">
      <c r="A2251"/>
      <c r="B2251"/>
      <c r="C2251"/>
      <c r="I2251" s="61"/>
      <c r="J2251" s="61"/>
      <c r="N2251" s="61"/>
    </row>
    <row r="2252" spans="1:14" ht="13.9" customHeight="1" x14ac:dyDescent="0.25">
      <c r="A2252"/>
      <c r="B2252"/>
      <c r="C2252"/>
      <c r="I2252" s="61"/>
      <c r="J2252" s="61"/>
      <c r="N2252" s="61"/>
    </row>
    <row r="2253" spans="1:14" ht="13.9" customHeight="1" x14ac:dyDescent="0.25">
      <c r="A2253"/>
      <c r="B2253"/>
      <c r="C2253"/>
      <c r="I2253" s="61"/>
      <c r="J2253" s="61"/>
      <c r="N2253" s="61"/>
    </row>
    <row r="2254" spans="1:14" ht="13.9" customHeight="1" x14ac:dyDescent="0.25">
      <c r="A2254"/>
      <c r="B2254"/>
      <c r="C2254"/>
      <c r="I2254" s="61"/>
      <c r="J2254" s="61"/>
      <c r="N2254" s="61"/>
    </row>
    <row r="2255" spans="1:14" ht="13.9" customHeight="1" x14ac:dyDescent="0.25">
      <c r="A2255"/>
      <c r="B2255"/>
      <c r="C2255"/>
      <c r="I2255" s="61"/>
      <c r="J2255" s="61"/>
      <c r="N2255" s="61"/>
    </row>
    <row r="2256" spans="1:14" ht="13.9" customHeight="1" x14ac:dyDescent="0.25">
      <c r="A2256"/>
      <c r="B2256"/>
      <c r="C2256"/>
      <c r="I2256" s="61"/>
      <c r="J2256" s="61"/>
      <c r="N2256" s="61"/>
    </row>
    <row r="2257" spans="1:14" ht="13.9" customHeight="1" x14ac:dyDescent="0.25">
      <c r="A2257"/>
      <c r="B2257"/>
      <c r="C2257"/>
      <c r="I2257" s="61"/>
      <c r="J2257" s="61"/>
      <c r="N2257" s="61"/>
    </row>
    <row r="2258" spans="1:14" ht="13.9" customHeight="1" x14ac:dyDescent="0.25">
      <c r="A2258"/>
      <c r="B2258"/>
      <c r="C2258"/>
      <c r="I2258" s="61"/>
      <c r="J2258" s="61"/>
      <c r="N2258" s="61"/>
    </row>
    <row r="2259" spans="1:14" ht="13.9" customHeight="1" x14ac:dyDescent="0.25">
      <c r="A2259"/>
      <c r="B2259"/>
      <c r="C2259"/>
      <c r="I2259" s="61"/>
      <c r="J2259" s="61"/>
      <c r="N2259" s="61"/>
    </row>
    <row r="2260" spans="1:14" ht="13.9" customHeight="1" x14ac:dyDescent="0.25">
      <c r="A2260"/>
      <c r="B2260"/>
      <c r="C2260"/>
      <c r="I2260" s="61"/>
      <c r="J2260" s="61"/>
      <c r="N2260" s="61"/>
    </row>
    <row r="2261" spans="1:14" ht="13.9" customHeight="1" x14ac:dyDescent="0.25">
      <c r="A2261"/>
      <c r="B2261"/>
      <c r="C2261"/>
      <c r="I2261" s="61"/>
      <c r="J2261" s="61"/>
      <c r="N2261" s="61"/>
    </row>
    <row r="2262" spans="1:14" ht="13.9" customHeight="1" x14ac:dyDescent="0.25">
      <c r="A2262"/>
      <c r="B2262"/>
      <c r="C2262"/>
      <c r="I2262" s="61"/>
      <c r="J2262" s="61"/>
      <c r="N2262" s="61"/>
    </row>
    <row r="2263" spans="1:14" ht="13.9" customHeight="1" x14ac:dyDescent="0.25">
      <c r="A2263"/>
      <c r="B2263"/>
      <c r="C2263"/>
      <c r="I2263" s="61"/>
      <c r="J2263" s="61"/>
      <c r="N2263" s="61"/>
    </row>
    <row r="2264" spans="1:14" ht="13.9" customHeight="1" x14ac:dyDescent="0.25">
      <c r="A2264"/>
      <c r="B2264"/>
      <c r="C2264"/>
      <c r="I2264" s="61"/>
      <c r="J2264" s="61"/>
      <c r="N2264" s="61"/>
    </row>
    <row r="2265" spans="1:14" ht="13.9" customHeight="1" x14ac:dyDescent="0.25">
      <c r="A2265"/>
      <c r="B2265"/>
      <c r="C2265"/>
      <c r="I2265" s="61"/>
      <c r="J2265" s="61"/>
      <c r="N2265" s="61"/>
    </row>
    <row r="2266" spans="1:14" ht="13.9" customHeight="1" x14ac:dyDescent="0.25">
      <c r="A2266"/>
      <c r="B2266"/>
      <c r="C2266"/>
      <c r="I2266" s="61"/>
      <c r="J2266" s="61"/>
      <c r="N2266" s="61"/>
    </row>
    <row r="2267" spans="1:14" ht="13.9" customHeight="1" x14ac:dyDescent="0.25">
      <c r="A2267"/>
      <c r="B2267"/>
      <c r="C2267"/>
      <c r="I2267" s="61"/>
      <c r="J2267" s="61"/>
      <c r="N2267" s="61"/>
    </row>
    <row r="2268" spans="1:14" ht="13.9" customHeight="1" x14ac:dyDescent="0.25">
      <c r="A2268"/>
      <c r="B2268"/>
      <c r="C2268"/>
      <c r="I2268" s="61"/>
      <c r="J2268" s="61"/>
      <c r="N2268" s="61"/>
    </row>
    <row r="2269" spans="1:14" ht="13.9" customHeight="1" x14ac:dyDescent="0.25">
      <c r="A2269"/>
      <c r="B2269"/>
      <c r="C2269"/>
      <c r="I2269" s="61"/>
      <c r="J2269" s="61"/>
      <c r="N2269" s="61"/>
    </row>
    <row r="2270" spans="1:14" ht="13.9" customHeight="1" x14ac:dyDescent="0.25">
      <c r="A2270"/>
      <c r="B2270"/>
      <c r="C2270"/>
      <c r="I2270" s="61"/>
      <c r="J2270" s="61"/>
      <c r="N2270" s="61"/>
    </row>
    <row r="2271" spans="1:14" ht="13.9" customHeight="1" x14ac:dyDescent="0.25">
      <c r="A2271"/>
      <c r="B2271"/>
      <c r="C2271"/>
      <c r="I2271" s="61"/>
      <c r="J2271" s="61"/>
      <c r="N2271" s="61"/>
    </row>
    <row r="2272" spans="1:14" ht="13.9" customHeight="1" x14ac:dyDescent="0.25">
      <c r="A2272"/>
      <c r="B2272"/>
      <c r="C2272"/>
      <c r="I2272" s="61"/>
      <c r="J2272" s="61"/>
      <c r="N2272" s="61"/>
    </row>
    <row r="2273" spans="1:14" ht="13.9" customHeight="1" x14ac:dyDescent="0.25">
      <c r="A2273"/>
      <c r="B2273"/>
      <c r="C2273"/>
      <c r="I2273" s="61"/>
      <c r="J2273" s="61"/>
      <c r="N2273" s="61"/>
    </row>
    <row r="2274" spans="1:14" ht="13.9" customHeight="1" x14ac:dyDescent="0.25">
      <c r="A2274"/>
      <c r="B2274"/>
      <c r="C2274"/>
      <c r="I2274" s="61"/>
      <c r="J2274" s="61"/>
      <c r="N2274" s="61"/>
    </row>
    <row r="2275" spans="1:14" ht="13.9" customHeight="1" x14ac:dyDescent="0.25">
      <c r="A2275"/>
      <c r="B2275"/>
      <c r="C2275"/>
      <c r="I2275" s="61"/>
      <c r="J2275" s="61"/>
      <c r="N2275" s="61"/>
    </row>
    <row r="2276" spans="1:14" ht="13.9" customHeight="1" x14ac:dyDescent="0.25">
      <c r="A2276"/>
      <c r="B2276"/>
      <c r="C2276"/>
      <c r="I2276" s="61"/>
      <c r="J2276" s="61"/>
      <c r="N2276" s="61"/>
    </row>
    <row r="2277" spans="1:14" ht="13.9" customHeight="1" x14ac:dyDescent="0.25">
      <c r="A2277"/>
      <c r="B2277"/>
      <c r="C2277"/>
      <c r="I2277" s="61"/>
      <c r="J2277" s="61"/>
      <c r="N2277" s="61"/>
    </row>
    <row r="2278" spans="1:14" ht="13.9" customHeight="1" x14ac:dyDescent="0.25">
      <c r="A2278"/>
      <c r="B2278"/>
      <c r="C2278"/>
      <c r="I2278" s="61"/>
      <c r="J2278" s="61"/>
      <c r="N2278" s="61"/>
    </row>
    <row r="2279" spans="1:14" ht="13.9" customHeight="1" x14ac:dyDescent="0.25">
      <c r="A2279"/>
      <c r="B2279"/>
      <c r="C2279"/>
      <c r="I2279" s="61"/>
      <c r="J2279" s="61"/>
      <c r="N2279" s="61"/>
    </row>
    <row r="2280" spans="1:14" ht="13.9" customHeight="1" x14ac:dyDescent="0.25">
      <c r="A2280"/>
      <c r="B2280"/>
      <c r="C2280"/>
      <c r="I2280" s="61"/>
      <c r="J2280" s="61"/>
      <c r="N2280" s="61"/>
    </row>
    <row r="2281" spans="1:14" ht="13.9" customHeight="1" x14ac:dyDescent="0.25">
      <c r="A2281"/>
      <c r="B2281"/>
      <c r="C2281"/>
      <c r="I2281" s="61"/>
      <c r="J2281" s="61"/>
      <c r="N2281" s="61"/>
    </row>
    <row r="2282" spans="1:14" ht="13.9" customHeight="1" x14ac:dyDescent="0.25">
      <c r="A2282"/>
      <c r="B2282"/>
      <c r="C2282"/>
      <c r="I2282" s="61"/>
      <c r="J2282" s="61"/>
      <c r="N2282" s="61"/>
    </row>
    <row r="2283" spans="1:14" ht="13.9" customHeight="1" x14ac:dyDescent="0.25">
      <c r="A2283"/>
      <c r="B2283"/>
      <c r="C2283"/>
      <c r="I2283" s="61"/>
      <c r="J2283" s="61"/>
      <c r="N2283" s="61"/>
    </row>
    <row r="2284" spans="1:14" ht="13.9" customHeight="1" x14ac:dyDescent="0.25">
      <c r="A2284"/>
      <c r="B2284"/>
      <c r="C2284"/>
      <c r="I2284" s="61"/>
      <c r="J2284" s="61"/>
      <c r="N2284" s="61"/>
    </row>
    <row r="2285" spans="1:14" ht="13.9" customHeight="1" x14ac:dyDescent="0.25">
      <c r="A2285"/>
      <c r="B2285"/>
      <c r="C2285"/>
      <c r="I2285" s="61"/>
      <c r="J2285" s="61"/>
      <c r="N2285" s="61"/>
    </row>
    <row r="2286" spans="1:14" ht="13.9" customHeight="1" x14ac:dyDescent="0.25">
      <c r="A2286"/>
      <c r="B2286"/>
      <c r="C2286"/>
      <c r="I2286" s="61"/>
      <c r="J2286" s="61"/>
      <c r="N2286" s="61"/>
    </row>
    <row r="2287" spans="1:14" ht="13.9" customHeight="1" x14ac:dyDescent="0.25">
      <c r="A2287"/>
      <c r="B2287"/>
      <c r="C2287"/>
      <c r="I2287" s="61"/>
      <c r="J2287" s="61"/>
      <c r="N2287" s="61"/>
    </row>
    <row r="2288" spans="1:14" ht="13.9" customHeight="1" x14ac:dyDescent="0.25">
      <c r="A2288"/>
      <c r="B2288"/>
      <c r="C2288"/>
      <c r="I2288" s="61"/>
      <c r="J2288" s="61"/>
      <c r="N2288" s="61"/>
    </row>
    <row r="2289" spans="1:14" ht="13.9" customHeight="1" x14ac:dyDescent="0.25">
      <c r="A2289"/>
      <c r="B2289"/>
      <c r="C2289"/>
      <c r="I2289" s="61"/>
      <c r="J2289" s="61"/>
      <c r="N2289" s="61"/>
    </row>
    <row r="2290" spans="1:14" ht="13.9" customHeight="1" x14ac:dyDescent="0.25">
      <c r="A2290"/>
      <c r="B2290"/>
      <c r="C2290"/>
      <c r="I2290" s="61"/>
      <c r="J2290" s="61"/>
      <c r="N2290" s="61"/>
    </row>
    <row r="2291" spans="1:14" ht="13.9" customHeight="1" x14ac:dyDescent="0.25">
      <c r="A2291"/>
      <c r="B2291"/>
      <c r="C2291"/>
      <c r="I2291" s="61"/>
      <c r="J2291" s="61"/>
      <c r="N2291" s="61"/>
    </row>
    <row r="2292" spans="1:14" ht="13.9" customHeight="1" x14ac:dyDescent="0.25">
      <c r="A2292"/>
      <c r="B2292"/>
      <c r="C2292"/>
      <c r="I2292" s="61"/>
      <c r="J2292" s="61"/>
      <c r="N2292" s="61"/>
    </row>
    <row r="2293" spans="1:14" ht="13.9" customHeight="1" x14ac:dyDescent="0.25">
      <c r="A2293"/>
      <c r="B2293"/>
      <c r="C2293"/>
      <c r="I2293" s="61"/>
      <c r="J2293" s="61"/>
      <c r="N2293" s="61"/>
    </row>
    <row r="2294" spans="1:14" ht="13.9" customHeight="1" x14ac:dyDescent="0.25">
      <c r="A2294"/>
      <c r="B2294"/>
      <c r="C2294"/>
      <c r="I2294" s="61"/>
      <c r="J2294" s="61"/>
      <c r="N2294" s="61"/>
    </row>
    <row r="2295" spans="1:14" ht="13.9" customHeight="1" x14ac:dyDescent="0.25">
      <c r="A2295"/>
      <c r="B2295"/>
      <c r="C2295"/>
      <c r="I2295" s="61"/>
      <c r="J2295" s="61"/>
      <c r="N2295" s="61"/>
    </row>
    <row r="2296" spans="1:14" ht="13.9" customHeight="1" x14ac:dyDescent="0.25">
      <c r="A2296"/>
      <c r="B2296"/>
      <c r="C2296"/>
      <c r="I2296" s="61"/>
      <c r="J2296" s="61"/>
      <c r="N2296" s="61"/>
    </row>
    <row r="2297" spans="1:14" ht="13.9" customHeight="1" x14ac:dyDescent="0.25">
      <c r="A2297"/>
      <c r="B2297"/>
      <c r="C2297"/>
      <c r="I2297" s="61"/>
      <c r="J2297" s="61"/>
      <c r="N2297" s="61"/>
    </row>
    <row r="2298" spans="1:14" ht="13.9" customHeight="1" x14ac:dyDescent="0.25">
      <c r="A2298"/>
      <c r="B2298"/>
      <c r="C2298"/>
      <c r="I2298" s="61"/>
      <c r="J2298" s="61"/>
      <c r="N2298" s="61"/>
    </row>
    <row r="2299" spans="1:14" ht="13.9" customHeight="1" x14ac:dyDescent="0.25">
      <c r="A2299"/>
      <c r="B2299"/>
      <c r="C2299"/>
      <c r="I2299" s="61"/>
      <c r="J2299" s="61"/>
      <c r="N2299" s="61"/>
    </row>
    <row r="2300" spans="1:14" ht="13.9" customHeight="1" x14ac:dyDescent="0.25">
      <c r="A2300"/>
      <c r="B2300"/>
      <c r="C2300"/>
      <c r="I2300" s="61"/>
      <c r="J2300" s="61"/>
      <c r="N2300" s="61"/>
    </row>
    <row r="2301" spans="1:14" ht="13.9" customHeight="1" x14ac:dyDescent="0.25">
      <c r="A2301"/>
      <c r="B2301"/>
      <c r="C2301"/>
      <c r="I2301" s="61"/>
      <c r="J2301" s="61"/>
      <c r="N2301" s="61"/>
    </row>
    <row r="2302" spans="1:14" ht="13.9" customHeight="1" x14ac:dyDescent="0.25">
      <c r="A2302"/>
      <c r="B2302"/>
      <c r="C2302"/>
      <c r="I2302" s="61"/>
      <c r="J2302" s="61"/>
      <c r="N2302" s="61"/>
    </row>
    <row r="2303" spans="1:14" ht="13.9" customHeight="1" x14ac:dyDescent="0.25">
      <c r="A2303"/>
      <c r="B2303"/>
      <c r="C2303"/>
      <c r="I2303" s="61"/>
      <c r="J2303" s="61"/>
      <c r="N2303" s="61"/>
    </row>
    <row r="2304" spans="1:14" ht="13.9" customHeight="1" x14ac:dyDescent="0.25">
      <c r="A2304"/>
      <c r="B2304"/>
      <c r="C2304"/>
      <c r="I2304" s="61"/>
      <c r="J2304" s="61"/>
      <c r="N2304" s="61"/>
    </row>
    <row r="2305" spans="1:14" ht="13.9" customHeight="1" x14ac:dyDescent="0.25">
      <c r="A2305"/>
      <c r="B2305"/>
      <c r="C2305"/>
      <c r="I2305" s="61"/>
      <c r="J2305" s="61"/>
      <c r="N2305" s="61"/>
    </row>
    <row r="2306" spans="1:14" ht="13.9" customHeight="1" x14ac:dyDescent="0.25">
      <c r="A2306"/>
      <c r="B2306"/>
      <c r="C2306"/>
      <c r="I2306" s="61"/>
      <c r="J2306" s="61"/>
      <c r="N2306" s="61"/>
    </row>
    <row r="2307" spans="1:14" ht="13.9" customHeight="1" x14ac:dyDescent="0.25">
      <c r="A2307"/>
      <c r="B2307"/>
      <c r="C2307"/>
      <c r="I2307" s="61"/>
      <c r="J2307" s="61"/>
      <c r="N2307" s="61"/>
    </row>
    <row r="2308" spans="1:14" ht="13.9" customHeight="1" x14ac:dyDescent="0.25">
      <c r="A2308"/>
      <c r="B2308"/>
      <c r="C2308"/>
      <c r="I2308" s="61"/>
      <c r="J2308" s="61"/>
      <c r="N2308" s="61"/>
    </row>
    <row r="2309" spans="1:14" ht="13.9" customHeight="1" x14ac:dyDescent="0.25">
      <c r="A2309"/>
      <c r="B2309"/>
      <c r="C2309"/>
      <c r="I2309" s="61"/>
      <c r="J2309" s="61"/>
      <c r="N2309" s="61"/>
    </row>
    <row r="2310" spans="1:14" ht="13.9" customHeight="1" x14ac:dyDescent="0.25">
      <c r="A2310"/>
      <c r="B2310"/>
      <c r="C2310"/>
      <c r="I2310" s="61"/>
      <c r="J2310" s="61"/>
      <c r="N2310" s="61"/>
    </row>
    <row r="2311" spans="1:14" ht="13.9" customHeight="1" x14ac:dyDescent="0.25">
      <c r="A2311"/>
      <c r="B2311"/>
      <c r="C2311"/>
      <c r="I2311" s="61"/>
      <c r="J2311" s="61"/>
      <c r="N2311" s="61"/>
    </row>
    <row r="2312" spans="1:14" ht="13.9" customHeight="1" x14ac:dyDescent="0.25">
      <c r="A2312"/>
      <c r="B2312"/>
      <c r="C2312"/>
      <c r="I2312" s="61"/>
      <c r="J2312" s="61"/>
      <c r="N2312" s="61"/>
    </row>
    <row r="2313" spans="1:14" ht="13.9" customHeight="1" x14ac:dyDescent="0.25">
      <c r="A2313"/>
      <c r="B2313"/>
      <c r="C2313"/>
      <c r="I2313" s="61"/>
      <c r="J2313" s="61"/>
      <c r="N2313" s="61"/>
    </row>
    <row r="2314" spans="1:14" ht="13.9" customHeight="1" x14ac:dyDescent="0.25">
      <c r="A2314"/>
      <c r="B2314"/>
      <c r="C2314"/>
      <c r="I2314" s="61"/>
      <c r="J2314" s="61"/>
      <c r="N2314" s="61"/>
    </row>
    <row r="2315" spans="1:14" ht="13.9" customHeight="1" x14ac:dyDescent="0.25">
      <c r="A2315"/>
      <c r="B2315"/>
      <c r="C2315"/>
      <c r="I2315" s="61"/>
      <c r="J2315" s="61"/>
      <c r="N2315" s="61"/>
    </row>
    <row r="2316" spans="1:14" ht="13.9" customHeight="1" x14ac:dyDescent="0.25">
      <c r="A2316"/>
      <c r="B2316"/>
      <c r="C2316"/>
      <c r="I2316" s="61"/>
      <c r="J2316" s="61"/>
      <c r="N2316" s="61"/>
    </row>
    <row r="2317" spans="1:14" ht="13.9" customHeight="1" x14ac:dyDescent="0.25">
      <c r="A2317"/>
      <c r="B2317"/>
      <c r="C2317"/>
      <c r="I2317" s="61"/>
      <c r="J2317" s="61"/>
      <c r="N2317" s="61"/>
    </row>
    <row r="2318" spans="1:14" ht="13.9" customHeight="1" x14ac:dyDescent="0.25">
      <c r="A2318"/>
      <c r="B2318"/>
      <c r="C2318"/>
      <c r="I2318" s="61"/>
      <c r="J2318" s="61"/>
      <c r="N2318" s="61"/>
    </row>
    <row r="2319" spans="1:14" ht="13.9" customHeight="1" x14ac:dyDescent="0.25">
      <c r="A2319"/>
      <c r="B2319"/>
      <c r="C2319"/>
      <c r="I2319" s="61"/>
      <c r="J2319" s="61"/>
      <c r="N2319" s="61"/>
    </row>
    <row r="2320" spans="1:14" ht="13.9" customHeight="1" x14ac:dyDescent="0.25">
      <c r="A2320"/>
      <c r="B2320"/>
      <c r="C2320"/>
      <c r="I2320" s="61"/>
      <c r="J2320" s="61"/>
      <c r="N2320" s="61"/>
    </row>
    <row r="2321" spans="1:14" ht="13.9" customHeight="1" x14ac:dyDescent="0.25">
      <c r="A2321"/>
      <c r="B2321"/>
      <c r="C2321"/>
      <c r="I2321" s="61"/>
      <c r="J2321" s="61"/>
      <c r="N2321" s="61"/>
    </row>
    <row r="2322" spans="1:14" ht="13.9" customHeight="1" x14ac:dyDescent="0.25">
      <c r="A2322"/>
      <c r="B2322"/>
      <c r="C2322"/>
      <c r="I2322" s="61"/>
      <c r="J2322" s="61"/>
      <c r="N2322" s="61"/>
    </row>
    <row r="2323" spans="1:14" ht="13.9" customHeight="1" x14ac:dyDescent="0.25">
      <c r="A2323"/>
      <c r="B2323"/>
      <c r="C2323"/>
      <c r="I2323" s="61"/>
      <c r="J2323" s="61"/>
      <c r="N2323" s="61"/>
    </row>
    <row r="2324" spans="1:14" ht="13.9" customHeight="1" x14ac:dyDescent="0.25">
      <c r="A2324"/>
      <c r="B2324"/>
      <c r="C2324"/>
      <c r="I2324" s="61"/>
      <c r="J2324" s="61"/>
      <c r="N2324" s="61"/>
    </row>
    <row r="2325" spans="1:14" ht="13.9" customHeight="1" x14ac:dyDescent="0.25">
      <c r="A2325"/>
      <c r="B2325"/>
      <c r="C2325"/>
      <c r="I2325" s="61"/>
      <c r="J2325" s="61"/>
      <c r="N2325" s="61"/>
    </row>
    <row r="2326" spans="1:14" ht="13.9" customHeight="1" x14ac:dyDescent="0.25">
      <c r="A2326"/>
      <c r="B2326"/>
      <c r="C2326"/>
      <c r="I2326" s="61"/>
      <c r="J2326" s="61"/>
      <c r="N2326" s="61"/>
    </row>
    <row r="2327" spans="1:14" ht="13.9" customHeight="1" x14ac:dyDescent="0.25">
      <c r="A2327"/>
      <c r="B2327"/>
      <c r="C2327"/>
      <c r="I2327" s="61"/>
      <c r="J2327" s="61"/>
      <c r="N2327" s="61"/>
    </row>
    <row r="2328" spans="1:14" ht="13.9" customHeight="1" x14ac:dyDescent="0.25">
      <c r="A2328"/>
      <c r="B2328"/>
      <c r="C2328"/>
      <c r="I2328" s="61"/>
      <c r="J2328" s="61"/>
      <c r="N2328" s="61"/>
    </row>
    <row r="2329" spans="1:14" ht="13.9" customHeight="1" x14ac:dyDescent="0.25">
      <c r="A2329"/>
      <c r="B2329"/>
      <c r="C2329"/>
      <c r="I2329" s="61"/>
      <c r="J2329" s="61"/>
      <c r="N2329" s="61"/>
    </row>
    <row r="2330" spans="1:14" ht="13.9" customHeight="1" x14ac:dyDescent="0.25">
      <c r="A2330"/>
      <c r="B2330"/>
      <c r="C2330"/>
      <c r="I2330" s="61"/>
      <c r="J2330" s="61"/>
      <c r="N2330" s="61"/>
    </row>
    <row r="2331" spans="1:14" ht="13.9" customHeight="1" x14ac:dyDescent="0.25">
      <c r="A2331"/>
      <c r="B2331"/>
      <c r="C2331"/>
      <c r="I2331" s="61"/>
      <c r="J2331" s="61"/>
      <c r="N2331" s="61"/>
    </row>
    <row r="2332" spans="1:14" ht="13.9" customHeight="1" x14ac:dyDescent="0.25">
      <c r="A2332"/>
      <c r="B2332"/>
      <c r="C2332"/>
      <c r="I2332" s="61"/>
      <c r="J2332" s="61"/>
      <c r="N2332" s="61"/>
    </row>
    <row r="2333" spans="1:14" ht="13.9" customHeight="1" x14ac:dyDescent="0.25">
      <c r="A2333"/>
      <c r="B2333"/>
      <c r="C2333"/>
      <c r="I2333" s="61"/>
      <c r="J2333" s="61"/>
      <c r="N2333" s="61"/>
    </row>
    <row r="2334" spans="1:14" ht="13.9" customHeight="1" x14ac:dyDescent="0.25">
      <c r="A2334"/>
      <c r="B2334"/>
      <c r="C2334"/>
      <c r="I2334" s="61"/>
      <c r="J2334" s="61"/>
      <c r="N2334" s="61"/>
    </row>
    <row r="2335" spans="1:14" ht="13.9" customHeight="1" x14ac:dyDescent="0.25">
      <c r="A2335"/>
      <c r="B2335"/>
      <c r="C2335"/>
      <c r="I2335" s="61"/>
      <c r="J2335" s="61"/>
      <c r="N2335" s="61"/>
    </row>
    <row r="2336" spans="1:14" ht="13.9" customHeight="1" x14ac:dyDescent="0.25">
      <c r="A2336"/>
      <c r="B2336"/>
      <c r="C2336"/>
      <c r="I2336" s="61"/>
      <c r="J2336" s="61"/>
      <c r="N2336" s="61"/>
    </row>
    <row r="2337" spans="1:14" ht="13.9" customHeight="1" x14ac:dyDescent="0.25">
      <c r="A2337"/>
      <c r="B2337"/>
      <c r="C2337"/>
      <c r="I2337" s="61"/>
      <c r="J2337" s="61"/>
      <c r="N2337" s="61"/>
    </row>
    <row r="2338" spans="1:14" ht="13.9" customHeight="1" x14ac:dyDescent="0.25">
      <c r="A2338"/>
      <c r="B2338"/>
      <c r="C2338"/>
      <c r="I2338" s="61"/>
      <c r="J2338" s="61"/>
      <c r="N2338" s="61"/>
    </row>
    <row r="2339" spans="1:14" ht="13.9" customHeight="1" x14ac:dyDescent="0.25">
      <c r="A2339"/>
      <c r="B2339"/>
      <c r="C2339"/>
      <c r="I2339" s="61"/>
      <c r="J2339" s="61"/>
      <c r="N2339" s="61"/>
    </row>
    <row r="2340" spans="1:14" ht="13.9" customHeight="1" x14ac:dyDescent="0.25">
      <c r="A2340"/>
      <c r="B2340"/>
      <c r="C2340"/>
      <c r="I2340" s="61"/>
      <c r="J2340" s="61"/>
      <c r="N2340" s="61"/>
    </row>
    <row r="2341" spans="1:14" ht="13.9" customHeight="1" x14ac:dyDescent="0.25">
      <c r="A2341"/>
      <c r="B2341"/>
      <c r="C2341"/>
      <c r="I2341" s="61"/>
      <c r="J2341" s="61"/>
      <c r="N2341" s="61"/>
    </row>
    <row r="2342" spans="1:14" ht="13.9" customHeight="1" x14ac:dyDescent="0.25">
      <c r="A2342"/>
      <c r="B2342"/>
      <c r="C2342"/>
      <c r="I2342" s="61"/>
      <c r="J2342" s="61"/>
      <c r="N2342" s="61"/>
    </row>
    <row r="2343" spans="1:14" ht="13.9" customHeight="1" x14ac:dyDescent="0.25">
      <c r="A2343"/>
      <c r="B2343"/>
      <c r="C2343"/>
      <c r="I2343" s="61"/>
      <c r="J2343" s="61"/>
      <c r="N2343" s="61"/>
    </row>
    <row r="2344" spans="1:14" ht="13.9" customHeight="1" x14ac:dyDescent="0.25">
      <c r="A2344"/>
      <c r="B2344"/>
      <c r="C2344"/>
      <c r="I2344" s="61"/>
      <c r="J2344" s="61"/>
      <c r="N2344" s="61"/>
    </row>
    <row r="2345" spans="1:14" ht="13.9" customHeight="1" x14ac:dyDescent="0.25">
      <c r="A2345"/>
      <c r="B2345"/>
      <c r="C2345"/>
      <c r="I2345" s="61"/>
      <c r="J2345" s="61"/>
      <c r="N2345" s="61"/>
    </row>
    <row r="2346" spans="1:14" ht="13.9" customHeight="1" x14ac:dyDescent="0.25">
      <c r="A2346"/>
      <c r="B2346"/>
      <c r="C2346"/>
      <c r="I2346" s="61"/>
      <c r="J2346" s="61"/>
      <c r="N2346" s="61"/>
    </row>
    <row r="2347" spans="1:14" ht="13.9" customHeight="1" x14ac:dyDescent="0.25">
      <c r="A2347"/>
      <c r="B2347"/>
      <c r="C2347"/>
      <c r="I2347" s="61"/>
      <c r="J2347" s="61"/>
      <c r="N2347" s="61"/>
    </row>
    <row r="2348" spans="1:14" ht="13.9" customHeight="1" x14ac:dyDescent="0.25">
      <c r="A2348"/>
      <c r="B2348"/>
      <c r="C2348"/>
      <c r="I2348" s="61"/>
      <c r="J2348" s="61"/>
      <c r="N2348" s="61"/>
    </row>
    <row r="2349" spans="1:14" ht="13.9" customHeight="1" x14ac:dyDescent="0.25">
      <c r="A2349"/>
      <c r="B2349"/>
      <c r="C2349"/>
      <c r="I2349" s="61"/>
      <c r="J2349" s="61"/>
      <c r="N2349" s="61"/>
    </row>
    <row r="2350" spans="1:14" ht="13.9" customHeight="1" x14ac:dyDescent="0.25">
      <c r="A2350"/>
      <c r="B2350"/>
      <c r="C2350"/>
      <c r="I2350" s="61"/>
      <c r="J2350" s="61"/>
      <c r="N2350" s="61"/>
    </row>
    <row r="2351" spans="1:14" ht="13.9" customHeight="1" x14ac:dyDescent="0.25">
      <c r="A2351"/>
      <c r="B2351"/>
      <c r="C2351"/>
      <c r="I2351" s="61"/>
      <c r="J2351" s="61"/>
      <c r="N2351" s="61"/>
    </row>
    <row r="2352" spans="1:14" ht="13.9" customHeight="1" x14ac:dyDescent="0.25">
      <c r="A2352"/>
      <c r="B2352"/>
      <c r="C2352"/>
      <c r="I2352" s="61"/>
      <c r="J2352" s="61"/>
      <c r="N2352" s="61"/>
    </row>
    <row r="2353" spans="1:14" ht="13.9" customHeight="1" x14ac:dyDescent="0.25">
      <c r="A2353"/>
      <c r="B2353"/>
      <c r="C2353"/>
      <c r="I2353" s="61"/>
      <c r="J2353" s="61"/>
      <c r="N2353" s="61"/>
    </row>
    <row r="2354" spans="1:14" ht="13.9" customHeight="1" x14ac:dyDescent="0.25">
      <c r="A2354"/>
      <c r="B2354"/>
      <c r="C2354"/>
      <c r="I2354" s="61"/>
      <c r="J2354" s="61"/>
      <c r="N2354" s="61"/>
    </row>
    <row r="2355" spans="1:14" ht="13.9" customHeight="1" x14ac:dyDescent="0.25">
      <c r="A2355"/>
      <c r="B2355"/>
      <c r="C2355"/>
      <c r="I2355" s="61"/>
      <c r="J2355" s="61"/>
      <c r="N2355" s="61"/>
    </row>
    <row r="2356" spans="1:14" ht="13.9" customHeight="1" x14ac:dyDescent="0.25">
      <c r="A2356"/>
      <c r="B2356"/>
      <c r="C2356"/>
      <c r="I2356" s="61"/>
      <c r="J2356" s="61"/>
      <c r="N2356" s="61"/>
    </row>
    <row r="2357" spans="1:14" ht="13.9" customHeight="1" x14ac:dyDescent="0.25">
      <c r="A2357"/>
      <c r="B2357"/>
      <c r="C2357"/>
      <c r="I2357" s="61"/>
      <c r="J2357" s="61"/>
      <c r="N2357" s="61"/>
    </row>
    <row r="2358" spans="1:14" ht="13.9" customHeight="1" x14ac:dyDescent="0.25">
      <c r="A2358"/>
      <c r="B2358"/>
      <c r="C2358"/>
      <c r="I2358" s="61"/>
      <c r="J2358" s="61"/>
      <c r="N2358" s="61"/>
    </row>
    <row r="2359" spans="1:14" ht="13.9" customHeight="1" x14ac:dyDescent="0.25">
      <c r="A2359"/>
      <c r="B2359"/>
      <c r="C2359"/>
      <c r="I2359" s="61"/>
      <c r="J2359" s="61"/>
      <c r="N2359" s="61"/>
    </row>
    <row r="2360" spans="1:14" ht="13.9" customHeight="1" x14ac:dyDescent="0.25">
      <c r="A2360"/>
      <c r="B2360"/>
      <c r="C2360"/>
      <c r="I2360" s="61"/>
      <c r="J2360" s="61"/>
      <c r="N2360" s="61"/>
    </row>
    <row r="2361" spans="1:14" ht="13.9" customHeight="1" x14ac:dyDescent="0.25">
      <c r="A2361"/>
      <c r="B2361"/>
      <c r="C2361"/>
      <c r="I2361" s="61"/>
      <c r="J2361" s="61"/>
      <c r="N2361" s="61"/>
    </row>
    <row r="2362" spans="1:14" ht="13.9" customHeight="1" x14ac:dyDescent="0.25">
      <c r="A2362"/>
      <c r="B2362"/>
      <c r="C2362"/>
      <c r="I2362" s="61"/>
      <c r="J2362" s="61"/>
      <c r="N2362" s="61"/>
    </row>
    <row r="2363" spans="1:14" ht="13.9" customHeight="1" x14ac:dyDescent="0.25">
      <c r="A2363"/>
      <c r="B2363"/>
      <c r="C2363"/>
      <c r="I2363" s="61"/>
      <c r="J2363" s="61"/>
      <c r="N2363" s="61"/>
    </row>
    <row r="2364" spans="1:14" ht="13.9" customHeight="1" x14ac:dyDescent="0.25">
      <c r="A2364"/>
      <c r="B2364"/>
      <c r="C2364"/>
      <c r="I2364" s="61"/>
      <c r="J2364" s="61"/>
      <c r="N2364" s="61"/>
    </row>
    <row r="2365" spans="1:14" ht="13.9" customHeight="1" x14ac:dyDescent="0.25">
      <c r="A2365"/>
      <c r="B2365"/>
      <c r="C2365"/>
      <c r="I2365" s="61"/>
      <c r="J2365" s="61"/>
      <c r="N2365" s="61"/>
    </row>
    <row r="2366" spans="1:14" ht="13.9" customHeight="1" x14ac:dyDescent="0.25">
      <c r="A2366"/>
      <c r="B2366"/>
      <c r="C2366"/>
      <c r="I2366" s="61"/>
      <c r="J2366" s="61"/>
      <c r="N2366" s="61"/>
    </row>
    <row r="2367" spans="1:14" ht="13.9" customHeight="1" x14ac:dyDescent="0.25">
      <c r="A2367"/>
      <c r="B2367"/>
      <c r="C2367"/>
      <c r="I2367" s="61"/>
      <c r="J2367" s="61"/>
      <c r="N2367" s="61"/>
    </row>
    <row r="2368" spans="1:14" ht="13.9" customHeight="1" x14ac:dyDescent="0.25">
      <c r="A2368"/>
      <c r="B2368"/>
      <c r="C2368"/>
      <c r="I2368" s="61"/>
      <c r="J2368" s="61"/>
      <c r="N2368" s="61"/>
    </row>
    <row r="2369" spans="1:14" ht="13.9" customHeight="1" x14ac:dyDescent="0.25">
      <c r="A2369"/>
      <c r="B2369"/>
      <c r="C2369"/>
      <c r="I2369" s="61"/>
      <c r="J2369" s="61"/>
      <c r="N2369" s="61"/>
    </row>
    <row r="2370" spans="1:14" ht="13.9" customHeight="1" x14ac:dyDescent="0.25">
      <c r="A2370"/>
      <c r="B2370"/>
      <c r="C2370"/>
      <c r="I2370" s="61"/>
      <c r="J2370" s="61"/>
      <c r="N2370" s="61"/>
    </row>
    <row r="2371" spans="1:14" ht="13.9" customHeight="1" x14ac:dyDescent="0.25">
      <c r="A2371"/>
      <c r="B2371"/>
      <c r="C2371"/>
      <c r="I2371" s="61"/>
      <c r="J2371" s="61"/>
      <c r="N2371" s="61"/>
    </row>
    <row r="2372" spans="1:14" ht="13.9" customHeight="1" x14ac:dyDescent="0.25">
      <c r="A2372"/>
      <c r="B2372"/>
      <c r="C2372"/>
      <c r="I2372" s="61"/>
      <c r="J2372" s="61"/>
      <c r="N2372" s="61"/>
    </row>
    <row r="2373" spans="1:14" ht="13.9" customHeight="1" x14ac:dyDescent="0.25">
      <c r="A2373"/>
      <c r="B2373"/>
      <c r="C2373"/>
      <c r="I2373" s="61"/>
      <c r="J2373" s="61"/>
      <c r="N2373" s="61"/>
    </row>
    <row r="2374" spans="1:14" ht="13.9" customHeight="1" x14ac:dyDescent="0.25">
      <c r="A2374"/>
      <c r="B2374"/>
      <c r="C2374"/>
      <c r="I2374" s="61"/>
      <c r="J2374" s="61"/>
      <c r="N2374" s="61"/>
    </row>
    <row r="2375" spans="1:14" ht="13.9" customHeight="1" x14ac:dyDescent="0.25">
      <c r="A2375"/>
      <c r="B2375"/>
      <c r="C2375"/>
      <c r="I2375" s="61"/>
      <c r="J2375" s="61"/>
      <c r="N2375" s="61"/>
    </row>
    <row r="2376" spans="1:14" ht="13.9" customHeight="1" x14ac:dyDescent="0.25">
      <c r="A2376"/>
      <c r="B2376"/>
      <c r="C2376"/>
      <c r="I2376" s="61"/>
      <c r="J2376" s="61"/>
      <c r="N2376" s="61"/>
    </row>
    <row r="2377" spans="1:14" ht="13.9" customHeight="1" x14ac:dyDescent="0.25">
      <c r="A2377"/>
      <c r="B2377"/>
      <c r="C2377"/>
      <c r="I2377" s="61"/>
      <c r="J2377" s="61"/>
      <c r="N2377" s="61"/>
    </row>
    <row r="2378" spans="1:14" ht="13.9" customHeight="1" x14ac:dyDescent="0.25">
      <c r="A2378"/>
      <c r="B2378"/>
      <c r="C2378"/>
      <c r="I2378" s="61"/>
      <c r="J2378" s="61"/>
      <c r="N2378" s="61"/>
    </row>
    <row r="2379" spans="1:14" ht="13.9" customHeight="1" x14ac:dyDescent="0.25">
      <c r="A2379"/>
      <c r="B2379"/>
      <c r="C2379"/>
      <c r="I2379" s="61"/>
      <c r="J2379" s="61"/>
      <c r="N2379" s="61"/>
    </row>
    <row r="2380" spans="1:14" ht="13.9" customHeight="1" x14ac:dyDescent="0.25">
      <c r="A2380"/>
      <c r="B2380"/>
      <c r="C2380"/>
      <c r="I2380" s="61"/>
      <c r="J2380" s="61"/>
      <c r="N2380" s="61"/>
    </row>
    <row r="2381" spans="1:14" ht="13.9" customHeight="1" x14ac:dyDescent="0.25">
      <c r="A2381"/>
      <c r="B2381"/>
      <c r="C2381"/>
      <c r="I2381" s="61"/>
      <c r="J2381" s="61"/>
      <c r="N2381" s="61"/>
    </row>
    <row r="2382" spans="1:14" ht="13.9" customHeight="1" x14ac:dyDescent="0.25">
      <c r="A2382"/>
      <c r="B2382"/>
      <c r="C2382"/>
      <c r="I2382" s="61"/>
      <c r="J2382" s="61"/>
      <c r="N2382" s="61"/>
    </row>
    <row r="2383" spans="1:14" ht="13.9" customHeight="1" x14ac:dyDescent="0.25">
      <c r="A2383"/>
      <c r="B2383"/>
      <c r="C2383"/>
      <c r="I2383" s="61"/>
      <c r="J2383" s="61"/>
      <c r="N2383" s="61"/>
    </row>
    <row r="2384" spans="1:14" ht="13.9" customHeight="1" x14ac:dyDescent="0.25">
      <c r="A2384"/>
      <c r="B2384"/>
      <c r="C2384"/>
      <c r="I2384" s="61"/>
      <c r="J2384" s="61"/>
      <c r="N2384" s="61"/>
    </row>
    <row r="2385" spans="1:14" ht="13.9" customHeight="1" x14ac:dyDescent="0.25">
      <c r="A2385"/>
      <c r="B2385"/>
      <c r="C2385"/>
      <c r="I2385" s="61"/>
      <c r="J2385" s="61"/>
      <c r="N2385" s="61"/>
    </row>
    <row r="2386" spans="1:14" ht="13.9" customHeight="1" x14ac:dyDescent="0.25">
      <c r="A2386"/>
      <c r="B2386"/>
      <c r="C2386"/>
      <c r="I2386" s="61"/>
      <c r="J2386" s="61"/>
      <c r="N2386" s="61"/>
    </row>
    <row r="2387" spans="1:14" ht="13.9" customHeight="1" x14ac:dyDescent="0.25">
      <c r="A2387"/>
      <c r="B2387"/>
      <c r="C2387"/>
      <c r="I2387" s="61"/>
      <c r="J2387" s="61"/>
      <c r="N2387" s="61"/>
    </row>
    <row r="2388" spans="1:14" ht="13.9" customHeight="1" x14ac:dyDescent="0.25">
      <c r="A2388"/>
      <c r="B2388"/>
      <c r="C2388"/>
      <c r="I2388" s="61"/>
      <c r="J2388" s="61"/>
      <c r="N2388" s="61"/>
    </row>
    <row r="2389" spans="1:14" ht="13.9" customHeight="1" x14ac:dyDescent="0.25">
      <c r="A2389"/>
      <c r="B2389"/>
      <c r="C2389"/>
      <c r="I2389" s="61"/>
      <c r="J2389" s="61"/>
      <c r="N2389" s="61"/>
    </row>
    <row r="2390" spans="1:14" ht="13.9" customHeight="1" x14ac:dyDescent="0.25">
      <c r="A2390"/>
      <c r="B2390"/>
      <c r="C2390"/>
      <c r="I2390" s="61"/>
      <c r="J2390" s="61"/>
      <c r="N2390" s="61"/>
    </row>
    <row r="2391" spans="1:14" ht="13.9" customHeight="1" x14ac:dyDescent="0.25">
      <c r="A2391"/>
      <c r="B2391"/>
      <c r="C2391"/>
      <c r="I2391" s="61"/>
      <c r="J2391" s="61"/>
      <c r="N2391" s="61"/>
    </row>
    <row r="2392" spans="1:14" ht="13.9" customHeight="1" x14ac:dyDescent="0.25">
      <c r="A2392"/>
      <c r="B2392"/>
      <c r="C2392"/>
      <c r="I2392" s="61"/>
      <c r="J2392" s="61"/>
      <c r="N2392" s="61"/>
    </row>
    <row r="2393" spans="1:14" ht="13.9" customHeight="1" x14ac:dyDescent="0.25">
      <c r="A2393"/>
      <c r="B2393"/>
      <c r="C2393"/>
      <c r="I2393" s="61"/>
      <c r="J2393" s="61"/>
      <c r="N2393" s="61"/>
    </row>
    <row r="2394" spans="1:14" ht="13.9" customHeight="1" x14ac:dyDescent="0.25">
      <c r="A2394"/>
      <c r="B2394"/>
      <c r="C2394"/>
      <c r="I2394" s="61"/>
      <c r="J2394" s="61"/>
      <c r="N2394" s="61"/>
    </row>
    <row r="2395" spans="1:14" ht="13.9" customHeight="1" x14ac:dyDescent="0.25">
      <c r="A2395"/>
      <c r="B2395"/>
      <c r="C2395"/>
      <c r="I2395" s="61"/>
      <c r="J2395" s="61"/>
      <c r="N2395" s="61"/>
    </row>
    <row r="2396" spans="1:14" ht="13.9" customHeight="1" x14ac:dyDescent="0.25">
      <c r="A2396"/>
      <c r="B2396"/>
      <c r="C2396"/>
      <c r="I2396" s="61"/>
      <c r="J2396" s="61"/>
      <c r="N2396" s="61"/>
    </row>
    <row r="2397" spans="1:14" ht="13.9" customHeight="1" x14ac:dyDescent="0.25">
      <c r="A2397"/>
      <c r="B2397"/>
      <c r="C2397"/>
      <c r="I2397" s="61"/>
      <c r="J2397" s="61"/>
      <c r="N2397" s="61"/>
    </row>
    <row r="2398" spans="1:14" ht="13.9" customHeight="1" x14ac:dyDescent="0.25">
      <c r="A2398"/>
      <c r="B2398"/>
      <c r="C2398"/>
      <c r="I2398" s="61"/>
      <c r="J2398" s="61"/>
      <c r="N2398" s="61"/>
    </row>
    <row r="2399" spans="1:14" ht="13.9" customHeight="1" x14ac:dyDescent="0.25">
      <c r="A2399"/>
      <c r="B2399"/>
      <c r="C2399"/>
      <c r="I2399" s="61"/>
      <c r="J2399" s="61"/>
      <c r="N2399" s="61"/>
    </row>
    <row r="2400" spans="1:14" ht="13.9" customHeight="1" x14ac:dyDescent="0.25">
      <c r="A2400"/>
      <c r="B2400"/>
      <c r="C2400"/>
      <c r="I2400" s="61"/>
      <c r="J2400" s="61"/>
      <c r="N2400" s="61"/>
    </row>
    <row r="2401" spans="1:14" ht="13.9" customHeight="1" x14ac:dyDescent="0.25">
      <c r="A2401"/>
      <c r="B2401"/>
      <c r="C2401"/>
      <c r="I2401" s="61"/>
      <c r="J2401" s="61"/>
      <c r="N2401" s="61"/>
    </row>
    <row r="2402" spans="1:14" ht="13.9" customHeight="1" x14ac:dyDescent="0.25">
      <c r="A2402"/>
      <c r="B2402"/>
      <c r="C2402"/>
      <c r="I2402" s="61"/>
      <c r="J2402" s="61"/>
      <c r="N2402" s="61"/>
    </row>
    <row r="2403" spans="1:14" ht="13.9" customHeight="1" x14ac:dyDescent="0.25">
      <c r="A2403"/>
      <c r="B2403"/>
      <c r="C2403"/>
      <c r="I2403" s="61"/>
      <c r="J2403" s="61"/>
      <c r="N2403" s="61"/>
    </row>
    <row r="2404" spans="1:14" ht="13.9" customHeight="1" x14ac:dyDescent="0.25">
      <c r="A2404"/>
      <c r="B2404"/>
      <c r="C2404"/>
      <c r="I2404" s="61"/>
      <c r="J2404" s="61"/>
      <c r="N2404" s="61"/>
    </row>
    <row r="2405" spans="1:14" ht="13.9" customHeight="1" x14ac:dyDescent="0.25">
      <c r="A2405"/>
      <c r="B2405"/>
      <c r="C2405"/>
      <c r="I2405" s="61"/>
      <c r="J2405" s="61"/>
      <c r="N2405" s="61"/>
    </row>
    <row r="2406" spans="1:14" ht="13.9" customHeight="1" x14ac:dyDescent="0.25">
      <c r="A2406"/>
      <c r="B2406"/>
      <c r="C2406"/>
      <c r="I2406" s="61"/>
      <c r="J2406" s="61"/>
      <c r="N2406" s="61"/>
    </row>
    <row r="2407" spans="1:14" ht="13.9" customHeight="1" x14ac:dyDescent="0.25">
      <c r="A2407"/>
      <c r="B2407"/>
      <c r="C2407"/>
      <c r="I2407" s="61"/>
      <c r="J2407" s="61"/>
      <c r="N2407" s="61"/>
    </row>
    <row r="2408" spans="1:14" ht="13.9" customHeight="1" x14ac:dyDescent="0.25">
      <c r="A2408"/>
      <c r="B2408"/>
      <c r="C2408"/>
      <c r="I2408" s="61"/>
      <c r="J2408" s="61"/>
      <c r="N2408" s="61"/>
    </row>
    <row r="2409" spans="1:14" ht="13.9" customHeight="1" x14ac:dyDescent="0.25">
      <c r="A2409"/>
      <c r="B2409"/>
      <c r="C2409"/>
      <c r="I2409" s="61"/>
      <c r="J2409" s="61"/>
      <c r="N2409" s="61"/>
    </row>
    <row r="2410" spans="1:14" ht="13.9" customHeight="1" x14ac:dyDescent="0.25">
      <c r="A2410"/>
      <c r="B2410"/>
      <c r="C2410"/>
      <c r="I2410" s="61"/>
      <c r="J2410" s="61"/>
      <c r="N2410" s="61"/>
    </row>
    <row r="2411" spans="1:14" ht="13.9" customHeight="1" x14ac:dyDescent="0.25">
      <c r="A2411"/>
      <c r="B2411"/>
      <c r="C2411"/>
      <c r="I2411" s="61"/>
      <c r="J2411" s="61"/>
      <c r="N2411" s="61"/>
    </row>
    <row r="2412" spans="1:14" ht="13.9" customHeight="1" x14ac:dyDescent="0.25">
      <c r="A2412"/>
      <c r="B2412"/>
      <c r="C2412"/>
      <c r="I2412" s="61"/>
      <c r="J2412" s="61"/>
      <c r="N2412" s="61"/>
    </row>
    <row r="2413" spans="1:14" ht="13.9" customHeight="1" x14ac:dyDescent="0.25">
      <c r="A2413"/>
      <c r="B2413"/>
      <c r="C2413"/>
      <c r="I2413" s="61"/>
      <c r="J2413" s="61"/>
      <c r="N2413" s="61"/>
    </row>
    <row r="2414" spans="1:14" ht="13.9" customHeight="1" x14ac:dyDescent="0.25">
      <c r="A2414"/>
      <c r="B2414"/>
      <c r="C2414"/>
      <c r="I2414" s="61"/>
      <c r="J2414" s="61"/>
      <c r="N2414" s="61"/>
    </row>
    <row r="2415" spans="1:14" ht="13.9" customHeight="1" x14ac:dyDescent="0.25">
      <c r="A2415"/>
      <c r="B2415"/>
      <c r="C2415"/>
      <c r="I2415" s="61"/>
      <c r="J2415" s="61"/>
      <c r="N2415" s="61"/>
    </row>
    <row r="2416" spans="1:14" ht="13.9" customHeight="1" x14ac:dyDescent="0.25">
      <c r="A2416"/>
      <c r="B2416"/>
      <c r="C2416"/>
      <c r="I2416" s="61"/>
      <c r="J2416" s="61"/>
      <c r="N2416" s="61"/>
    </row>
    <row r="2417" spans="1:14" ht="13.9" customHeight="1" x14ac:dyDescent="0.25">
      <c r="A2417"/>
      <c r="B2417"/>
      <c r="C2417"/>
      <c r="I2417" s="61"/>
      <c r="J2417" s="61"/>
      <c r="N2417" s="61"/>
    </row>
    <row r="2418" spans="1:14" ht="13.9" customHeight="1" x14ac:dyDescent="0.25">
      <c r="A2418"/>
      <c r="B2418"/>
      <c r="C2418"/>
      <c r="I2418" s="61"/>
      <c r="J2418" s="61"/>
      <c r="N2418" s="61"/>
    </row>
    <row r="2419" spans="1:14" ht="13.9" customHeight="1" x14ac:dyDescent="0.25">
      <c r="A2419"/>
      <c r="B2419"/>
      <c r="C2419"/>
      <c r="I2419" s="61"/>
      <c r="J2419" s="61"/>
      <c r="N2419" s="61"/>
    </row>
    <row r="2420" spans="1:14" ht="13.9" customHeight="1" x14ac:dyDescent="0.25">
      <c r="A2420"/>
      <c r="B2420"/>
      <c r="C2420"/>
      <c r="I2420" s="61"/>
      <c r="J2420" s="61"/>
      <c r="N2420" s="61"/>
    </row>
    <row r="2421" spans="1:14" ht="13.9" customHeight="1" x14ac:dyDescent="0.25">
      <c r="A2421"/>
      <c r="B2421"/>
      <c r="C2421"/>
      <c r="I2421" s="61"/>
      <c r="J2421" s="61"/>
      <c r="N2421" s="61"/>
    </row>
    <row r="2422" spans="1:14" ht="13.9" customHeight="1" x14ac:dyDescent="0.25">
      <c r="A2422"/>
      <c r="B2422"/>
      <c r="C2422"/>
      <c r="I2422" s="61"/>
      <c r="J2422" s="61"/>
      <c r="N2422" s="61"/>
    </row>
    <row r="2423" spans="1:14" ht="13.9" customHeight="1" x14ac:dyDescent="0.25">
      <c r="A2423"/>
      <c r="B2423"/>
      <c r="C2423"/>
      <c r="I2423" s="61"/>
      <c r="J2423" s="61"/>
      <c r="N2423" s="61"/>
    </row>
    <row r="2424" spans="1:14" ht="13.9" customHeight="1" x14ac:dyDescent="0.25">
      <c r="A2424"/>
      <c r="B2424"/>
      <c r="C2424"/>
      <c r="I2424" s="61"/>
      <c r="J2424" s="61"/>
      <c r="N2424" s="61"/>
    </row>
    <row r="2425" spans="1:14" ht="13.9" customHeight="1" x14ac:dyDescent="0.25">
      <c r="A2425"/>
      <c r="B2425"/>
      <c r="C2425"/>
      <c r="I2425" s="61"/>
      <c r="J2425" s="61"/>
      <c r="N2425" s="61"/>
    </row>
    <row r="2426" spans="1:14" ht="13.9" customHeight="1" x14ac:dyDescent="0.25">
      <c r="A2426"/>
      <c r="B2426"/>
      <c r="C2426"/>
      <c r="I2426" s="61"/>
      <c r="J2426" s="61"/>
      <c r="N2426" s="61"/>
    </row>
    <row r="2427" spans="1:14" ht="13.9" customHeight="1" x14ac:dyDescent="0.25">
      <c r="A2427"/>
      <c r="B2427"/>
      <c r="C2427"/>
      <c r="I2427" s="61"/>
      <c r="J2427" s="61"/>
      <c r="N2427" s="61"/>
    </row>
    <row r="2428" spans="1:14" ht="13.9" customHeight="1" x14ac:dyDescent="0.25">
      <c r="A2428"/>
      <c r="B2428"/>
      <c r="C2428"/>
      <c r="I2428" s="61"/>
      <c r="J2428" s="61"/>
      <c r="N2428" s="61"/>
    </row>
    <row r="2429" spans="1:14" ht="13.9" customHeight="1" x14ac:dyDescent="0.25">
      <c r="A2429"/>
      <c r="B2429"/>
      <c r="C2429"/>
      <c r="I2429" s="61"/>
      <c r="J2429" s="61"/>
      <c r="N2429" s="61"/>
    </row>
    <row r="2430" spans="1:14" ht="13.9" customHeight="1" x14ac:dyDescent="0.25">
      <c r="A2430"/>
      <c r="B2430"/>
      <c r="C2430"/>
      <c r="I2430" s="61"/>
      <c r="J2430" s="61"/>
      <c r="N2430" s="61"/>
    </row>
    <row r="2431" spans="1:14" ht="13.9" customHeight="1" x14ac:dyDescent="0.25">
      <c r="A2431"/>
      <c r="B2431"/>
      <c r="C2431"/>
      <c r="I2431" s="61"/>
      <c r="J2431" s="61"/>
      <c r="N2431" s="61"/>
    </row>
    <row r="2432" spans="1:14" ht="13.9" customHeight="1" x14ac:dyDescent="0.25">
      <c r="A2432"/>
      <c r="B2432"/>
      <c r="C2432"/>
      <c r="I2432" s="61"/>
      <c r="J2432" s="61"/>
      <c r="N2432" s="61"/>
    </row>
    <row r="2433" spans="1:14" ht="13.9" customHeight="1" x14ac:dyDescent="0.25">
      <c r="A2433"/>
      <c r="B2433"/>
      <c r="C2433"/>
      <c r="I2433" s="61"/>
      <c r="J2433" s="61"/>
      <c r="N2433" s="61"/>
    </row>
    <row r="2434" spans="1:14" ht="13.9" customHeight="1" x14ac:dyDescent="0.25">
      <c r="A2434"/>
      <c r="B2434"/>
      <c r="C2434"/>
      <c r="I2434" s="61"/>
      <c r="J2434" s="61"/>
      <c r="N2434" s="61"/>
    </row>
    <row r="2435" spans="1:14" ht="13.9" customHeight="1" x14ac:dyDescent="0.25">
      <c r="A2435"/>
      <c r="B2435"/>
      <c r="C2435"/>
      <c r="I2435" s="61"/>
      <c r="J2435" s="61"/>
      <c r="N2435" s="61"/>
    </row>
    <row r="2436" spans="1:14" ht="13.9" customHeight="1" x14ac:dyDescent="0.25">
      <c r="A2436"/>
      <c r="B2436"/>
      <c r="C2436"/>
      <c r="I2436" s="61"/>
      <c r="J2436" s="61"/>
      <c r="N2436" s="61"/>
    </row>
    <row r="2437" spans="1:14" ht="13.9" customHeight="1" x14ac:dyDescent="0.25">
      <c r="A2437"/>
      <c r="B2437"/>
      <c r="C2437"/>
      <c r="I2437" s="61"/>
      <c r="J2437" s="61"/>
      <c r="N2437" s="61"/>
    </row>
    <row r="2438" spans="1:14" ht="13.9" customHeight="1" x14ac:dyDescent="0.25">
      <c r="A2438"/>
      <c r="B2438"/>
      <c r="C2438"/>
      <c r="I2438" s="61"/>
      <c r="J2438" s="61"/>
      <c r="N2438" s="61"/>
    </row>
    <row r="2439" spans="1:14" ht="13.9" customHeight="1" x14ac:dyDescent="0.25">
      <c r="A2439"/>
      <c r="B2439"/>
      <c r="C2439"/>
      <c r="I2439" s="61"/>
      <c r="J2439" s="61"/>
      <c r="N2439" s="61"/>
    </row>
    <row r="2440" spans="1:14" ht="13.9" customHeight="1" x14ac:dyDescent="0.25">
      <c r="A2440"/>
      <c r="B2440"/>
      <c r="C2440"/>
      <c r="I2440" s="61"/>
      <c r="J2440" s="61"/>
      <c r="N2440" s="61"/>
    </row>
    <row r="2441" spans="1:14" ht="13.9" customHeight="1" x14ac:dyDescent="0.25">
      <c r="A2441"/>
      <c r="B2441"/>
      <c r="C2441"/>
      <c r="I2441" s="61"/>
      <c r="J2441" s="61"/>
      <c r="N2441" s="61"/>
    </row>
    <row r="2442" spans="1:14" ht="13.9" customHeight="1" x14ac:dyDescent="0.25">
      <c r="A2442"/>
      <c r="B2442"/>
      <c r="C2442"/>
      <c r="I2442" s="61"/>
      <c r="J2442" s="61"/>
      <c r="N2442" s="61"/>
    </row>
    <row r="2443" spans="1:14" ht="13.9" customHeight="1" x14ac:dyDescent="0.25">
      <c r="A2443"/>
      <c r="B2443"/>
      <c r="C2443"/>
      <c r="I2443" s="61"/>
      <c r="J2443" s="61"/>
      <c r="N2443" s="61"/>
    </row>
    <row r="2444" spans="1:14" ht="13.9" customHeight="1" x14ac:dyDescent="0.25">
      <c r="A2444"/>
      <c r="B2444"/>
      <c r="C2444"/>
      <c r="I2444" s="61"/>
      <c r="J2444" s="61"/>
      <c r="N2444" s="61"/>
    </row>
    <row r="2445" spans="1:14" ht="13.9" customHeight="1" x14ac:dyDescent="0.25">
      <c r="A2445"/>
      <c r="B2445"/>
      <c r="C2445"/>
      <c r="I2445" s="61"/>
      <c r="J2445" s="61"/>
      <c r="N2445" s="61"/>
    </row>
    <row r="2446" spans="1:14" ht="13.9" customHeight="1" x14ac:dyDescent="0.25">
      <c r="A2446"/>
      <c r="B2446"/>
      <c r="C2446"/>
      <c r="I2446" s="61"/>
      <c r="J2446" s="61"/>
      <c r="N2446" s="61"/>
    </row>
    <row r="2447" spans="1:14" ht="13.9" customHeight="1" x14ac:dyDescent="0.25">
      <c r="A2447"/>
      <c r="B2447"/>
      <c r="C2447"/>
      <c r="I2447" s="61"/>
      <c r="J2447" s="61"/>
      <c r="N2447" s="61"/>
    </row>
    <row r="2448" spans="1:14" ht="13.9" customHeight="1" x14ac:dyDescent="0.25">
      <c r="A2448"/>
      <c r="B2448"/>
      <c r="C2448"/>
      <c r="I2448" s="61"/>
      <c r="J2448" s="61"/>
      <c r="N2448" s="61"/>
    </row>
    <row r="2449" spans="1:14" ht="13.9" customHeight="1" x14ac:dyDescent="0.25">
      <c r="A2449"/>
      <c r="B2449"/>
      <c r="C2449"/>
      <c r="I2449" s="61"/>
      <c r="J2449" s="61"/>
      <c r="N2449" s="61"/>
    </row>
    <row r="2450" spans="1:14" ht="13.9" customHeight="1" x14ac:dyDescent="0.25">
      <c r="A2450"/>
      <c r="B2450"/>
      <c r="C2450"/>
      <c r="I2450" s="61"/>
      <c r="J2450" s="61"/>
      <c r="N2450" s="61"/>
    </row>
    <row r="2451" spans="1:14" ht="13.9" customHeight="1" x14ac:dyDescent="0.25">
      <c r="A2451"/>
      <c r="B2451"/>
      <c r="C2451"/>
      <c r="I2451" s="61"/>
      <c r="J2451" s="61"/>
      <c r="N2451" s="61"/>
    </row>
    <row r="2452" spans="1:14" ht="13.9" customHeight="1" x14ac:dyDescent="0.25">
      <c r="A2452"/>
      <c r="B2452"/>
      <c r="C2452"/>
      <c r="I2452" s="61"/>
      <c r="J2452" s="61"/>
      <c r="N2452" s="61"/>
    </row>
    <row r="2453" spans="1:14" ht="13.9" customHeight="1" x14ac:dyDescent="0.25">
      <c r="A2453"/>
      <c r="B2453"/>
      <c r="C2453"/>
      <c r="I2453" s="61"/>
      <c r="J2453" s="61"/>
      <c r="N2453" s="61"/>
    </row>
    <row r="2454" spans="1:14" ht="13.9" customHeight="1" x14ac:dyDescent="0.25">
      <c r="A2454"/>
      <c r="B2454"/>
      <c r="C2454"/>
      <c r="I2454" s="61"/>
      <c r="J2454" s="61"/>
      <c r="N2454" s="61"/>
    </row>
    <row r="2455" spans="1:14" ht="13.9" customHeight="1" x14ac:dyDescent="0.25">
      <c r="A2455"/>
      <c r="B2455"/>
      <c r="C2455"/>
      <c r="I2455" s="61"/>
      <c r="J2455" s="61"/>
      <c r="N2455" s="61"/>
    </row>
    <row r="2456" spans="1:14" ht="13.9" customHeight="1" x14ac:dyDescent="0.25">
      <c r="A2456"/>
      <c r="B2456"/>
      <c r="C2456"/>
      <c r="I2456" s="61"/>
      <c r="J2456" s="61"/>
      <c r="N2456" s="61"/>
    </row>
    <row r="2457" spans="1:14" ht="13.9" customHeight="1" x14ac:dyDescent="0.25">
      <c r="A2457"/>
      <c r="B2457"/>
      <c r="C2457"/>
      <c r="I2457" s="61"/>
      <c r="J2457" s="61"/>
      <c r="N2457" s="61"/>
    </row>
    <row r="2458" spans="1:14" ht="13.9" customHeight="1" x14ac:dyDescent="0.25">
      <c r="A2458"/>
      <c r="B2458"/>
      <c r="C2458"/>
      <c r="I2458" s="61"/>
      <c r="J2458" s="61"/>
      <c r="N2458" s="61"/>
    </row>
    <row r="2459" spans="1:14" ht="13.9" customHeight="1" x14ac:dyDescent="0.25">
      <c r="A2459"/>
      <c r="B2459"/>
      <c r="C2459"/>
      <c r="I2459" s="61"/>
      <c r="J2459" s="61"/>
      <c r="N2459" s="61"/>
    </row>
    <row r="2460" spans="1:14" ht="13.9" customHeight="1" x14ac:dyDescent="0.25">
      <c r="A2460"/>
      <c r="B2460"/>
      <c r="C2460"/>
      <c r="I2460" s="61"/>
      <c r="J2460" s="61"/>
      <c r="N2460" s="61"/>
    </row>
    <row r="2461" spans="1:14" ht="13.9" customHeight="1" x14ac:dyDescent="0.25">
      <c r="A2461"/>
      <c r="B2461"/>
      <c r="C2461"/>
      <c r="I2461" s="61"/>
      <c r="J2461" s="61"/>
      <c r="N2461" s="61"/>
    </row>
    <row r="2462" spans="1:14" ht="13.9" customHeight="1" x14ac:dyDescent="0.25">
      <c r="A2462"/>
      <c r="B2462"/>
      <c r="C2462"/>
      <c r="I2462" s="61"/>
      <c r="J2462" s="61"/>
      <c r="N2462" s="61"/>
    </row>
    <row r="2463" spans="1:14" ht="13.9" customHeight="1" x14ac:dyDescent="0.25">
      <c r="A2463"/>
      <c r="B2463"/>
      <c r="C2463"/>
      <c r="I2463" s="61"/>
      <c r="J2463" s="61"/>
      <c r="N2463" s="61"/>
    </row>
    <row r="2464" spans="1:14" ht="13.9" customHeight="1" x14ac:dyDescent="0.25">
      <c r="A2464"/>
      <c r="B2464"/>
      <c r="C2464"/>
      <c r="I2464" s="61"/>
      <c r="J2464" s="61"/>
      <c r="N2464" s="61"/>
    </row>
    <row r="2465" spans="1:14" ht="13.9" customHeight="1" x14ac:dyDescent="0.25">
      <c r="A2465"/>
      <c r="B2465"/>
      <c r="C2465"/>
      <c r="I2465" s="61"/>
      <c r="J2465" s="61"/>
      <c r="N2465" s="61"/>
    </row>
    <row r="2466" spans="1:14" ht="13.9" customHeight="1" x14ac:dyDescent="0.25">
      <c r="A2466"/>
      <c r="B2466"/>
      <c r="C2466"/>
      <c r="I2466" s="61"/>
      <c r="J2466" s="61"/>
      <c r="N2466" s="61"/>
    </row>
    <row r="2467" spans="1:14" ht="13.9" customHeight="1" x14ac:dyDescent="0.25">
      <c r="A2467"/>
      <c r="B2467"/>
      <c r="C2467"/>
      <c r="I2467" s="61"/>
      <c r="J2467" s="61"/>
      <c r="N2467" s="61"/>
    </row>
    <row r="2468" spans="1:14" ht="13.9" customHeight="1" x14ac:dyDescent="0.25">
      <c r="A2468"/>
      <c r="B2468"/>
      <c r="C2468"/>
      <c r="I2468" s="61"/>
      <c r="J2468" s="61"/>
      <c r="N2468" s="61"/>
    </row>
    <row r="2469" spans="1:14" ht="13.9" customHeight="1" x14ac:dyDescent="0.25">
      <c r="A2469"/>
      <c r="B2469"/>
      <c r="C2469"/>
      <c r="I2469" s="61"/>
      <c r="J2469" s="61"/>
      <c r="N2469" s="61"/>
    </row>
    <row r="2470" spans="1:14" ht="13.9" customHeight="1" x14ac:dyDescent="0.25">
      <c r="A2470"/>
      <c r="B2470"/>
      <c r="C2470"/>
      <c r="I2470" s="61"/>
      <c r="J2470" s="61"/>
      <c r="N2470" s="61"/>
    </row>
    <row r="2471" spans="1:14" ht="13.9" customHeight="1" x14ac:dyDescent="0.25">
      <c r="A2471"/>
      <c r="B2471"/>
      <c r="C2471"/>
      <c r="I2471" s="61"/>
      <c r="J2471" s="61"/>
      <c r="N2471" s="61"/>
    </row>
    <row r="2472" spans="1:14" ht="13.9" customHeight="1" x14ac:dyDescent="0.25">
      <c r="A2472"/>
      <c r="B2472"/>
      <c r="C2472"/>
      <c r="I2472" s="61"/>
      <c r="J2472" s="61"/>
      <c r="N2472" s="61"/>
    </row>
    <row r="2473" spans="1:14" ht="13.9" customHeight="1" x14ac:dyDescent="0.25">
      <c r="A2473"/>
      <c r="B2473"/>
      <c r="C2473"/>
      <c r="I2473" s="61"/>
      <c r="J2473" s="61"/>
      <c r="N2473" s="61"/>
    </row>
    <row r="2474" spans="1:14" ht="13.9" customHeight="1" x14ac:dyDescent="0.25">
      <c r="A2474"/>
      <c r="B2474"/>
      <c r="C2474"/>
      <c r="I2474" s="61"/>
      <c r="J2474" s="61"/>
      <c r="N2474" s="61"/>
    </row>
    <row r="2475" spans="1:14" ht="13.9" customHeight="1" x14ac:dyDescent="0.25">
      <c r="A2475"/>
      <c r="B2475"/>
      <c r="C2475"/>
      <c r="I2475" s="61"/>
      <c r="J2475" s="61"/>
      <c r="N2475" s="61"/>
    </row>
    <row r="2476" spans="1:14" ht="13.9" customHeight="1" x14ac:dyDescent="0.25">
      <c r="A2476"/>
      <c r="B2476"/>
      <c r="C2476"/>
      <c r="I2476" s="61"/>
      <c r="J2476" s="61"/>
      <c r="N2476" s="61"/>
    </row>
    <row r="2477" spans="1:14" ht="13.9" customHeight="1" x14ac:dyDescent="0.25">
      <c r="A2477"/>
      <c r="B2477"/>
      <c r="C2477"/>
      <c r="I2477" s="61"/>
      <c r="J2477" s="61"/>
      <c r="N2477" s="61"/>
    </row>
    <row r="2478" spans="1:14" ht="13.9" customHeight="1" x14ac:dyDescent="0.25">
      <c r="A2478"/>
      <c r="B2478"/>
      <c r="C2478"/>
      <c r="I2478" s="61"/>
      <c r="J2478" s="61"/>
      <c r="N2478" s="61"/>
    </row>
    <row r="2479" spans="1:14" ht="13.9" customHeight="1" x14ac:dyDescent="0.25">
      <c r="A2479"/>
      <c r="B2479"/>
      <c r="C2479"/>
      <c r="I2479" s="61"/>
      <c r="J2479" s="61"/>
      <c r="N2479" s="61"/>
    </row>
    <row r="2480" spans="1:14" ht="13.9" customHeight="1" x14ac:dyDescent="0.25">
      <c r="A2480"/>
      <c r="B2480"/>
      <c r="C2480"/>
      <c r="I2480" s="61"/>
      <c r="J2480" s="61"/>
      <c r="N2480" s="61"/>
    </row>
    <row r="2481" spans="1:14" ht="13.9" customHeight="1" x14ac:dyDescent="0.25">
      <c r="A2481"/>
      <c r="B2481"/>
      <c r="C2481"/>
      <c r="I2481" s="61"/>
      <c r="J2481" s="61"/>
      <c r="N2481" s="61"/>
    </row>
    <row r="2482" spans="1:14" ht="13.9" customHeight="1" x14ac:dyDescent="0.25">
      <c r="A2482"/>
      <c r="B2482"/>
      <c r="C2482"/>
      <c r="I2482" s="61"/>
      <c r="J2482" s="61"/>
      <c r="N2482" s="61"/>
    </row>
    <row r="2483" spans="1:14" ht="13.9" customHeight="1" x14ac:dyDescent="0.25">
      <c r="A2483"/>
      <c r="B2483"/>
      <c r="C2483"/>
      <c r="I2483" s="61"/>
      <c r="J2483" s="61"/>
      <c r="N2483" s="61"/>
    </row>
    <row r="2484" spans="1:14" ht="13.9" customHeight="1" x14ac:dyDescent="0.25">
      <c r="A2484"/>
      <c r="B2484"/>
      <c r="C2484"/>
      <c r="I2484" s="61"/>
      <c r="J2484" s="61"/>
      <c r="N2484" s="61"/>
    </row>
    <row r="2485" spans="1:14" ht="13.9" customHeight="1" x14ac:dyDescent="0.25">
      <c r="A2485"/>
      <c r="B2485"/>
      <c r="C2485"/>
      <c r="I2485" s="61"/>
      <c r="J2485" s="61"/>
      <c r="N2485" s="61"/>
    </row>
    <row r="2486" spans="1:14" ht="13.9" customHeight="1" x14ac:dyDescent="0.25">
      <c r="A2486"/>
      <c r="B2486"/>
      <c r="C2486"/>
      <c r="I2486" s="61"/>
      <c r="J2486" s="61"/>
      <c r="N2486" s="61"/>
    </row>
    <row r="2487" spans="1:14" ht="13.9" customHeight="1" x14ac:dyDescent="0.25">
      <c r="A2487"/>
      <c r="B2487"/>
      <c r="C2487"/>
      <c r="I2487" s="61"/>
      <c r="J2487" s="61"/>
      <c r="N2487" s="61"/>
    </row>
    <row r="2488" spans="1:14" ht="13.9" customHeight="1" x14ac:dyDescent="0.25">
      <c r="A2488"/>
      <c r="B2488"/>
      <c r="C2488"/>
      <c r="I2488" s="61"/>
      <c r="J2488" s="61"/>
      <c r="N2488" s="61"/>
    </row>
    <row r="2489" spans="1:14" ht="13.9" customHeight="1" x14ac:dyDescent="0.25">
      <c r="A2489"/>
      <c r="B2489"/>
      <c r="C2489"/>
      <c r="I2489" s="61"/>
      <c r="J2489" s="61"/>
      <c r="N2489" s="61"/>
    </row>
    <row r="2490" spans="1:14" ht="13.9" customHeight="1" x14ac:dyDescent="0.25">
      <c r="A2490"/>
      <c r="B2490"/>
      <c r="C2490"/>
      <c r="I2490" s="61"/>
      <c r="J2490" s="61"/>
      <c r="N2490" s="61"/>
    </row>
    <row r="2491" spans="1:14" ht="13.9" customHeight="1" x14ac:dyDescent="0.25">
      <c r="A2491"/>
      <c r="B2491"/>
      <c r="C2491"/>
      <c r="I2491" s="61"/>
      <c r="J2491" s="61"/>
      <c r="N2491" s="61"/>
    </row>
    <row r="2492" spans="1:14" ht="13.9" customHeight="1" x14ac:dyDescent="0.25">
      <c r="A2492"/>
      <c r="B2492"/>
      <c r="C2492"/>
      <c r="I2492" s="61"/>
      <c r="J2492" s="61"/>
      <c r="N2492" s="61"/>
    </row>
    <row r="2493" spans="1:14" ht="13.9" customHeight="1" x14ac:dyDescent="0.25">
      <c r="A2493"/>
      <c r="B2493"/>
      <c r="C2493"/>
      <c r="I2493" s="61"/>
      <c r="J2493" s="61"/>
      <c r="N2493" s="61"/>
    </row>
    <row r="2494" spans="1:14" ht="13.9" customHeight="1" x14ac:dyDescent="0.25">
      <c r="A2494"/>
      <c r="B2494"/>
      <c r="C2494"/>
      <c r="I2494" s="61"/>
      <c r="J2494" s="61"/>
      <c r="N2494" s="61"/>
    </row>
    <row r="2495" spans="1:14" ht="13.9" customHeight="1" x14ac:dyDescent="0.25">
      <c r="A2495"/>
      <c r="B2495"/>
      <c r="C2495"/>
      <c r="I2495" s="61"/>
      <c r="J2495" s="61"/>
      <c r="N2495" s="61"/>
    </row>
    <row r="2496" spans="1:14" ht="13.9" customHeight="1" x14ac:dyDescent="0.25">
      <c r="A2496"/>
      <c r="B2496"/>
      <c r="C2496"/>
      <c r="I2496" s="61"/>
      <c r="J2496" s="61"/>
      <c r="N2496" s="61"/>
    </row>
    <row r="2497" spans="1:14" ht="13.9" customHeight="1" x14ac:dyDescent="0.25">
      <c r="A2497"/>
      <c r="B2497"/>
      <c r="C2497"/>
      <c r="I2497" s="61"/>
      <c r="J2497" s="61"/>
      <c r="N2497" s="61"/>
    </row>
    <row r="2498" spans="1:14" ht="13.9" customHeight="1" x14ac:dyDescent="0.25">
      <c r="A2498"/>
      <c r="B2498"/>
      <c r="C2498"/>
      <c r="I2498" s="61"/>
      <c r="J2498" s="61"/>
      <c r="N2498" s="61"/>
    </row>
    <row r="2499" spans="1:14" ht="13.9" customHeight="1" x14ac:dyDescent="0.25">
      <c r="A2499"/>
      <c r="B2499"/>
      <c r="C2499"/>
      <c r="I2499" s="61"/>
      <c r="J2499" s="61"/>
      <c r="N2499" s="61"/>
    </row>
    <row r="2500" spans="1:14" ht="13.9" customHeight="1" x14ac:dyDescent="0.25">
      <c r="A2500"/>
      <c r="B2500"/>
      <c r="C2500"/>
      <c r="I2500" s="61"/>
      <c r="J2500" s="61"/>
      <c r="N2500" s="61"/>
    </row>
    <row r="2501" spans="1:14" ht="13.9" customHeight="1" x14ac:dyDescent="0.25">
      <c r="A2501"/>
      <c r="B2501"/>
      <c r="C2501"/>
      <c r="I2501" s="61"/>
      <c r="J2501" s="61"/>
      <c r="N2501" s="61"/>
    </row>
    <row r="2502" spans="1:14" ht="13.9" customHeight="1" x14ac:dyDescent="0.25">
      <c r="A2502"/>
      <c r="B2502"/>
      <c r="C2502"/>
      <c r="I2502" s="61"/>
      <c r="J2502" s="61"/>
      <c r="N2502" s="61"/>
    </row>
    <row r="2503" spans="1:14" ht="13.9" customHeight="1" x14ac:dyDescent="0.25">
      <c r="A2503"/>
      <c r="B2503"/>
      <c r="C2503"/>
      <c r="I2503" s="61"/>
      <c r="J2503" s="61"/>
      <c r="N2503" s="61"/>
    </row>
    <row r="2504" spans="1:14" ht="13.9" customHeight="1" x14ac:dyDescent="0.25">
      <c r="A2504"/>
      <c r="B2504"/>
      <c r="C2504"/>
      <c r="I2504" s="61"/>
      <c r="J2504" s="61"/>
      <c r="N2504" s="61"/>
    </row>
    <row r="2505" spans="1:14" ht="13.9" customHeight="1" x14ac:dyDescent="0.25">
      <c r="A2505"/>
      <c r="B2505"/>
      <c r="C2505"/>
      <c r="I2505" s="61"/>
      <c r="J2505" s="61"/>
      <c r="N2505" s="61"/>
    </row>
    <row r="2506" spans="1:14" ht="13.9" customHeight="1" x14ac:dyDescent="0.25">
      <c r="A2506"/>
      <c r="B2506"/>
      <c r="C2506"/>
      <c r="I2506" s="61"/>
      <c r="J2506" s="61"/>
      <c r="N2506" s="61"/>
    </row>
    <row r="2507" spans="1:14" ht="13.9" customHeight="1" x14ac:dyDescent="0.25">
      <c r="A2507"/>
      <c r="B2507"/>
      <c r="C2507"/>
      <c r="I2507" s="61"/>
      <c r="J2507" s="61"/>
      <c r="N2507" s="61"/>
    </row>
    <row r="2508" spans="1:14" ht="13.9" customHeight="1" x14ac:dyDescent="0.25">
      <c r="A2508"/>
      <c r="B2508"/>
      <c r="C2508"/>
      <c r="I2508" s="61"/>
      <c r="J2508" s="61"/>
      <c r="N2508" s="61"/>
    </row>
    <row r="2509" spans="1:14" ht="13.9" customHeight="1" x14ac:dyDescent="0.25">
      <c r="A2509"/>
      <c r="B2509"/>
      <c r="C2509"/>
      <c r="I2509" s="61"/>
      <c r="J2509" s="61"/>
      <c r="N2509" s="61"/>
    </row>
    <row r="2510" spans="1:14" ht="13.9" customHeight="1" x14ac:dyDescent="0.25">
      <c r="A2510"/>
      <c r="B2510"/>
      <c r="C2510"/>
      <c r="I2510" s="61"/>
      <c r="J2510" s="61"/>
      <c r="N2510" s="61"/>
    </row>
    <row r="2511" spans="1:14" ht="13.9" customHeight="1" x14ac:dyDescent="0.25">
      <c r="A2511"/>
      <c r="B2511"/>
      <c r="C2511"/>
      <c r="I2511" s="61"/>
      <c r="J2511" s="61"/>
      <c r="N2511" s="61"/>
    </row>
    <row r="2512" spans="1:14" ht="13.9" customHeight="1" x14ac:dyDescent="0.25">
      <c r="A2512"/>
      <c r="B2512"/>
      <c r="C2512"/>
      <c r="I2512" s="61"/>
      <c r="J2512" s="61"/>
      <c r="N2512" s="61"/>
    </row>
    <row r="2513" spans="1:14" ht="13.9" customHeight="1" x14ac:dyDescent="0.25">
      <c r="A2513"/>
      <c r="B2513"/>
      <c r="C2513"/>
      <c r="I2513" s="61"/>
      <c r="J2513" s="61"/>
      <c r="N2513" s="61"/>
    </row>
    <row r="2514" spans="1:14" ht="13.9" customHeight="1" x14ac:dyDescent="0.25">
      <c r="A2514"/>
      <c r="B2514"/>
      <c r="C2514"/>
      <c r="I2514" s="61"/>
      <c r="J2514" s="61"/>
      <c r="N2514" s="61"/>
    </row>
    <row r="2515" spans="1:14" ht="13.9" customHeight="1" x14ac:dyDescent="0.25">
      <c r="A2515"/>
      <c r="B2515"/>
      <c r="C2515"/>
      <c r="I2515" s="61"/>
      <c r="J2515" s="61"/>
      <c r="N2515" s="61"/>
    </row>
    <row r="2516" spans="1:14" ht="13.9" customHeight="1" x14ac:dyDescent="0.25">
      <c r="A2516"/>
      <c r="B2516"/>
      <c r="C2516"/>
      <c r="I2516" s="61"/>
      <c r="J2516" s="61"/>
      <c r="N2516" s="61"/>
    </row>
    <row r="2517" spans="1:14" ht="13.9" customHeight="1" x14ac:dyDescent="0.25">
      <c r="A2517"/>
      <c r="B2517"/>
      <c r="C2517"/>
      <c r="I2517" s="61"/>
      <c r="J2517" s="61"/>
      <c r="N2517" s="61"/>
    </row>
    <row r="2518" spans="1:14" ht="13.9" customHeight="1" x14ac:dyDescent="0.25">
      <c r="A2518"/>
      <c r="B2518"/>
      <c r="C2518"/>
      <c r="I2518" s="61"/>
      <c r="J2518" s="61"/>
      <c r="N2518" s="61"/>
    </row>
    <row r="2519" spans="1:14" ht="13.9" customHeight="1" x14ac:dyDescent="0.25">
      <c r="A2519"/>
      <c r="B2519"/>
      <c r="C2519"/>
      <c r="I2519" s="61"/>
      <c r="J2519" s="61"/>
      <c r="N2519" s="61"/>
    </row>
    <row r="2520" spans="1:14" ht="13.9" customHeight="1" x14ac:dyDescent="0.25">
      <c r="A2520"/>
      <c r="B2520"/>
      <c r="C2520"/>
      <c r="I2520" s="61"/>
      <c r="J2520" s="61"/>
      <c r="N2520" s="61"/>
    </row>
    <row r="2521" spans="1:14" ht="13.9" customHeight="1" x14ac:dyDescent="0.25">
      <c r="A2521"/>
      <c r="B2521"/>
      <c r="C2521"/>
      <c r="I2521" s="61"/>
      <c r="J2521" s="61"/>
      <c r="N2521" s="61"/>
    </row>
    <row r="2522" spans="1:14" ht="13.9" customHeight="1" x14ac:dyDescent="0.25">
      <c r="A2522"/>
      <c r="B2522"/>
      <c r="C2522"/>
      <c r="I2522" s="61"/>
      <c r="J2522" s="61"/>
      <c r="N2522" s="61"/>
    </row>
    <row r="2523" spans="1:14" ht="13.9" customHeight="1" x14ac:dyDescent="0.25">
      <c r="A2523"/>
      <c r="B2523"/>
      <c r="C2523"/>
      <c r="I2523" s="61"/>
      <c r="J2523" s="61"/>
      <c r="N2523" s="61"/>
    </row>
    <row r="2524" spans="1:14" ht="13.9" customHeight="1" x14ac:dyDescent="0.25">
      <c r="A2524"/>
      <c r="B2524"/>
      <c r="C2524"/>
      <c r="I2524" s="61"/>
      <c r="J2524" s="61"/>
      <c r="N2524" s="61"/>
    </row>
    <row r="2525" spans="1:14" ht="13.9" customHeight="1" x14ac:dyDescent="0.25">
      <c r="A2525"/>
      <c r="B2525"/>
      <c r="C2525"/>
      <c r="I2525" s="61"/>
      <c r="J2525" s="61"/>
      <c r="N2525" s="61"/>
    </row>
    <row r="2526" spans="1:14" ht="13.9" customHeight="1" x14ac:dyDescent="0.25">
      <c r="A2526"/>
      <c r="B2526"/>
      <c r="C2526"/>
      <c r="I2526" s="61"/>
      <c r="J2526" s="61"/>
      <c r="N2526" s="61"/>
    </row>
    <row r="2527" spans="1:14" ht="13.9" customHeight="1" x14ac:dyDescent="0.25">
      <c r="A2527"/>
      <c r="B2527"/>
      <c r="C2527"/>
      <c r="I2527" s="61"/>
      <c r="J2527" s="61"/>
      <c r="N2527" s="61"/>
    </row>
    <row r="2528" spans="1:14" ht="13.9" customHeight="1" x14ac:dyDescent="0.25">
      <c r="A2528"/>
      <c r="B2528"/>
      <c r="C2528"/>
      <c r="I2528" s="61"/>
      <c r="J2528" s="61"/>
      <c r="N2528" s="61"/>
    </row>
    <row r="2529" spans="1:14" ht="13.9" customHeight="1" x14ac:dyDescent="0.25">
      <c r="A2529"/>
      <c r="B2529"/>
      <c r="C2529"/>
      <c r="I2529" s="61"/>
      <c r="J2529" s="61"/>
      <c r="N2529" s="61"/>
    </row>
    <row r="2530" spans="1:14" ht="13.9" customHeight="1" x14ac:dyDescent="0.25">
      <c r="A2530"/>
      <c r="B2530"/>
      <c r="C2530"/>
      <c r="I2530" s="61"/>
      <c r="J2530" s="61"/>
      <c r="N2530" s="61"/>
    </row>
    <row r="2531" spans="1:14" ht="13.9" customHeight="1" x14ac:dyDescent="0.25">
      <c r="A2531"/>
      <c r="B2531"/>
      <c r="C2531"/>
      <c r="I2531" s="61"/>
      <c r="J2531" s="61"/>
      <c r="N2531" s="61"/>
    </row>
    <row r="2532" spans="1:14" ht="13.9" customHeight="1" x14ac:dyDescent="0.25">
      <c r="A2532"/>
      <c r="B2532"/>
      <c r="C2532"/>
      <c r="I2532" s="61"/>
      <c r="J2532" s="61"/>
      <c r="N2532" s="61"/>
    </row>
    <row r="2533" spans="1:14" ht="13.9" customHeight="1" x14ac:dyDescent="0.25">
      <c r="A2533"/>
      <c r="B2533"/>
      <c r="C2533"/>
      <c r="I2533" s="61"/>
      <c r="J2533" s="61"/>
      <c r="N2533" s="61"/>
    </row>
    <row r="2534" spans="1:14" ht="13.9" customHeight="1" x14ac:dyDescent="0.25">
      <c r="A2534"/>
      <c r="B2534"/>
      <c r="C2534"/>
      <c r="I2534" s="61"/>
      <c r="J2534" s="61"/>
      <c r="N2534" s="61"/>
    </row>
    <row r="2535" spans="1:14" ht="13.9" customHeight="1" x14ac:dyDescent="0.25">
      <c r="A2535"/>
      <c r="B2535"/>
      <c r="C2535"/>
      <c r="I2535" s="61"/>
      <c r="J2535" s="61"/>
      <c r="N2535" s="61"/>
    </row>
    <row r="2536" spans="1:14" ht="13.9" customHeight="1" x14ac:dyDescent="0.25">
      <c r="A2536"/>
      <c r="B2536"/>
      <c r="C2536"/>
      <c r="I2536" s="61"/>
      <c r="J2536" s="61"/>
      <c r="N2536" s="61"/>
    </row>
    <row r="2537" spans="1:14" ht="13.9" customHeight="1" x14ac:dyDescent="0.25">
      <c r="A2537"/>
      <c r="B2537"/>
      <c r="C2537"/>
      <c r="I2537" s="61"/>
      <c r="J2537" s="61"/>
      <c r="N2537" s="61"/>
    </row>
    <row r="2538" spans="1:14" ht="13.9" customHeight="1" x14ac:dyDescent="0.25">
      <c r="A2538"/>
      <c r="B2538"/>
      <c r="C2538"/>
      <c r="I2538" s="61"/>
      <c r="J2538" s="61"/>
      <c r="N2538" s="61"/>
    </row>
    <row r="2539" spans="1:14" ht="13.9" customHeight="1" x14ac:dyDescent="0.25">
      <c r="A2539"/>
      <c r="B2539"/>
      <c r="C2539"/>
      <c r="I2539" s="61"/>
      <c r="J2539" s="61"/>
      <c r="N2539" s="61"/>
    </row>
    <row r="2540" spans="1:14" ht="13.9" customHeight="1" x14ac:dyDescent="0.25">
      <c r="A2540"/>
      <c r="B2540"/>
      <c r="C2540"/>
      <c r="I2540" s="61"/>
      <c r="J2540" s="61"/>
      <c r="N2540" s="61"/>
    </row>
    <row r="2541" spans="1:14" ht="13.9" customHeight="1" x14ac:dyDescent="0.25">
      <c r="A2541"/>
      <c r="B2541"/>
      <c r="C2541"/>
      <c r="I2541" s="61"/>
      <c r="J2541" s="61"/>
      <c r="N2541" s="61"/>
    </row>
    <row r="2542" spans="1:14" ht="13.9" customHeight="1" x14ac:dyDescent="0.25">
      <c r="A2542"/>
      <c r="B2542"/>
      <c r="C2542"/>
      <c r="I2542" s="61"/>
      <c r="J2542" s="61"/>
      <c r="N2542" s="61"/>
    </row>
    <row r="2543" spans="1:14" ht="13.9" customHeight="1" x14ac:dyDescent="0.25">
      <c r="A2543"/>
      <c r="B2543"/>
      <c r="C2543"/>
      <c r="I2543" s="61"/>
      <c r="J2543" s="61"/>
      <c r="N2543" s="61"/>
    </row>
    <row r="2544" spans="1:14" ht="13.9" customHeight="1" x14ac:dyDescent="0.25">
      <c r="A2544"/>
      <c r="B2544"/>
      <c r="C2544"/>
      <c r="I2544" s="61"/>
      <c r="J2544" s="61"/>
      <c r="N2544" s="61"/>
    </row>
    <row r="2545" spans="1:14" ht="13.9" customHeight="1" x14ac:dyDescent="0.25">
      <c r="A2545"/>
      <c r="B2545"/>
      <c r="C2545"/>
      <c r="I2545" s="61"/>
      <c r="J2545" s="61"/>
      <c r="N2545" s="61"/>
    </row>
    <row r="2546" spans="1:14" ht="13.9" customHeight="1" x14ac:dyDescent="0.25">
      <c r="A2546"/>
      <c r="B2546"/>
      <c r="C2546"/>
      <c r="I2546" s="61"/>
      <c r="J2546" s="61"/>
      <c r="N2546" s="61"/>
    </row>
    <row r="2547" spans="1:14" ht="13.9" customHeight="1" x14ac:dyDescent="0.25">
      <c r="A2547"/>
      <c r="B2547"/>
      <c r="C2547"/>
      <c r="I2547" s="61"/>
      <c r="J2547" s="61"/>
      <c r="N2547" s="61"/>
    </row>
    <row r="2548" spans="1:14" ht="13.9" customHeight="1" x14ac:dyDescent="0.25">
      <c r="A2548"/>
      <c r="B2548"/>
      <c r="C2548"/>
      <c r="I2548" s="61"/>
      <c r="J2548" s="61"/>
      <c r="N2548" s="61"/>
    </row>
    <row r="2549" spans="1:14" ht="13.9" customHeight="1" x14ac:dyDescent="0.25">
      <c r="A2549"/>
      <c r="B2549"/>
      <c r="C2549"/>
      <c r="I2549" s="61"/>
      <c r="J2549" s="61"/>
      <c r="N2549" s="61"/>
    </row>
    <row r="2550" spans="1:14" ht="13.9" customHeight="1" x14ac:dyDescent="0.25">
      <c r="A2550"/>
      <c r="B2550"/>
      <c r="C2550"/>
      <c r="I2550" s="61"/>
      <c r="J2550" s="61"/>
      <c r="N2550" s="61"/>
    </row>
    <row r="2551" spans="1:14" ht="13.9" customHeight="1" x14ac:dyDescent="0.25">
      <c r="A2551"/>
      <c r="B2551"/>
      <c r="C2551"/>
      <c r="I2551" s="61"/>
      <c r="J2551" s="61"/>
      <c r="N2551" s="61"/>
    </row>
    <row r="2552" spans="1:14" ht="13.9" customHeight="1" x14ac:dyDescent="0.25">
      <c r="A2552"/>
      <c r="B2552"/>
      <c r="C2552"/>
      <c r="I2552" s="61"/>
      <c r="J2552" s="61"/>
      <c r="N2552" s="61"/>
    </row>
    <row r="2553" spans="1:14" ht="13.9" customHeight="1" x14ac:dyDescent="0.25">
      <c r="A2553"/>
      <c r="B2553"/>
      <c r="C2553"/>
      <c r="I2553" s="61"/>
      <c r="J2553" s="61"/>
      <c r="N2553" s="61"/>
    </row>
    <row r="2554" spans="1:14" ht="13.9" customHeight="1" x14ac:dyDescent="0.25">
      <c r="A2554"/>
      <c r="B2554"/>
      <c r="C2554"/>
      <c r="I2554" s="61"/>
      <c r="J2554" s="61"/>
      <c r="N2554" s="61"/>
    </row>
    <row r="2555" spans="1:14" ht="13.9" customHeight="1" x14ac:dyDescent="0.25">
      <c r="A2555"/>
      <c r="B2555"/>
      <c r="C2555"/>
      <c r="I2555" s="61"/>
      <c r="J2555" s="61"/>
      <c r="N2555" s="61"/>
    </row>
    <row r="2556" spans="1:14" ht="13.9" customHeight="1" x14ac:dyDescent="0.25">
      <c r="A2556"/>
      <c r="B2556"/>
      <c r="C2556"/>
      <c r="I2556" s="61"/>
      <c r="J2556" s="61"/>
      <c r="N2556" s="61"/>
    </row>
    <row r="2557" spans="1:14" ht="13.9" customHeight="1" x14ac:dyDescent="0.25">
      <c r="A2557"/>
      <c r="B2557"/>
      <c r="C2557"/>
      <c r="I2557" s="61"/>
      <c r="J2557" s="61"/>
      <c r="N2557" s="61"/>
    </row>
    <row r="2558" spans="1:14" ht="13.9" customHeight="1" x14ac:dyDescent="0.25">
      <c r="A2558"/>
      <c r="B2558"/>
      <c r="C2558"/>
      <c r="I2558" s="61"/>
      <c r="J2558" s="61"/>
      <c r="N2558" s="61"/>
    </row>
    <row r="2559" spans="1:14" ht="13.9" customHeight="1" x14ac:dyDescent="0.25">
      <c r="A2559"/>
      <c r="B2559"/>
      <c r="C2559"/>
      <c r="I2559" s="61"/>
      <c r="J2559" s="61"/>
      <c r="N2559" s="61"/>
    </row>
    <row r="2560" spans="1:14" ht="13.9" customHeight="1" x14ac:dyDescent="0.25">
      <c r="A2560"/>
      <c r="B2560"/>
      <c r="C2560"/>
      <c r="I2560" s="61"/>
      <c r="J2560" s="61"/>
      <c r="N2560" s="61"/>
    </row>
    <row r="2561" spans="1:14" ht="13.9" customHeight="1" x14ac:dyDescent="0.25">
      <c r="A2561"/>
      <c r="B2561"/>
      <c r="C2561"/>
      <c r="I2561" s="61"/>
      <c r="J2561" s="61"/>
      <c r="N2561" s="61"/>
    </row>
    <row r="2562" spans="1:14" ht="13.9" customHeight="1" x14ac:dyDescent="0.25">
      <c r="A2562"/>
      <c r="B2562"/>
      <c r="C2562"/>
      <c r="I2562" s="61"/>
      <c r="J2562" s="61"/>
      <c r="N2562" s="61"/>
    </row>
    <row r="2563" spans="1:14" ht="13.9" customHeight="1" x14ac:dyDescent="0.25">
      <c r="A2563"/>
      <c r="B2563"/>
      <c r="C2563"/>
      <c r="I2563" s="61"/>
      <c r="J2563" s="61"/>
      <c r="N2563" s="61"/>
    </row>
    <row r="2564" spans="1:14" ht="13.9" customHeight="1" x14ac:dyDescent="0.25">
      <c r="A2564"/>
      <c r="B2564"/>
      <c r="C2564"/>
      <c r="I2564" s="61"/>
      <c r="J2564" s="61"/>
      <c r="N2564" s="61"/>
    </row>
    <row r="2565" spans="1:14" ht="13.9" customHeight="1" x14ac:dyDescent="0.25">
      <c r="A2565"/>
      <c r="B2565"/>
      <c r="C2565"/>
      <c r="I2565" s="61"/>
      <c r="J2565" s="61"/>
      <c r="N2565" s="61"/>
    </row>
    <row r="2566" spans="1:14" ht="13.9" customHeight="1" x14ac:dyDescent="0.25">
      <c r="A2566"/>
      <c r="B2566"/>
      <c r="C2566"/>
      <c r="I2566" s="61"/>
      <c r="J2566" s="61"/>
      <c r="N2566" s="61"/>
    </row>
    <row r="2567" spans="1:14" ht="13.9" customHeight="1" x14ac:dyDescent="0.25">
      <c r="A2567"/>
      <c r="B2567"/>
      <c r="C2567"/>
      <c r="I2567" s="61"/>
      <c r="J2567" s="61"/>
      <c r="N2567" s="61"/>
    </row>
    <row r="2568" spans="1:14" ht="13.9" customHeight="1" x14ac:dyDescent="0.25">
      <c r="A2568"/>
      <c r="B2568"/>
      <c r="C2568"/>
      <c r="I2568" s="61"/>
      <c r="J2568" s="61"/>
      <c r="N2568" s="61"/>
    </row>
    <row r="2569" spans="1:14" ht="13.9" customHeight="1" x14ac:dyDescent="0.25">
      <c r="A2569"/>
      <c r="B2569"/>
      <c r="C2569"/>
      <c r="I2569" s="61"/>
      <c r="J2569" s="61"/>
      <c r="N2569" s="61"/>
    </row>
    <row r="2570" spans="1:14" ht="13.9" customHeight="1" x14ac:dyDescent="0.25">
      <c r="A2570"/>
      <c r="B2570"/>
      <c r="C2570"/>
      <c r="I2570" s="61"/>
      <c r="J2570" s="61"/>
      <c r="N2570" s="61"/>
    </row>
    <row r="2571" spans="1:14" ht="13.9" customHeight="1" x14ac:dyDescent="0.25">
      <c r="A2571"/>
      <c r="B2571"/>
      <c r="C2571"/>
      <c r="I2571" s="61"/>
      <c r="J2571" s="61"/>
      <c r="N2571" s="61"/>
    </row>
    <row r="2572" spans="1:14" ht="13.9" customHeight="1" x14ac:dyDescent="0.25">
      <c r="A2572"/>
      <c r="B2572"/>
      <c r="C2572"/>
      <c r="I2572" s="61"/>
      <c r="J2572" s="61"/>
      <c r="N2572" s="61"/>
    </row>
    <row r="2573" spans="1:14" ht="13.9" customHeight="1" x14ac:dyDescent="0.25">
      <c r="A2573"/>
      <c r="B2573"/>
      <c r="C2573"/>
      <c r="I2573" s="61"/>
      <c r="J2573" s="61"/>
      <c r="N2573" s="61"/>
    </row>
    <row r="2574" spans="1:14" ht="13.9" customHeight="1" x14ac:dyDescent="0.25">
      <c r="A2574"/>
      <c r="B2574"/>
      <c r="C2574"/>
      <c r="I2574" s="61"/>
      <c r="J2574" s="61"/>
      <c r="N2574" s="61"/>
    </row>
    <row r="2575" spans="1:14" ht="13.9" customHeight="1" x14ac:dyDescent="0.25">
      <c r="A2575"/>
      <c r="B2575"/>
      <c r="C2575"/>
      <c r="I2575" s="61"/>
      <c r="J2575" s="61"/>
      <c r="N2575" s="61"/>
    </row>
    <row r="2576" spans="1:14" ht="13.9" customHeight="1" x14ac:dyDescent="0.25">
      <c r="A2576"/>
      <c r="B2576"/>
      <c r="C2576"/>
      <c r="I2576" s="61"/>
      <c r="J2576" s="61"/>
      <c r="N2576" s="61"/>
    </row>
    <row r="2577" spans="1:14" ht="13.9" customHeight="1" x14ac:dyDescent="0.25">
      <c r="A2577"/>
      <c r="B2577"/>
      <c r="C2577"/>
      <c r="I2577" s="61"/>
      <c r="J2577" s="61"/>
      <c r="N2577" s="61"/>
    </row>
    <row r="2578" spans="1:14" ht="13.9" customHeight="1" x14ac:dyDescent="0.25">
      <c r="A2578"/>
      <c r="B2578"/>
      <c r="C2578"/>
      <c r="I2578" s="61"/>
      <c r="J2578" s="61"/>
      <c r="N2578" s="61"/>
    </row>
    <row r="2579" spans="1:14" ht="13.9" customHeight="1" x14ac:dyDescent="0.25">
      <c r="A2579"/>
      <c r="B2579"/>
      <c r="C2579"/>
      <c r="I2579" s="61"/>
      <c r="J2579" s="61"/>
      <c r="N2579" s="61"/>
    </row>
    <row r="2580" spans="1:14" ht="13.9" customHeight="1" x14ac:dyDescent="0.25">
      <c r="A2580"/>
      <c r="B2580"/>
      <c r="C2580"/>
      <c r="I2580" s="61"/>
      <c r="J2580" s="61"/>
      <c r="N2580" s="61"/>
    </row>
    <row r="2581" spans="1:14" ht="13.9" customHeight="1" x14ac:dyDescent="0.25">
      <c r="A2581"/>
      <c r="B2581"/>
      <c r="C2581"/>
      <c r="I2581" s="61"/>
      <c r="J2581" s="61"/>
      <c r="N2581" s="61"/>
    </row>
    <row r="2582" spans="1:14" ht="13.9" customHeight="1" x14ac:dyDescent="0.25">
      <c r="A2582"/>
      <c r="B2582"/>
      <c r="C2582"/>
      <c r="I2582" s="61"/>
      <c r="J2582" s="61"/>
      <c r="N2582" s="61"/>
    </row>
    <row r="2583" spans="1:14" ht="13.9" customHeight="1" x14ac:dyDescent="0.25">
      <c r="A2583"/>
      <c r="B2583"/>
      <c r="C2583"/>
      <c r="I2583" s="61"/>
      <c r="J2583" s="61"/>
      <c r="N2583" s="61"/>
    </row>
    <row r="2584" spans="1:14" ht="13.9" customHeight="1" x14ac:dyDescent="0.25">
      <c r="A2584"/>
      <c r="B2584"/>
      <c r="C2584"/>
      <c r="I2584" s="61"/>
      <c r="J2584" s="61"/>
      <c r="N2584" s="61"/>
    </row>
    <row r="2585" spans="1:14" ht="13.9" customHeight="1" x14ac:dyDescent="0.25">
      <c r="A2585"/>
      <c r="B2585"/>
      <c r="C2585"/>
      <c r="I2585" s="61"/>
      <c r="J2585" s="61"/>
      <c r="N2585" s="61"/>
    </row>
    <row r="2586" spans="1:14" ht="13.9" customHeight="1" x14ac:dyDescent="0.25">
      <c r="A2586"/>
      <c r="B2586"/>
      <c r="C2586"/>
      <c r="I2586" s="61"/>
      <c r="J2586" s="61"/>
      <c r="N2586" s="61"/>
    </row>
    <row r="2587" spans="1:14" ht="13.9" customHeight="1" x14ac:dyDescent="0.25">
      <c r="A2587"/>
      <c r="B2587"/>
      <c r="C2587"/>
      <c r="I2587" s="61"/>
      <c r="J2587" s="61"/>
      <c r="N2587" s="61"/>
    </row>
    <row r="2588" spans="1:14" ht="13.9" customHeight="1" x14ac:dyDescent="0.25">
      <c r="A2588"/>
      <c r="B2588"/>
      <c r="C2588"/>
      <c r="I2588" s="61"/>
      <c r="J2588" s="61"/>
      <c r="N2588" s="61"/>
    </row>
    <row r="2589" spans="1:14" ht="13.9" customHeight="1" x14ac:dyDescent="0.25">
      <c r="A2589"/>
      <c r="B2589"/>
      <c r="C2589"/>
      <c r="I2589" s="61"/>
      <c r="J2589" s="61"/>
      <c r="N2589" s="61"/>
    </row>
    <row r="2590" spans="1:14" ht="13.9" customHeight="1" x14ac:dyDescent="0.25">
      <c r="A2590"/>
      <c r="B2590"/>
      <c r="C2590"/>
      <c r="I2590" s="61"/>
      <c r="J2590" s="61"/>
      <c r="N2590" s="61"/>
    </row>
    <row r="2591" spans="1:14" ht="13.9" customHeight="1" x14ac:dyDescent="0.25">
      <c r="A2591"/>
      <c r="B2591"/>
      <c r="C2591"/>
      <c r="I2591" s="61"/>
      <c r="J2591" s="61"/>
      <c r="N2591" s="61"/>
    </row>
    <row r="2592" spans="1:14" ht="13.9" customHeight="1" x14ac:dyDescent="0.25">
      <c r="A2592"/>
      <c r="B2592"/>
      <c r="C2592"/>
      <c r="I2592" s="61"/>
      <c r="J2592" s="61"/>
      <c r="N2592" s="61"/>
    </row>
    <row r="2593" spans="1:14" ht="13.9" customHeight="1" x14ac:dyDescent="0.25">
      <c r="A2593"/>
      <c r="B2593"/>
      <c r="C2593"/>
      <c r="I2593" s="61"/>
      <c r="J2593" s="61"/>
      <c r="N2593" s="61"/>
    </row>
    <row r="2594" spans="1:14" ht="13.9" customHeight="1" x14ac:dyDescent="0.25">
      <c r="A2594"/>
      <c r="B2594"/>
      <c r="C2594"/>
      <c r="I2594" s="61"/>
      <c r="J2594" s="61"/>
      <c r="N2594" s="61"/>
    </row>
    <row r="2595" spans="1:14" ht="13.9" customHeight="1" x14ac:dyDescent="0.25">
      <c r="A2595"/>
      <c r="B2595"/>
      <c r="C2595"/>
      <c r="I2595" s="61"/>
      <c r="J2595" s="61"/>
      <c r="N2595" s="61"/>
    </row>
    <row r="2596" spans="1:14" ht="13.9" customHeight="1" x14ac:dyDescent="0.25">
      <c r="A2596"/>
      <c r="B2596"/>
      <c r="C2596"/>
      <c r="I2596" s="61"/>
      <c r="J2596" s="61"/>
      <c r="N2596" s="61"/>
    </row>
    <row r="2597" spans="1:14" ht="13.9" customHeight="1" x14ac:dyDescent="0.25">
      <c r="A2597"/>
      <c r="B2597"/>
      <c r="C2597"/>
      <c r="I2597" s="61"/>
      <c r="J2597" s="61"/>
      <c r="N2597" s="61"/>
    </row>
    <row r="2598" spans="1:14" ht="13.9" customHeight="1" x14ac:dyDescent="0.25">
      <c r="A2598"/>
      <c r="B2598"/>
      <c r="C2598"/>
      <c r="I2598" s="61"/>
      <c r="J2598" s="61"/>
      <c r="N2598" s="61"/>
    </row>
    <row r="2599" spans="1:14" ht="13.9" customHeight="1" x14ac:dyDescent="0.25">
      <c r="A2599"/>
      <c r="B2599"/>
      <c r="C2599"/>
      <c r="I2599" s="61"/>
      <c r="J2599" s="61"/>
      <c r="N2599" s="61"/>
    </row>
    <row r="2600" spans="1:14" ht="13.9" customHeight="1" x14ac:dyDescent="0.25">
      <c r="A2600"/>
      <c r="B2600"/>
      <c r="C2600"/>
      <c r="I2600" s="61"/>
      <c r="J2600" s="61"/>
      <c r="N2600" s="61"/>
    </row>
    <row r="2601" spans="1:14" ht="13.9" customHeight="1" x14ac:dyDescent="0.25">
      <c r="A2601"/>
      <c r="B2601"/>
      <c r="C2601"/>
      <c r="I2601" s="61"/>
      <c r="J2601" s="61"/>
      <c r="N2601" s="61"/>
    </row>
    <row r="2602" spans="1:14" ht="13.9" customHeight="1" x14ac:dyDescent="0.25">
      <c r="A2602"/>
      <c r="B2602"/>
      <c r="C2602"/>
      <c r="I2602" s="61"/>
      <c r="J2602" s="61"/>
      <c r="N2602" s="61"/>
    </row>
    <row r="2603" spans="1:14" ht="13.9" customHeight="1" x14ac:dyDescent="0.25">
      <c r="A2603"/>
      <c r="B2603"/>
      <c r="C2603"/>
      <c r="I2603" s="61"/>
      <c r="J2603" s="61"/>
      <c r="N2603" s="61"/>
    </row>
    <row r="2604" spans="1:14" ht="13.9" customHeight="1" x14ac:dyDescent="0.25">
      <c r="A2604"/>
      <c r="B2604"/>
      <c r="C2604"/>
      <c r="I2604" s="61"/>
      <c r="J2604" s="61"/>
      <c r="N2604" s="61"/>
    </row>
    <row r="2605" spans="1:14" ht="13.9" customHeight="1" x14ac:dyDescent="0.25">
      <c r="A2605"/>
      <c r="B2605"/>
      <c r="C2605"/>
      <c r="I2605" s="61"/>
      <c r="J2605" s="61"/>
      <c r="N2605" s="61"/>
    </row>
    <row r="2606" spans="1:14" ht="13.9" customHeight="1" x14ac:dyDescent="0.25">
      <c r="A2606"/>
      <c r="B2606"/>
      <c r="C2606"/>
      <c r="I2606" s="61"/>
      <c r="J2606" s="61"/>
      <c r="N2606" s="61"/>
    </row>
    <row r="2607" spans="1:14" ht="13.9" customHeight="1" x14ac:dyDescent="0.25">
      <c r="A2607"/>
      <c r="B2607"/>
      <c r="C2607"/>
      <c r="I2607" s="61"/>
      <c r="J2607" s="61"/>
      <c r="N2607" s="61"/>
    </row>
    <row r="2608" spans="1:14" ht="13.9" customHeight="1" x14ac:dyDescent="0.25">
      <c r="A2608"/>
      <c r="B2608"/>
      <c r="C2608"/>
      <c r="I2608" s="61"/>
      <c r="J2608" s="61"/>
      <c r="N2608" s="61"/>
    </row>
    <row r="2609" spans="1:14" ht="13.9" customHeight="1" x14ac:dyDescent="0.25">
      <c r="A2609"/>
      <c r="B2609"/>
      <c r="C2609"/>
      <c r="I2609" s="61"/>
      <c r="J2609" s="61"/>
      <c r="N2609" s="61"/>
    </row>
    <row r="2610" spans="1:14" ht="13.9" customHeight="1" x14ac:dyDescent="0.25">
      <c r="A2610"/>
      <c r="B2610"/>
      <c r="C2610"/>
      <c r="I2610" s="61"/>
      <c r="J2610" s="61"/>
      <c r="N2610" s="61"/>
    </row>
    <row r="2611" spans="1:14" ht="13.9" customHeight="1" x14ac:dyDescent="0.25">
      <c r="A2611"/>
      <c r="B2611"/>
      <c r="C2611"/>
      <c r="I2611" s="61"/>
      <c r="J2611" s="61"/>
      <c r="N2611" s="61"/>
    </row>
    <row r="2612" spans="1:14" ht="13.9" customHeight="1" x14ac:dyDescent="0.25">
      <c r="A2612"/>
      <c r="B2612"/>
      <c r="C2612"/>
      <c r="I2612" s="61"/>
      <c r="J2612" s="61"/>
      <c r="N2612" s="61"/>
    </row>
    <row r="2613" spans="1:14" ht="13.9" customHeight="1" x14ac:dyDescent="0.25">
      <c r="A2613"/>
      <c r="B2613"/>
      <c r="C2613"/>
      <c r="I2613" s="61"/>
      <c r="J2613" s="61"/>
      <c r="N2613" s="61"/>
    </row>
    <row r="2614" spans="1:14" ht="13.9" customHeight="1" x14ac:dyDescent="0.25">
      <c r="A2614"/>
      <c r="B2614"/>
      <c r="C2614"/>
      <c r="I2614" s="61"/>
      <c r="J2614" s="61"/>
      <c r="N2614" s="61"/>
    </row>
    <row r="2615" spans="1:14" ht="13.9" customHeight="1" x14ac:dyDescent="0.25">
      <c r="A2615"/>
      <c r="B2615"/>
      <c r="C2615"/>
      <c r="I2615" s="61"/>
      <c r="J2615" s="61"/>
      <c r="N2615" s="61"/>
    </row>
    <row r="2616" spans="1:14" ht="13.9" customHeight="1" x14ac:dyDescent="0.25">
      <c r="A2616"/>
      <c r="B2616"/>
      <c r="C2616"/>
      <c r="I2616" s="61"/>
      <c r="J2616" s="61"/>
      <c r="N2616" s="61"/>
    </row>
    <row r="2617" spans="1:14" ht="13.9" customHeight="1" x14ac:dyDescent="0.25">
      <c r="A2617"/>
      <c r="B2617"/>
      <c r="C2617"/>
      <c r="I2617" s="61"/>
      <c r="J2617" s="61"/>
      <c r="N2617" s="61"/>
    </row>
    <row r="2618" spans="1:14" ht="13.9" customHeight="1" x14ac:dyDescent="0.25">
      <c r="A2618"/>
      <c r="B2618"/>
      <c r="C2618"/>
      <c r="I2618" s="61"/>
      <c r="J2618" s="61"/>
      <c r="N2618" s="61"/>
    </row>
    <row r="2619" spans="1:14" ht="13.9" customHeight="1" x14ac:dyDescent="0.25">
      <c r="A2619"/>
      <c r="B2619"/>
      <c r="C2619"/>
      <c r="I2619" s="61"/>
      <c r="J2619" s="61"/>
      <c r="N2619" s="61"/>
    </row>
    <row r="2620" spans="1:14" ht="13.9" customHeight="1" x14ac:dyDescent="0.25">
      <c r="A2620"/>
      <c r="B2620"/>
      <c r="C2620"/>
      <c r="I2620" s="61"/>
      <c r="J2620" s="61"/>
      <c r="N2620" s="61"/>
    </row>
    <row r="2621" spans="1:14" ht="13.9" customHeight="1" x14ac:dyDescent="0.25">
      <c r="A2621"/>
      <c r="B2621"/>
      <c r="C2621"/>
      <c r="I2621" s="61"/>
      <c r="J2621" s="61"/>
      <c r="N2621" s="61"/>
    </row>
    <row r="2622" spans="1:14" ht="13.9" customHeight="1" x14ac:dyDescent="0.25">
      <c r="A2622"/>
      <c r="B2622"/>
      <c r="C2622"/>
      <c r="I2622" s="61"/>
      <c r="J2622" s="61"/>
      <c r="N2622" s="61"/>
    </row>
    <row r="2623" spans="1:14" ht="13.9" customHeight="1" x14ac:dyDescent="0.25">
      <c r="A2623"/>
      <c r="B2623"/>
      <c r="C2623"/>
      <c r="I2623" s="61"/>
      <c r="J2623" s="61"/>
      <c r="N2623" s="61"/>
    </row>
    <row r="2624" spans="1:14" ht="13.9" customHeight="1" x14ac:dyDescent="0.25">
      <c r="A2624"/>
      <c r="B2624"/>
      <c r="C2624"/>
      <c r="I2624" s="61"/>
      <c r="J2624" s="61"/>
      <c r="N2624" s="61"/>
    </row>
    <row r="2625" spans="1:14" ht="13.9" customHeight="1" x14ac:dyDescent="0.25">
      <c r="A2625"/>
      <c r="B2625"/>
      <c r="C2625"/>
      <c r="I2625" s="61"/>
      <c r="J2625" s="61"/>
      <c r="N2625" s="61"/>
    </row>
    <row r="2626" spans="1:14" ht="13.9" customHeight="1" x14ac:dyDescent="0.25">
      <c r="A2626"/>
      <c r="B2626"/>
      <c r="C2626"/>
      <c r="I2626" s="61"/>
      <c r="J2626" s="61"/>
      <c r="N2626" s="61"/>
    </row>
    <row r="2627" spans="1:14" ht="13.9" customHeight="1" x14ac:dyDescent="0.25">
      <c r="A2627"/>
      <c r="B2627"/>
      <c r="C2627"/>
      <c r="I2627" s="61"/>
      <c r="J2627" s="61"/>
      <c r="N2627" s="61"/>
    </row>
    <row r="2628" spans="1:14" ht="13.9" customHeight="1" x14ac:dyDescent="0.25">
      <c r="A2628"/>
      <c r="B2628"/>
      <c r="C2628"/>
      <c r="I2628" s="61"/>
      <c r="J2628" s="61"/>
      <c r="N2628" s="61"/>
    </row>
    <row r="2629" spans="1:14" ht="13.9" customHeight="1" x14ac:dyDescent="0.25">
      <c r="A2629"/>
      <c r="B2629"/>
      <c r="C2629"/>
      <c r="I2629" s="61"/>
      <c r="J2629" s="61"/>
      <c r="N2629" s="61"/>
    </row>
    <row r="2630" spans="1:14" ht="13.9" customHeight="1" x14ac:dyDescent="0.25">
      <c r="A2630"/>
      <c r="B2630"/>
      <c r="C2630"/>
      <c r="I2630" s="61"/>
      <c r="J2630" s="61"/>
      <c r="N2630" s="61"/>
    </row>
    <row r="2631" spans="1:14" ht="13.9" customHeight="1" x14ac:dyDescent="0.25">
      <c r="A2631"/>
      <c r="B2631"/>
      <c r="C2631"/>
      <c r="I2631" s="61"/>
      <c r="J2631" s="61"/>
      <c r="N2631" s="61"/>
    </row>
    <row r="2632" spans="1:14" ht="13.9" customHeight="1" x14ac:dyDescent="0.25">
      <c r="A2632"/>
      <c r="B2632"/>
      <c r="C2632"/>
      <c r="I2632" s="61"/>
      <c r="J2632" s="61"/>
      <c r="N2632" s="61"/>
    </row>
    <row r="2633" spans="1:14" ht="13.9" customHeight="1" x14ac:dyDescent="0.25">
      <c r="A2633"/>
      <c r="B2633"/>
      <c r="C2633"/>
      <c r="I2633" s="61"/>
      <c r="J2633" s="61"/>
      <c r="N2633" s="61"/>
    </row>
    <row r="2634" spans="1:14" ht="13.9" customHeight="1" x14ac:dyDescent="0.25">
      <c r="A2634"/>
      <c r="B2634"/>
      <c r="C2634"/>
      <c r="I2634" s="61"/>
      <c r="J2634" s="61"/>
      <c r="N2634" s="61"/>
    </row>
    <row r="2635" spans="1:14" ht="13.9" customHeight="1" x14ac:dyDescent="0.25">
      <c r="A2635"/>
      <c r="B2635"/>
      <c r="C2635"/>
      <c r="I2635" s="61"/>
      <c r="J2635" s="61"/>
      <c r="N2635" s="61"/>
    </row>
    <row r="2636" spans="1:14" ht="13.9" customHeight="1" x14ac:dyDescent="0.25">
      <c r="A2636"/>
      <c r="B2636"/>
      <c r="C2636"/>
      <c r="I2636" s="61"/>
      <c r="J2636" s="61"/>
      <c r="N2636" s="61"/>
    </row>
    <row r="2637" spans="1:14" ht="13.9" customHeight="1" x14ac:dyDescent="0.25">
      <c r="A2637"/>
      <c r="B2637"/>
      <c r="C2637"/>
      <c r="I2637" s="61"/>
      <c r="J2637" s="61"/>
      <c r="N2637" s="61"/>
    </row>
    <row r="2638" spans="1:14" ht="13.9" customHeight="1" x14ac:dyDescent="0.25">
      <c r="A2638"/>
      <c r="B2638"/>
      <c r="C2638"/>
      <c r="I2638" s="61"/>
      <c r="J2638" s="61"/>
      <c r="N2638" s="61"/>
    </row>
    <row r="2639" spans="1:14" ht="13.9" customHeight="1" x14ac:dyDescent="0.25">
      <c r="A2639"/>
      <c r="B2639"/>
      <c r="C2639"/>
      <c r="I2639" s="61"/>
      <c r="J2639" s="61"/>
      <c r="N2639" s="61"/>
    </row>
    <row r="2640" spans="1:14" ht="13.9" customHeight="1" x14ac:dyDescent="0.25">
      <c r="A2640"/>
      <c r="B2640"/>
      <c r="C2640"/>
      <c r="I2640" s="61"/>
      <c r="J2640" s="61"/>
      <c r="N2640" s="61"/>
    </row>
    <row r="2641" spans="1:14" ht="13.9" customHeight="1" x14ac:dyDescent="0.25">
      <c r="A2641"/>
      <c r="B2641"/>
      <c r="C2641"/>
      <c r="I2641" s="61"/>
      <c r="J2641" s="61"/>
      <c r="N2641" s="61"/>
    </row>
    <row r="2642" spans="1:14" ht="13.9" customHeight="1" x14ac:dyDescent="0.25">
      <c r="A2642"/>
      <c r="B2642"/>
      <c r="C2642"/>
      <c r="I2642" s="61"/>
      <c r="J2642" s="61"/>
      <c r="N2642" s="61"/>
    </row>
    <row r="2643" spans="1:14" ht="13.9" customHeight="1" x14ac:dyDescent="0.25">
      <c r="A2643"/>
      <c r="B2643"/>
      <c r="C2643"/>
      <c r="I2643" s="61"/>
      <c r="J2643" s="61"/>
      <c r="N2643" s="61"/>
    </row>
    <row r="2644" spans="1:14" ht="13.9" customHeight="1" x14ac:dyDescent="0.25">
      <c r="A2644"/>
      <c r="B2644"/>
      <c r="C2644"/>
      <c r="I2644" s="61"/>
      <c r="J2644" s="61"/>
      <c r="N2644" s="61"/>
    </row>
    <row r="2645" spans="1:14" ht="13.9" customHeight="1" x14ac:dyDescent="0.25">
      <c r="A2645"/>
      <c r="B2645"/>
      <c r="C2645"/>
      <c r="I2645" s="61"/>
      <c r="J2645" s="61"/>
      <c r="N2645" s="61"/>
    </row>
    <row r="2646" spans="1:14" ht="13.9" customHeight="1" x14ac:dyDescent="0.25">
      <c r="A2646"/>
      <c r="B2646"/>
      <c r="C2646"/>
      <c r="I2646" s="61"/>
      <c r="J2646" s="61"/>
      <c r="N2646" s="61"/>
    </row>
    <row r="2647" spans="1:14" ht="13.9" customHeight="1" x14ac:dyDescent="0.25">
      <c r="A2647"/>
      <c r="B2647"/>
      <c r="C2647"/>
      <c r="I2647" s="61"/>
      <c r="J2647" s="61"/>
      <c r="N2647" s="61"/>
    </row>
    <row r="2648" spans="1:14" ht="13.9" customHeight="1" x14ac:dyDescent="0.25">
      <c r="A2648"/>
      <c r="B2648"/>
      <c r="C2648"/>
      <c r="I2648" s="61"/>
      <c r="J2648" s="61"/>
      <c r="N2648" s="61"/>
    </row>
    <row r="2649" spans="1:14" ht="13.9" customHeight="1" x14ac:dyDescent="0.25">
      <c r="A2649"/>
      <c r="B2649"/>
      <c r="C2649"/>
      <c r="I2649" s="61"/>
      <c r="J2649" s="61"/>
      <c r="N2649" s="61"/>
    </row>
    <row r="2650" spans="1:14" ht="13.9" customHeight="1" x14ac:dyDescent="0.25">
      <c r="A2650"/>
      <c r="B2650"/>
      <c r="C2650"/>
      <c r="I2650" s="61"/>
      <c r="J2650" s="61"/>
      <c r="N2650" s="61"/>
    </row>
    <row r="2651" spans="1:14" ht="13.9" customHeight="1" x14ac:dyDescent="0.25">
      <c r="A2651"/>
      <c r="B2651"/>
      <c r="C2651"/>
      <c r="I2651" s="61"/>
      <c r="J2651" s="61"/>
      <c r="N2651" s="61"/>
    </row>
    <row r="2652" spans="1:14" ht="13.9" customHeight="1" x14ac:dyDescent="0.25">
      <c r="A2652"/>
      <c r="B2652"/>
      <c r="C2652"/>
      <c r="I2652" s="61"/>
      <c r="J2652" s="61"/>
      <c r="N2652" s="61"/>
    </row>
    <row r="2653" spans="1:14" ht="13.9" customHeight="1" x14ac:dyDescent="0.25">
      <c r="A2653"/>
      <c r="B2653"/>
      <c r="C2653"/>
      <c r="I2653" s="61"/>
      <c r="J2653" s="61"/>
      <c r="N2653" s="61"/>
    </row>
    <row r="2654" spans="1:14" ht="13.9" customHeight="1" x14ac:dyDescent="0.25">
      <c r="A2654"/>
      <c r="B2654"/>
      <c r="C2654"/>
      <c r="I2654" s="61"/>
      <c r="J2654" s="61"/>
      <c r="N2654" s="61"/>
    </row>
    <row r="2655" spans="1:14" ht="13.9" customHeight="1" x14ac:dyDescent="0.25">
      <c r="A2655"/>
      <c r="B2655"/>
      <c r="C2655"/>
      <c r="I2655" s="61"/>
      <c r="J2655" s="61"/>
      <c r="N2655" s="61"/>
    </row>
    <row r="2656" spans="1:14" ht="13.9" customHeight="1" x14ac:dyDescent="0.25">
      <c r="A2656"/>
      <c r="B2656"/>
      <c r="C2656"/>
      <c r="I2656" s="61"/>
      <c r="J2656" s="61"/>
      <c r="N2656" s="61"/>
    </row>
    <row r="2657" spans="1:14" ht="13.9" customHeight="1" x14ac:dyDescent="0.25">
      <c r="A2657"/>
      <c r="B2657"/>
      <c r="C2657"/>
      <c r="I2657" s="61"/>
      <c r="J2657" s="61"/>
      <c r="N2657" s="61"/>
    </row>
    <row r="2658" spans="1:14" ht="13.9" customHeight="1" x14ac:dyDescent="0.25">
      <c r="A2658"/>
      <c r="B2658"/>
      <c r="C2658"/>
      <c r="I2658" s="61"/>
      <c r="J2658" s="61"/>
      <c r="N2658" s="61"/>
    </row>
    <row r="2659" spans="1:14" ht="13.9" customHeight="1" x14ac:dyDescent="0.25">
      <c r="A2659"/>
      <c r="B2659"/>
      <c r="C2659"/>
      <c r="I2659" s="61"/>
      <c r="J2659" s="61"/>
      <c r="N2659" s="61"/>
    </row>
    <row r="2660" spans="1:14" ht="13.9" customHeight="1" x14ac:dyDescent="0.25">
      <c r="A2660"/>
      <c r="B2660"/>
      <c r="C2660"/>
      <c r="I2660" s="61"/>
      <c r="J2660" s="61"/>
      <c r="N2660" s="61"/>
    </row>
    <row r="2661" spans="1:14" ht="13.9" customHeight="1" x14ac:dyDescent="0.25">
      <c r="A2661"/>
      <c r="B2661"/>
      <c r="C2661"/>
      <c r="I2661" s="61"/>
      <c r="J2661" s="61"/>
      <c r="N2661" s="61"/>
    </row>
    <row r="2662" spans="1:14" ht="13.9" customHeight="1" x14ac:dyDescent="0.25">
      <c r="A2662"/>
      <c r="B2662"/>
      <c r="C2662"/>
      <c r="I2662" s="61"/>
      <c r="J2662" s="61"/>
      <c r="N2662" s="61"/>
    </row>
    <row r="2663" spans="1:14" ht="13.9" customHeight="1" x14ac:dyDescent="0.25">
      <c r="A2663"/>
      <c r="B2663"/>
      <c r="C2663"/>
      <c r="I2663" s="61"/>
      <c r="J2663" s="61"/>
      <c r="N2663" s="61"/>
    </row>
    <row r="2664" spans="1:14" ht="13.9" customHeight="1" x14ac:dyDescent="0.25">
      <c r="A2664"/>
      <c r="B2664"/>
      <c r="C2664"/>
      <c r="I2664" s="61"/>
      <c r="J2664" s="61"/>
      <c r="N2664" s="61"/>
    </row>
    <row r="2665" spans="1:14" ht="13.9" customHeight="1" x14ac:dyDescent="0.25">
      <c r="A2665"/>
      <c r="B2665"/>
      <c r="C2665"/>
      <c r="I2665" s="61"/>
      <c r="J2665" s="61"/>
      <c r="N2665" s="61"/>
    </row>
    <row r="2666" spans="1:14" ht="13.9" customHeight="1" x14ac:dyDescent="0.25">
      <c r="A2666"/>
      <c r="B2666"/>
      <c r="C2666"/>
      <c r="I2666" s="61"/>
      <c r="J2666" s="61"/>
      <c r="N2666" s="61"/>
    </row>
    <row r="2667" spans="1:14" ht="13.9" customHeight="1" x14ac:dyDescent="0.25">
      <c r="A2667"/>
      <c r="B2667"/>
      <c r="C2667"/>
      <c r="I2667" s="61"/>
      <c r="J2667" s="61"/>
      <c r="N2667" s="61"/>
    </row>
    <row r="2668" spans="1:14" ht="13.9" customHeight="1" x14ac:dyDescent="0.25">
      <c r="A2668"/>
      <c r="B2668"/>
      <c r="C2668"/>
      <c r="I2668" s="61"/>
      <c r="J2668" s="61"/>
      <c r="N2668" s="61"/>
    </row>
    <row r="2669" spans="1:14" ht="13.9" customHeight="1" x14ac:dyDescent="0.25">
      <c r="A2669"/>
      <c r="B2669"/>
      <c r="C2669"/>
      <c r="I2669" s="61"/>
      <c r="J2669" s="61"/>
      <c r="N2669" s="61"/>
    </row>
    <row r="2670" spans="1:14" ht="13.9" customHeight="1" x14ac:dyDescent="0.25">
      <c r="A2670"/>
      <c r="B2670"/>
      <c r="C2670"/>
      <c r="I2670" s="61"/>
      <c r="J2670" s="61"/>
      <c r="N2670" s="61"/>
    </row>
    <row r="2671" spans="1:14" ht="13.9" customHeight="1" x14ac:dyDescent="0.25">
      <c r="A2671"/>
      <c r="B2671"/>
      <c r="C2671"/>
      <c r="I2671" s="61"/>
      <c r="J2671" s="61"/>
      <c r="N2671" s="61"/>
    </row>
    <row r="2672" spans="1:14" ht="13.9" customHeight="1" x14ac:dyDescent="0.25">
      <c r="A2672"/>
      <c r="B2672"/>
      <c r="C2672"/>
      <c r="I2672" s="61"/>
      <c r="J2672" s="61"/>
      <c r="N2672" s="61"/>
    </row>
    <row r="2673" spans="1:14" ht="13.9" customHeight="1" x14ac:dyDescent="0.25">
      <c r="A2673"/>
      <c r="B2673"/>
      <c r="C2673"/>
      <c r="I2673" s="61"/>
      <c r="J2673" s="61"/>
      <c r="N2673" s="61"/>
    </row>
    <row r="2674" spans="1:14" ht="13.9" customHeight="1" x14ac:dyDescent="0.25">
      <c r="A2674"/>
      <c r="B2674"/>
      <c r="C2674"/>
      <c r="I2674" s="61"/>
      <c r="J2674" s="61"/>
      <c r="N2674" s="61"/>
    </row>
    <row r="2675" spans="1:14" ht="13.9" customHeight="1" x14ac:dyDescent="0.25">
      <c r="A2675"/>
      <c r="B2675"/>
      <c r="C2675"/>
      <c r="I2675" s="61"/>
      <c r="J2675" s="61"/>
      <c r="N2675" s="61"/>
    </row>
    <row r="2676" spans="1:14" ht="13.9" customHeight="1" x14ac:dyDescent="0.25">
      <c r="A2676"/>
      <c r="B2676"/>
      <c r="C2676"/>
      <c r="I2676" s="61"/>
      <c r="J2676" s="61"/>
      <c r="N2676" s="61"/>
    </row>
    <row r="2677" spans="1:14" ht="13.9" customHeight="1" x14ac:dyDescent="0.25">
      <c r="A2677"/>
      <c r="B2677"/>
      <c r="C2677"/>
      <c r="I2677" s="61"/>
      <c r="J2677" s="61"/>
      <c r="N2677" s="61"/>
    </row>
    <row r="2678" spans="1:14" ht="13.9" customHeight="1" x14ac:dyDescent="0.25">
      <c r="A2678"/>
      <c r="B2678"/>
      <c r="C2678"/>
      <c r="I2678" s="61"/>
      <c r="J2678" s="61"/>
      <c r="N2678" s="61"/>
    </row>
    <row r="2679" spans="1:14" ht="13.9" customHeight="1" x14ac:dyDescent="0.25">
      <c r="A2679"/>
      <c r="B2679"/>
      <c r="C2679"/>
      <c r="I2679" s="61"/>
      <c r="J2679" s="61"/>
      <c r="N2679" s="61"/>
    </row>
    <row r="2680" spans="1:14" ht="13.9" customHeight="1" x14ac:dyDescent="0.25">
      <c r="A2680"/>
      <c r="B2680"/>
      <c r="C2680"/>
      <c r="I2680" s="61"/>
      <c r="J2680" s="61"/>
      <c r="N2680" s="61"/>
    </row>
    <row r="2681" spans="1:14" ht="13.9" customHeight="1" x14ac:dyDescent="0.25">
      <c r="A2681"/>
      <c r="B2681"/>
      <c r="C2681"/>
      <c r="I2681" s="61"/>
      <c r="J2681" s="61"/>
      <c r="N2681" s="61"/>
    </row>
    <row r="2682" spans="1:14" ht="13.9" customHeight="1" x14ac:dyDescent="0.25">
      <c r="A2682"/>
      <c r="B2682"/>
      <c r="C2682"/>
      <c r="I2682" s="61"/>
      <c r="J2682" s="61"/>
      <c r="N2682" s="61"/>
    </row>
    <row r="2683" spans="1:14" ht="13.9" customHeight="1" x14ac:dyDescent="0.25">
      <c r="A2683"/>
      <c r="B2683"/>
      <c r="C2683"/>
      <c r="I2683" s="61"/>
      <c r="J2683" s="61"/>
      <c r="N2683" s="61"/>
    </row>
    <row r="2684" spans="1:14" ht="13.9" customHeight="1" x14ac:dyDescent="0.25">
      <c r="A2684"/>
      <c r="B2684"/>
      <c r="C2684"/>
      <c r="I2684" s="61"/>
      <c r="J2684" s="61"/>
      <c r="N2684" s="61"/>
    </row>
    <row r="2685" spans="1:14" ht="13.9" customHeight="1" x14ac:dyDescent="0.25">
      <c r="A2685"/>
      <c r="B2685"/>
      <c r="C2685"/>
      <c r="I2685" s="61"/>
      <c r="J2685" s="61"/>
      <c r="N2685" s="61"/>
    </row>
    <row r="2686" spans="1:14" ht="13.9" customHeight="1" x14ac:dyDescent="0.25">
      <c r="A2686"/>
      <c r="B2686"/>
      <c r="C2686"/>
      <c r="I2686" s="61"/>
      <c r="J2686" s="61"/>
      <c r="N2686" s="61"/>
    </row>
    <row r="2687" spans="1:14" ht="13.9" customHeight="1" x14ac:dyDescent="0.25">
      <c r="A2687"/>
      <c r="B2687"/>
      <c r="C2687"/>
      <c r="I2687" s="61"/>
      <c r="J2687" s="61"/>
      <c r="N2687" s="61"/>
    </row>
    <row r="2688" spans="1:14" ht="13.9" customHeight="1" x14ac:dyDescent="0.25">
      <c r="A2688"/>
      <c r="B2688"/>
      <c r="C2688"/>
      <c r="I2688" s="61"/>
      <c r="J2688" s="61"/>
      <c r="N2688" s="61"/>
    </row>
    <row r="2689" spans="1:14" ht="13.9" customHeight="1" x14ac:dyDescent="0.25">
      <c r="A2689"/>
      <c r="B2689"/>
      <c r="C2689"/>
      <c r="I2689" s="61"/>
      <c r="J2689" s="61"/>
      <c r="N2689" s="61"/>
    </row>
    <row r="2690" spans="1:14" ht="13.9" customHeight="1" x14ac:dyDescent="0.25">
      <c r="A2690"/>
      <c r="B2690"/>
      <c r="C2690"/>
      <c r="I2690" s="61"/>
      <c r="J2690" s="61"/>
      <c r="N2690" s="61"/>
    </row>
    <row r="2691" spans="1:14" ht="13.9" customHeight="1" x14ac:dyDescent="0.25">
      <c r="A2691"/>
      <c r="B2691"/>
      <c r="C2691"/>
      <c r="I2691" s="61"/>
      <c r="J2691" s="61"/>
      <c r="N2691" s="61"/>
    </row>
    <row r="2692" spans="1:14" ht="13.9" customHeight="1" x14ac:dyDescent="0.25">
      <c r="A2692"/>
      <c r="B2692"/>
      <c r="C2692"/>
      <c r="I2692" s="61"/>
      <c r="J2692" s="61"/>
      <c r="N2692" s="61"/>
    </row>
    <row r="2693" spans="1:14" ht="13.9" customHeight="1" x14ac:dyDescent="0.25">
      <c r="A2693"/>
      <c r="B2693"/>
      <c r="C2693"/>
      <c r="I2693" s="61"/>
      <c r="J2693" s="61"/>
      <c r="N2693" s="61"/>
    </row>
    <row r="2694" spans="1:14" ht="13.9" customHeight="1" x14ac:dyDescent="0.25">
      <c r="A2694"/>
      <c r="B2694"/>
      <c r="C2694"/>
      <c r="I2694" s="61"/>
      <c r="J2694" s="61"/>
      <c r="N2694" s="61"/>
    </row>
    <row r="2695" spans="1:14" ht="13.9" customHeight="1" x14ac:dyDescent="0.25">
      <c r="A2695"/>
      <c r="B2695"/>
      <c r="C2695"/>
      <c r="I2695" s="61"/>
      <c r="J2695" s="61"/>
      <c r="N2695" s="61"/>
    </row>
    <row r="2696" spans="1:14" ht="13.9" customHeight="1" x14ac:dyDescent="0.25">
      <c r="A2696"/>
      <c r="B2696"/>
      <c r="C2696"/>
      <c r="I2696" s="61"/>
      <c r="J2696" s="61"/>
      <c r="N2696" s="61"/>
    </row>
    <row r="2697" spans="1:14" ht="13.9" customHeight="1" x14ac:dyDescent="0.25">
      <c r="A2697"/>
      <c r="B2697"/>
      <c r="C2697"/>
      <c r="I2697" s="61"/>
      <c r="J2697" s="61"/>
      <c r="N2697" s="61"/>
    </row>
    <row r="2698" spans="1:14" ht="13.9" customHeight="1" x14ac:dyDescent="0.25">
      <c r="A2698"/>
      <c r="B2698"/>
      <c r="C2698"/>
      <c r="I2698" s="61"/>
      <c r="J2698" s="61"/>
      <c r="N2698" s="61"/>
    </row>
    <row r="2699" spans="1:14" ht="13.9" customHeight="1" x14ac:dyDescent="0.25">
      <c r="A2699"/>
      <c r="B2699"/>
      <c r="C2699"/>
      <c r="I2699" s="61"/>
      <c r="J2699" s="61"/>
      <c r="N2699" s="61"/>
    </row>
    <row r="2700" spans="1:14" ht="13.9" customHeight="1" x14ac:dyDescent="0.25">
      <c r="A2700"/>
      <c r="B2700"/>
      <c r="C2700"/>
      <c r="I2700" s="61"/>
      <c r="J2700" s="61"/>
      <c r="N2700" s="61"/>
    </row>
    <row r="2701" spans="1:14" ht="13.9" customHeight="1" x14ac:dyDescent="0.25">
      <c r="A2701"/>
      <c r="B2701"/>
      <c r="C2701"/>
      <c r="I2701" s="61"/>
      <c r="J2701" s="61"/>
      <c r="N2701" s="61"/>
    </row>
    <row r="2702" spans="1:14" ht="13.9" customHeight="1" x14ac:dyDescent="0.25">
      <c r="A2702"/>
      <c r="B2702"/>
      <c r="C2702"/>
      <c r="I2702" s="61"/>
      <c r="J2702" s="61"/>
      <c r="N2702" s="61"/>
    </row>
    <row r="2703" spans="1:14" ht="13.9" customHeight="1" x14ac:dyDescent="0.25">
      <c r="A2703"/>
      <c r="B2703"/>
      <c r="C2703"/>
      <c r="I2703" s="61"/>
      <c r="J2703" s="61"/>
      <c r="N2703" s="61"/>
    </row>
    <row r="2704" spans="1:14" ht="13.9" customHeight="1" x14ac:dyDescent="0.25">
      <c r="A2704"/>
      <c r="B2704"/>
      <c r="C2704"/>
      <c r="I2704" s="61"/>
      <c r="J2704" s="61"/>
      <c r="N2704" s="61"/>
    </row>
    <row r="2705" spans="1:14" ht="13.9" customHeight="1" x14ac:dyDescent="0.25">
      <c r="A2705"/>
      <c r="B2705"/>
      <c r="C2705"/>
      <c r="I2705" s="61"/>
      <c r="J2705" s="61"/>
      <c r="N2705" s="61"/>
    </row>
    <row r="2706" spans="1:14" ht="13.9" customHeight="1" x14ac:dyDescent="0.25">
      <c r="A2706"/>
      <c r="B2706"/>
      <c r="C2706"/>
      <c r="I2706" s="61"/>
      <c r="J2706" s="61"/>
      <c r="N2706" s="61"/>
    </row>
    <row r="2707" spans="1:14" ht="13.9" customHeight="1" x14ac:dyDescent="0.25">
      <c r="A2707"/>
      <c r="B2707"/>
      <c r="C2707"/>
      <c r="I2707" s="61"/>
      <c r="J2707" s="61"/>
      <c r="N2707" s="61"/>
    </row>
    <row r="2708" spans="1:14" ht="13.9" customHeight="1" x14ac:dyDescent="0.25">
      <c r="A2708"/>
      <c r="B2708"/>
      <c r="C2708"/>
      <c r="I2708" s="61"/>
      <c r="J2708" s="61"/>
      <c r="N2708" s="61"/>
    </row>
    <row r="2709" spans="1:14" ht="13.9" customHeight="1" x14ac:dyDescent="0.25">
      <c r="A2709"/>
      <c r="B2709"/>
      <c r="C2709"/>
      <c r="I2709" s="61"/>
      <c r="J2709" s="61"/>
      <c r="N2709" s="61"/>
    </row>
    <row r="2710" spans="1:14" ht="13.9" customHeight="1" x14ac:dyDescent="0.25">
      <c r="A2710"/>
      <c r="B2710"/>
      <c r="C2710"/>
      <c r="I2710" s="61"/>
      <c r="J2710" s="61"/>
      <c r="N2710" s="61"/>
    </row>
    <row r="2711" spans="1:14" ht="13.9" customHeight="1" x14ac:dyDescent="0.25">
      <c r="A2711"/>
      <c r="B2711"/>
      <c r="C2711"/>
      <c r="I2711" s="61"/>
      <c r="J2711" s="61"/>
      <c r="N2711" s="61"/>
    </row>
    <row r="2712" spans="1:14" ht="13.9" customHeight="1" x14ac:dyDescent="0.25">
      <c r="A2712"/>
      <c r="B2712"/>
      <c r="C2712"/>
      <c r="I2712" s="61"/>
      <c r="J2712" s="61"/>
      <c r="N2712" s="61"/>
    </row>
    <row r="2713" spans="1:14" ht="13.9" customHeight="1" x14ac:dyDescent="0.25">
      <c r="A2713"/>
      <c r="B2713"/>
      <c r="C2713"/>
      <c r="I2713" s="61"/>
      <c r="J2713" s="61"/>
      <c r="N2713" s="61"/>
    </row>
    <row r="2714" spans="1:14" ht="13.9" customHeight="1" x14ac:dyDescent="0.25">
      <c r="A2714"/>
      <c r="B2714"/>
      <c r="C2714"/>
      <c r="I2714" s="61"/>
      <c r="J2714" s="61"/>
      <c r="N2714" s="61"/>
    </row>
    <row r="2715" spans="1:14" ht="13.9" customHeight="1" x14ac:dyDescent="0.25">
      <c r="A2715"/>
      <c r="B2715"/>
      <c r="C2715"/>
      <c r="I2715" s="61"/>
      <c r="J2715" s="61"/>
      <c r="N2715" s="61"/>
    </row>
    <row r="2716" spans="1:14" ht="13.9" customHeight="1" x14ac:dyDescent="0.25">
      <c r="A2716"/>
      <c r="B2716"/>
      <c r="C2716"/>
      <c r="I2716" s="61"/>
      <c r="J2716" s="61"/>
      <c r="N2716" s="61"/>
    </row>
    <row r="2717" spans="1:14" ht="13.9" customHeight="1" x14ac:dyDescent="0.25">
      <c r="A2717"/>
      <c r="B2717"/>
      <c r="C2717"/>
      <c r="I2717" s="61"/>
      <c r="J2717" s="61"/>
      <c r="N2717" s="61"/>
    </row>
    <row r="2718" spans="1:14" ht="13.9" customHeight="1" x14ac:dyDescent="0.25">
      <c r="A2718"/>
      <c r="B2718"/>
      <c r="C2718"/>
      <c r="I2718" s="61"/>
      <c r="J2718" s="61"/>
      <c r="N2718" s="61"/>
    </row>
    <row r="2719" spans="1:14" ht="13.9" customHeight="1" x14ac:dyDescent="0.25">
      <c r="A2719"/>
      <c r="B2719"/>
      <c r="C2719"/>
      <c r="I2719" s="61"/>
      <c r="J2719" s="61"/>
      <c r="N2719" s="61"/>
    </row>
    <row r="2720" spans="1:14" ht="13.9" customHeight="1" x14ac:dyDescent="0.25">
      <c r="A2720"/>
      <c r="B2720"/>
      <c r="C2720"/>
      <c r="I2720" s="61"/>
      <c r="J2720" s="61"/>
      <c r="N2720" s="61"/>
    </row>
    <row r="2721" spans="1:14" ht="13.9" customHeight="1" x14ac:dyDescent="0.25">
      <c r="A2721"/>
      <c r="B2721"/>
      <c r="C2721"/>
      <c r="I2721" s="61"/>
      <c r="J2721" s="61"/>
      <c r="N2721" s="61"/>
    </row>
    <row r="2722" spans="1:14" ht="13.9" customHeight="1" x14ac:dyDescent="0.25">
      <c r="A2722"/>
      <c r="B2722"/>
      <c r="C2722"/>
      <c r="I2722" s="61"/>
      <c r="J2722" s="61"/>
      <c r="N2722" s="61"/>
    </row>
    <row r="2723" spans="1:14" ht="13.9" customHeight="1" x14ac:dyDescent="0.25">
      <c r="A2723"/>
      <c r="B2723"/>
      <c r="C2723"/>
      <c r="I2723" s="61"/>
      <c r="J2723" s="61"/>
      <c r="N2723" s="61"/>
    </row>
    <row r="2724" spans="1:14" ht="13.9" customHeight="1" x14ac:dyDescent="0.25">
      <c r="A2724"/>
      <c r="B2724"/>
      <c r="C2724"/>
      <c r="I2724" s="61"/>
      <c r="J2724" s="61"/>
      <c r="N2724" s="61"/>
    </row>
    <row r="2725" spans="1:14" ht="13.9" customHeight="1" x14ac:dyDescent="0.25">
      <c r="A2725"/>
      <c r="B2725"/>
      <c r="C2725"/>
      <c r="I2725" s="61"/>
      <c r="J2725" s="61"/>
      <c r="N2725" s="61"/>
    </row>
    <row r="2726" spans="1:14" ht="13.9" customHeight="1" x14ac:dyDescent="0.25">
      <c r="A2726"/>
      <c r="B2726"/>
      <c r="C2726"/>
      <c r="I2726" s="61"/>
      <c r="J2726" s="61"/>
      <c r="N2726" s="61"/>
    </row>
    <row r="2727" spans="1:14" ht="13.9" customHeight="1" x14ac:dyDescent="0.25">
      <c r="A2727"/>
      <c r="B2727"/>
      <c r="C2727"/>
      <c r="I2727" s="61"/>
      <c r="J2727" s="61"/>
      <c r="N2727" s="61"/>
    </row>
    <row r="2728" spans="1:14" ht="13.9" customHeight="1" x14ac:dyDescent="0.25">
      <c r="A2728"/>
      <c r="B2728"/>
      <c r="C2728"/>
      <c r="I2728" s="61"/>
      <c r="J2728" s="61"/>
      <c r="N2728" s="61"/>
    </row>
    <row r="2729" spans="1:14" ht="13.9" customHeight="1" x14ac:dyDescent="0.25">
      <c r="A2729"/>
      <c r="B2729"/>
      <c r="C2729"/>
      <c r="I2729" s="61"/>
      <c r="J2729" s="61"/>
      <c r="N2729" s="61"/>
    </row>
    <row r="2730" spans="1:14" ht="13.9" customHeight="1" x14ac:dyDescent="0.25">
      <c r="A2730"/>
      <c r="B2730"/>
      <c r="C2730"/>
      <c r="I2730" s="61"/>
      <c r="J2730" s="61"/>
      <c r="N2730" s="61"/>
    </row>
    <row r="2731" spans="1:14" ht="13.9" customHeight="1" x14ac:dyDescent="0.25">
      <c r="A2731"/>
      <c r="B2731"/>
      <c r="C2731"/>
      <c r="I2731" s="61"/>
      <c r="J2731" s="61"/>
      <c r="N2731" s="61"/>
    </row>
    <row r="2732" spans="1:14" ht="13.9" customHeight="1" x14ac:dyDescent="0.25">
      <c r="A2732"/>
      <c r="B2732"/>
      <c r="C2732"/>
      <c r="I2732" s="61"/>
      <c r="J2732" s="61"/>
      <c r="N2732" s="61"/>
    </row>
    <row r="2733" spans="1:14" ht="13.9" customHeight="1" x14ac:dyDescent="0.25">
      <c r="A2733"/>
      <c r="B2733"/>
      <c r="C2733"/>
      <c r="I2733" s="61"/>
      <c r="J2733" s="61"/>
      <c r="N2733" s="61"/>
    </row>
    <row r="2734" spans="1:14" ht="13.9" customHeight="1" x14ac:dyDescent="0.25">
      <c r="A2734"/>
      <c r="B2734"/>
      <c r="C2734"/>
      <c r="I2734" s="61"/>
      <c r="J2734" s="61"/>
      <c r="N2734" s="61"/>
    </row>
    <row r="2735" spans="1:14" ht="13.9" customHeight="1" x14ac:dyDescent="0.25">
      <c r="A2735"/>
      <c r="B2735"/>
      <c r="C2735"/>
      <c r="I2735" s="61"/>
      <c r="J2735" s="61"/>
      <c r="N2735" s="61"/>
    </row>
    <row r="2736" spans="1:14" ht="13.9" customHeight="1" x14ac:dyDescent="0.25">
      <c r="A2736"/>
      <c r="B2736"/>
      <c r="C2736"/>
      <c r="I2736" s="61"/>
      <c r="J2736" s="61"/>
      <c r="N2736" s="61"/>
    </row>
    <row r="2737" spans="1:14" ht="13.9" customHeight="1" x14ac:dyDescent="0.25">
      <c r="A2737"/>
      <c r="B2737"/>
      <c r="C2737"/>
      <c r="I2737" s="61"/>
      <c r="J2737" s="61"/>
      <c r="N2737" s="61"/>
    </row>
    <row r="2738" spans="1:14" ht="13.9" customHeight="1" x14ac:dyDescent="0.25">
      <c r="A2738"/>
      <c r="B2738"/>
      <c r="C2738"/>
      <c r="I2738" s="61"/>
      <c r="J2738" s="61"/>
      <c r="N2738" s="61"/>
    </row>
    <row r="2739" spans="1:14" ht="13.9" customHeight="1" x14ac:dyDescent="0.25">
      <c r="A2739"/>
      <c r="B2739"/>
      <c r="C2739"/>
      <c r="I2739" s="61"/>
      <c r="J2739" s="61"/>
      <c r="N2739" s="61"/>
    </row>
    <row r="2740" spans="1:14" ht="13.9" customHeight="1" x14ac:dyDescent="0.25">
      <c r="A2740"/>
      <c r="B2740"/>
      <c r="C2740"/>
      <c r="I2740" s="61"/>
      <c r="J2740" s="61"/>
      <c r="N2740" s="61"/>
    </row>
    <row r="2741" spans="1:14" ht="13.9" customHeight="1" x14ac:dyDescent="0.25">
      <c r="A2741"/>
      <c r="B2741"/>
      <c r="C2741"/>
      <c r="I2741" s="61"/>
      <c r="J2741" s="61"/>
      <c r="N2741" s="61"/>
    </row>
    <row r="2742" spans="1:14" ht="13.9" customHeight="1" x14ac:dyDescent="0.25">
      <c r="A2742"/>
      <c r="B2742"/>
      <c r="C2742"/>
      <c r="I2742" s="61"/>
      <c r="J2742" s="61"/>
      <c r="N2742" s="61"/>
    </row>
    <row r="2743" spans="1:14" ht="13.9" customHeight="1" x14ac:dyDescent="0.25">
      <c r="A2743"/>
      <c r="B2743"/>
      <c r="C2743"/>
      <c r="I2743" s="61"/>
      <c r="J2743" s="61"/>
      <c r="N2743" s="61"/>
    </row>
    <row r="2744" spans="1:14" ht="13.9" customHeight="1" x14ac:dyDescent="0.25">
      <c r="A2744"/>
      <c r="B2744"/>
      <c r="C2744"/>
      <c r="I2744" s="61"/>
      <c r="J2744" s="61"/>
      <c r="N2744" s="61"/>
    </row>
    <row r="2745" spans="1:14" ht="13.9" customHeight="1" x14ac:dyDescent="0.25">
      <c r="A2745"/>
      <c r="B2745"/>
      <c r="C2745"/>
      <c r="I2745" s="61"/>
      <c r="J2745" s="61"/>
      <c r="N2745" s="61"/>
    </row>
    <row r="2746" spans="1:14" ht="13.9" customHeight="1" x14ac:dyDescent="0.25">
      <c r="A2746"/>
      <c r="B2746"/>
      <c r="C2746"/>
      <c r="I2746" s="61"/>
      <c r="J2746" s="61"/>
      <c r="N2746" s="61"/>
    </row>
    <row r="2747" spans="1:14" ht="13.9" customHeight="1" x14ac:dyDescent="0.25">
      <c r="A2747"/>
      <c r="B2747"/>
      <c r="C2747"/>
      <c r="I2747" s="61"/>
      <c r="J2747" s="61"/>
      <c r="N2747" s="61"/>
    </row>
    <row r="2748" spans="1:14" ht="13.9" customHeight="1" x14ac:dyDescent="0.25">
      <c r="A2748"/>
      <c r="B2748"/>
      <c r="C2748"/>
      <c r="I2748" s="61"/>
      <c r="J2748" s="61"/>
      <c r="N2748" s="61"/>
    </row>
    <row r="2749" spans="1:14" ht="13.9" customHeight="1" x14ac:dyDescent="0.25">
      <c r="A2749"/>
      <c r="B2749"/>
      <c r="C2749"/>
      <c r="I2749" s="61"/>
      <c r="J2749" s="61"/>
      <c r="N2749" s="61"/>
    </row>
    <row r="2750" spans="1:14" ht="13.9" customHeight="1" x14ac:dyDescent="0.25">
      <c r="A2750"/>
      <c r="B2750"/>
      <c r="C2750"/>
      <c r="I2750" s="61"/>
      <c r="J2750" s="61"/>
      <c r="N2750" s="61"/>
    </row>
    <row r="2751" spans="1:14" ht="13.9" customHeight="1" x14ac:dyDescent="0.25">
      <c r="A2751"/>
      <c r="B2751"/>
      <c r="C2751"/>
      <c r="I2751" s="61"/>
      <c r="J2751" s="61"/>
      <c r="N2751" s="61"/>
    </row>
    <row r="2752" spans="1:14" ht="13.9" customHeight="1" x14ac:dyDescent="0.25">
      <c r="A2752"/>
      <c r="B2752"/>
      <c r="C2752"/>
      <c r="I2752" s="61"/>
      <c r="J2752" s="61"/>
      <c r="N2752" s="61"/>
    </row>
    <row r="2753" spans="1:14" ht="13.9" customHeight="1" x14ac:dyDescent="0.25">
      <c r="A2753"/>
      <c r="B2753"/>
      <c r="C2753"/>
      <c r="I2753" s="61"/>
      <c r="J2753" s="61"/>
      <c r="N2753" s="61"/>
    </row>
    <row r="2754" spans="1:14" ht="13.9" customHeight="1" x14ac:dyDescent="0.25">
      <c r="A2754"/>
      <c r="B2754"/>
      <c r="C2754"/>
      <c r="I2754" s="61"/>
      <c r="J2754" s="61"/>
      <c r="N2754" s="61"/>
    </row>
    <row r="2755" spans="1:14" ht="13.9" customHeight="1" x14ac:dyDescent="0.25">
      <c r="A2755"/>
      <c r="B2755"/>
      <c r="C2755"/>
      <c r="I2755" s="61"/>
      <c r="J2755" s="61"/>
      <c r="N2755" s="61"/>
    </row>
    <row r="2756" spans="1:14" ht="13.9" customHeight="1" x14ac:dyDescent="0.25">
      <c r="A2756"/>
      <c r="B2756"/>
      <c r="C2756"/>
      <c r="I2756" s="61"/>
      <c r="J2756" s="61"/>
      <c r="N2756" s="61"/>
    </row>
    <row r="2757" spans="1:14" ht="13.9" customHeight="1" x14ac:dyDescent="0.25">
      <c r="A2757"/>
      <c r="B2757"/>
      <c r="C2757"/>
      <c r="I2757" s="61"/>
      <c r="J2757" s="61"/>
      <c r="N2757" s="61"/>
    </row>
    <row r="2758" spans="1:14" ht="13.9" customHeight="1" x14ac:dyDescent="0.25">
      <c r="A2758"/>
      <c r="B2758"/>
      <c r="C2758"/>
      <c r="I2758" s="61"/>
      <c r="J2758" s="61"/>
      <c r="N2758" s="61"/>
    </row>
    <row r="2759" spans="1:14" ht="13.9" customHeight="1" x14ac:dyDescent="0.25">
      <c r="A2759"/>
      <c r="B2759"/>
      <c r="C2759"/>
      <c r="I2759" s="61"/>
      <c r="J2759" s="61"/>
      <c r="N2759" s="61"/>
    </row>
    <row r="2760" spans="1:14" ht="13.9" customHeight="1" x14ac:dyDescent="0.25">
      <c r="A2760"/>
      <c r="B2760"/>
      <c r="C2760"/>
      <c r="I2760" s="61"/>
      <c r="J2760" s="61"/>
      <c r="N2760" s="61"/>
    </row>
    <row r="2761" spans="1:14" ht="13.9" customHeight="1" x14ac:dyDescent="0.25">
      <c r="A2761"/>
      <c r="B2761"/>
      <c r="C2761"/>
      <c r="I2761" s="61"/>
      <c r="J2761" s="61"/>
      <c r="N2761" s="61"/>
    </row>
    <row r="2762" spans="1:14" ht="13.9" customHeight="1" x14ac:dyDescent="0.25">
      <c r="A2762"/>
      <c r="B2762"/>
      <c r="C2762"/>
      <c r="I2762" s="61"/>
      <c r="J2762" s="61"/>
      <c r="N2762" s="61"/>
    </row>
    <row r="2763" spans="1:14" ht="13.9" customHeight="1" x14ac:dyDescent="0.25">
      <c r="A2763"/>
      <c r="B2763"/>
      <c r="C2763"/>
      <c r="I2763" s="61"/>
      <c r="J2763" s="61"/>
      <c r="N2763" s="61"/>
    </row>
    <row r="2764" spans="1:14" ht="13.9" customHeight="1" x14ac:dyDescent="0.25">
      <c r="A2764"/>
      <c r="B2764"/>
      <c r="C2764"/>
      <c r="I2764" s="61"/>
      <c r="J2764" s="61"/>
      <c r="N2764" s="61"/>
    </row>
    <row r="2765" spans="1:14" ht="13.9" customHeight="1" x14ac:dyDescent="0.25">
      <c r="A2765"/>
      <c r="B2765"/>
      <c r="C2765"/>
      <c r="I2765" s="61"/>
      <c r="J2765" s="61"/>
      <c r="N2765" s="61"/>
    </row>
    <row r="2766" spans="1:14" ht="13.9" customHeight="1" x14ac:dyDescent="0.25">
      <c r="A2766"/>
      <c r="B2766"/>
      <c r="C2766"/>
      <c r="I2766" s="61"/>
      <c r="J2766" s="61"/>
      <c r="N2766" s="61"/>
    </row>
    <row r="2767" spans="1:14" ht="13.9" customHeight="1" x14ac:dyDescent="0.25">
      <c r="A2767"/>
      <c r="B2767"/>
      <c r="C2767"/>
      <c r="I2767" s="61"/>
      <c r="J2767" s="61"/>
      <c r="N2767" s="61"/>
    </row>
    <row r="2768" spans="1:14" ht="13.9" customHeight="1" x14ac:dyDescent="0.25">
      <c r="A2768"/>
      <c r="B2768"/>
      <c r="C2768"/>
      <c r="I2768" s="61"/>
      <c r="J2768" s="61"/>
      <c r="N2768" s="61"/>
    </row>
    <row r="2769" spans="1:14" ht="13.9" customHeight="1" x14ac:dyDescent="0.25">
      <c r="A2769"/>
      <c r="B2769"/>
      <c r="C2769"/>
      <c r="I2769" s="61"/>
      <c r="J2769" s="61"/>
      <c r="N2769" s="61"/>
    </row>
    <row r="2770" spans="1:14" ht="13.9" customHeight="1" x14ac:dyDescent="0.25">
      <c r="A2770"/>
      <c r="B2770"/>
      <c r="C2770"/>
      <c r="I2770" s="61"/>
      <c r="J2770" s="61"/>
      <c r="N2770" s="61"/>
    </row>
    <row r="2771" spans="1:14" ht="13.9" customHeight="1" x14ac:dyDescent="0.25">
      <c r="A2771"/>
      <c r="B2771"/>
      <c r="C2771"/>
      <c r="I2771" s="61"/>
      <c r="J2771" s="61"/>
      <c r="N2771" s="61"/>
    </row>
    <row r="2772" spans="1:14" ht="13.9" customHeight="1" x14ac:dyDescent="0.25">
      <c r="A2772"/>
      <c r="B2772"/>
      <c r="C2772"/>
      <c r="I2772" s="61"/>
      <c r="J2772" s="61"/>
      <c r="N2772" s="61"/>
    </row>
    <row r="2773" spans="1:14" ht="13.9" customHeight="1" x14ac:dyDescent="0.25">
      <c r="A2773"/>
      <c r="B2773"/>
      <c r="C2773"/>
      <c r="I2773" s="61"/>
      <c r="J2773" s="61"/>
      <c r="N2773" s="61"/>
    </row>
    <row r="2774" spans="1:14" ht="13.9" customHeight="1" x14ac:dyDescent="0.25">
      <c r="A2774"/>
      <c r="B2774"/>
      <c r="C2774"/>
      <c r="I2774" s="61"/>
      <c r="J2774" s="61"/>
      <c r="N2774" s="61"/>
    </row>
    <row r="2775" spans="1:14" ht="13.9" customHeight="1" x14ac:dyDescent="0.25">
      <c r="A2775"/>
      <c r="B2775"/>
      <c r="C2775"/>
      <c r="I2775" s="61"/>
      <c r="J2775" s="61"/>
      <c r="N2775" s="61"/>
    </row>
    <row r="2776" spans="1:14" ht="13.9" customHeight="1" x14ac:dyDescent="0.25">
      <c r="A2776"/>
      <c r="B2776"/>
      <c r="C2776"/>
      <c r="I2776" s="61"/>
      <c r="J2776" s="61"/>
      <c r="N2776" s="61"/>
    </row>
    <row r="2777" spans="1:14" ht="13.9" customHeight="1" x14ac:dyDescent="0.25">
      <c r="A2777"/>
      <c r="B2777"/>
      <c r="C2777"/>
      <c r="I2777" s="61"/>
      <c r="J2777" s="61"/>
      <c r="N2777" s="61"/>
    </row>
    <row r="2778" spans="1:14" ht="13.9" customHeight="1" x14ac:dyDescent="0.25">
      <c r="A2778"/>
      <c r="B2778"/>
      <c r="C2778"/>
      <c r="I2778" s="61"/>
      <c r="J2778" s="61"/>
      <c r="N2778" s="61"/>
    </row>
    <row r="2779" spans="1:14" ht="13.9" customHeight="1" x14ac:dyDescent="0.25">
      <c r="A2779"/>
      <c r="B2779"/>
      <c r="C2779"/>
      <c r="I2779" s="61"/>
      <c r="J2779" s="61"/>
      <c r="N2779" s="61"/>
    </row>
    <row r="2780" spans="1:14" ht="13.9" customHeight="1" x14ac:dyDescent="0.25">
      <c r="A2780"/>
      <c r="B2780"/>
      <c r="C2780"/>
      <c r="I2780" s="61"/>
      <c r="J2780" s="61"/>
      <c r="N2780" s="61"/>
    </row>
    <row r="2781" spans="1:14" ht="13.9" customHeight="1" x14ac:dyDescent="0.25">
      <c r="A2781"/>
      <c r="B2781"/>
      <c r="C2781"/>
      <c r="I2781" s="61"/>
      <c r="J2781" s="61"/>
      <c r="N2781" s="61"/>
    </row>
    <row r="2782" spans="1:14" ht="13.9" customHeight="1" x14ac:dyDescent="0.25">
      <c r="A2782"/>
      <c r="B2782"/>
      <c r="C2782"/>
      <c r="I2782" s="61"/>
      <c r="J2782" s="61"/>
      <c r="N2782" s="61"/>
    </row>
    <row r="2783" spans="1:14" ht="13.9" customHeight="1" x14ac:dyDescent="0.25">
      <c r="A2783"/>
      <c r="B2783"/>
      <c r="C2783"/>
      <c r="I2783" s="61"/>
      <c r="J2783" s="61"/>
      <c r="N2783" s="61"/>
    </row>
    <row r="2784" spans="1:14" ht="13.9" customHeight="1" x14ac:dyDescent="0.25">
      <c r="A2784"/>
      <c r="B2784"/>
      <c r="C2784"/>
      <c r="I2784" s="61"/>
      <c r="J2784" s="61"/>
      <c r="N2784" s="61"/>
    </row>
    <row r="2785" spans="1:14" ht="13.9" customHeight="1" x14ac:dyDescent="0.25">
      <c r="A2785"/>
      <c r="B2785"/>
      <c r="C2785"/>
      <c r="I2785" s="61"/>
      <c r="J2785" s="61"/>
      <c r="N2785" s="61"/>
    </row>
    <row r="2786" spans="1:14" ht="13.9" customHeight="1" x14ac:dyDescent="0.25">
      <c r="A2786"/>
      <c r="B2786"/>
      <c r="C2786"/>
      <c r="I2786" s="61"/>
      <c r="J2786" s="61"/>
      <c r="N2786" s="61"/>
    </row>
    <row r="2787" spans="1:14" ht="13.9" customHeight="1" x14ac:dyDescent="0.25">
      <c r="A2787"/>
      <c r="B2787"/>
      <c r="C2787"/>
      <c r="I2787" s="61"/>
      <c r="J2787" s="61"/>
      <c r="N2787" s="61"/>
    </row>
    <row r="2788" spans="1:14" ht="13.9" customHeight="1" x14ac:dyDescent="0.25">
      <c r="A2788"/>
      <c r="B2788"/>
      <c r="C2788"/>
      <c r="I2788" s="61"/>
      <c r="J2788" s="61"/>
      <c r="N2788" s="61"/>
    </row>
    <row r="2789" spans="1:14" ht="13.9" customHeight="1" x14ac:dyDescent="0.25">
      <c r="A2789"/>
      <c r="B2789"/>
      <c r="C2789"/>
      <c r="I2789" s="61"/>
      <c r="J2789" s="61"/>
      <c r="N2789" s="61"/>
    </row>
    <row r="2790" spans="1:14" ht="13.9" customHeight="1" x14ac:dyDescent="0.25">
      <c r="A2790"/>
      <c r="B2790"/>
      <c r="C2790"/>
      <c r="I2790" s="61"/>
      <c r="J2790" s="61"/>
      <c r="N2790" s="61"/>
    </row>
    <row r="2791" spans="1:14" ht="13.9" customHeight="1" x14ac:dyDescent="0.25">
      <c r="A2791"/>
      <c r="B2791"/>
      <c r="C2791"/>
      <c r="I2791" s="61"/>
      <c r="J2791" s="61"/>
      <c r="N2791" s="61"/>
    </row>
    <row r="2792" spans="1:14" ht="13.9" customHeight="1" x14ac:dyDescent="0.25">
      <c r="A2792"/>
      <c r="B2792"/>
      <c r="C2792"/>
      <c r="I2792" s="61"/>
      <c r="J2792" s="61"/>
      <c r="N2792" s="61"/>
    </row>
    <row r="2793" spans="1:14" ht="13.9" customHeight="1" x14ac:dyDescent="0.25">
      <c r="A2793"/>
      <c r="B2793"/>
      <c r="C2793"/>
      <c r="I2793" s="61"/>
      <c r="J2793" s="61"/>
      <c r="N2793" s="61"/>
    </row>
    <row r="2794" spans="1:14" ht="13.9" customHeight="1" x14ac:dyDescent="0.25">
      <c r="A2794"/>
      <c r="B2794"/>
      <c r="C2794"/>
      <c r="I2794" s="61"/>
      <c r="J2794" s="61"/>
      <c r="N2794" s="61"/>
    </row>
    <row r="2795" spans="1:14" ht="13.9" customHeight="1" x14ac:dyDescent="0.25">
      <c r="A2795"/>
      <c r="B2795"/>
      <c r="C2795"/>
      <c r="I2795" s="61"/>
      <c r="J2795" s="61"/>
      <c r="N2795" s="61"/>
    </row>
    <row r="2796" spans="1:14" ht="13.9" customHeight="1" x14ac:dyDescent="0.25">
      <c r="A2796"/>
      <c r="B2796"/>
      <c r="C2796"/>
      <c r="I2796" s="61"/>
      <c r="J2796" s="61"/>
      <c r="N2796" s="61"/>
    </row>
    <row r="2797" spans="1:14" ht="13.9" customHeight="1" x14ac:dyDescent="0.25">
      <c r="A2797"/>
      <c r="B2797"/>
      <c r="C2797"/>
      <c r="I2797" s="61"/>
      <c r="J2797" s="61"/>
      <c r="N2797" s="61"/>
    </row>
    <row r="2798" spans="1:14" ht="13.9" customHeight="1" x14ac:dyDescent="0.25">
      <c r="A2798"/>
      <c r="B2798"/>
      <c r="C2798"/>
      <c r="I2798" s="61"/>
      <c r="J2798" s="61"/>
      <c r="N2798" s="61"/>
    </row>
    <row r="2799" spans="1:14" ht="13.9" customHeight="1" x14ac:dyDescent="0.25">
      <c r="A2799"/>
      <c r="B2799"/>
      <c r="C2799"/>
      <c r="I2799" s="61"/>
      <c r="J2799" s="61"/>
      <c r="N2799" s="61"/>
    </row>
    <row r="2800" spans="1:14" ht="13.9" customHeight="1" x14ac:dyDescent="0.25">
      <c r="A2800"/>
      <c r="B2800"/>
      <c r="C2800"/>
      <c r="I2800" s="61"/>
      <c r="J2800" s="61"/>
      <c r="N2800" s="61"/>
    </row>
    <row r="2801" spans="1:14" ht="13.9" customHeight="1" x14ac:dyDescent="0.25">
      <c r="A2801"/>
      <c r="B2801"/>
      <c r="C2801"/>
      <c r="I2801" s="61"/>
      <c r="J2801" s="61"/>
      <c r="N2801" s="61"/>
    </row>
    <row r="2802" spans="1:14" ht="13.9" customHeight="1" x14ac:dyDescent="0.25">
      <c r="A2802"/>
      <c r="B2802"/>
      <c r="C2802"/>
      <c r="I2802" s="61"/>
      <c r="J2802" s="61"/>
      <c r="N2802" s="61"/>
    </row>
    <row r="2803" spans="1:14" ht="13.9" customHeight="1" x14ac:dyDescent="0.25">
      <c r="A2803"/>
      <c r="B2803"/>
      <c r="C2803"/>
      <c r="I2803" s="61"/>
      <c r="J2803" s="61"/>
      <c r="N2803" s="61"/>
    </row>
    <row r="2804" spans="1:14" ht="13.9" customHeight="1" x14ac:dyDescent="0.25">
      <c r="A2804"/>
      <c r="B2804"/>
      <c r="C2804"/>
      <c r="I2804" s="61"/>
      <c r="J2804" s="61"/>
      <c r="N2804" s="61"/>
    </row>
    <row r="2805" spans="1:14" ht="13.9" customHeight="1" x14ac:dyDescent="0.25">
      <c r="A2805"/>
      <c r="B2805"/>
      <c r="C2805"/>
      <c r="I2805" s="61"/>
      <c r="J2805" s="61"/>
      <c r="N2805" s="61"/>
    </row>
    <row r="2806" spans="1:14" ht="13.9" customHeight="1" x14ac:dyDescent="0.25">
      <c r="A2806"/>
      <c r="B2806"/>
      <c r="C2806"/>
      <c r="I2806" s="61"/>
      <c r="J2806" s="61"/>
      <c r="N2806" s="61"/>
    </row>
    <row r="2807" spans="1:14" ht="13.9" customHeight="1" x14ac:dyDescent="0.25">
      <c r="A2807"/>
      <c r="B2807"/>
      <c r="C2807"/>
      <c r="I2807" s="61"/>
      <c r="J2807" s="61"/>
      <c r="N2807" s="61"/>
    </row>
    <row r="2808" spans="1:14" ht="13.9" customHeight="1" x14ac:dyDescent="0.25">
      <c r="A2808"/>
      <c r="B2808"/>
      <c r="C2808"/>
      <c r="I2808" s="61"/>
      <c r="J2808" s="61"/>
      <c r="N2808" s="61"/>
    </row>
    <row r="2809" spans="1:14" ht="13.9" customHeight="1" x14ac:dyDescent="0.25">
      <c r="A2809"/>
      <c r="B2809"/>
      <c r="C2809"/>
      <c r="I2809" s="61"/>
      <c r="J2809" s="61"/>
      <c r="N2809" s="61"/>
    </row>
    <row r="2810" spans="1:14" ht="13.9" customHeight="1" x14ac:dyDescent="0.25">
      <c r="A2810"/>
      <c r="B2810"/>
      <c r="C2810"/>
      <c r="I2810" s="61"/>
      <c r="J2810" s="61"/>
      <c r="N2810" s="61"/>
    </row>
    <row r="2811" spans="1:14" ht="13.9" customHeight="1" x14ac:dyDescent="0.25">
      <c r="A2811"/>
      <c r="B2811"/>
      <c r="C2811"/>
      <c r="I2811" s="61"/>
      <c r="J2811" s="61"/>
      <c r="N2811" s="61"/>
    </row>
    <row r="2812" spans="1:14" ht="13.9" customHeight="1" x14ac:dyDescent="0.25">
      <c r="A2812"/>
      <c r="B2812"/>
      <c r="C2812"/>
      <c r="I2812" s="61"/>
      <c r="J2812" s="61"/>
      <c r="N2812" s="61"/>
    </row>
    <row r="2813" spans="1:14" ht="13.9" customHeight="1" x14ac:dyDescent="0.25">
      <c r="A2813"/>
      <c r="B2813"/>
      <c r="C2813"/>
      <c r="I2813" s="61"/>
      <c r="J2813" s="61"/>
      <c r="N2813" s="61"/>
    </row>
    <row r="2814" spans="1:14" ht="13.9" customHeight="1" x14ac:dyDescent="0.25">
      <c r="A2814"/>
      <c r="B2814"/>
      <c r="C2814"/>
      <c r="I2814" s="61"/>
      <c r="J2814" s="61"/>
      <c r="N2814" s="61"/>
    </row>
    <row r="2815" spans="1:14" ht="13.9" customHeight="1" x14ac:dyDescent="0.25">
      <c r="A2815"/>
      <c r="B2815"/>
      <c r="C2815"/>
      <c r="I2815" s="61"/>
      <c r="J2815" s="61"/>
      <c r="N2815" s="61"/>
    </row>
    <row r="2816" spans="1:14" ht="13.9" customHeight="1" x14ac:dyDescent="0.25">
      <c r="A2816"/>
      <c r="B2816"/>
      <c r="C2816"/>
      <c r="I2816" s="61"/>
      <c r="J2816" s="61"/>
      <c r="N2816" s="61"/>
    </row>
    <row r="2817" spans="1:14" ht="13.9" customHeight="1" x14ac:dyDescent="0.25">
      <c r="A2817"/>
      <c r="B2817"/>
      <c r="C2817"/>
      <c r="I2817" s="61"/>
      <c r="J2817" s="61"/>
      <c r="N2817" s="61"/>
    </row>
    <row r="2818" spans="1:14" ht="13.9" customHeight="1" x14ac:dyDescent="0.25">
      <c r="A2818"/>
      <c r="B2818"/>
      <c r="C2818"/>
      <c r="I2818" s="61"/>
      <c r="J2818" s="61"/>
      <c r="N2818" s="61"/>
    </row>
    <row r="2819" spans="1:14" ht="13.9" customHeight="1" x14ac:dyDescent="0.25">
      <c r="A2819"/>
      <c r="B2819"/>
      <c r="C2819"/>
      <c r="I2819" s="61"/>
      <c r="J2819" s="61"/>
      <c r="N2819" s="61"/>
    </row>
    <row r="2820" spans="1:14" ht="13.9" customHeight="1" x14ac:dyDescent="0.25">
      <c r="A2820"/>
      <c r="B2820"/>
      <c r="C2820"/>
      <c r="I2820" s="61"/>
      <c r="J2820" s="61"/>
      <c r="N2820" s="61"/>
    </row>
    <row r="2821" spans="1:14" ht="13.9" customHeight="1" x14ac:dyDescent="0.25">
      <c r="A2821"/>
      <c r="B2821"/>
      <c r="C2821"/>
      <c r="I2821" s="61"/>
      <c r="J2821" s="61"/>
      <c r="N2821" s="61"/>
    </row>
    <row r="2822" spans="1:14" ht="13.9" customHeight="1" x14ac:dyDescent="0.25">
      <c r="A2822"/>
      <c r="B2822"/>
      <c r="C2822"/>
      <c r="I2822" s="61"/>
      <c r="J2822" s="61"/>
      <c r="N2822" s="61"/>
    </row>
    <row r="2823" spans="1:14" ht="13.9" customHeight="1" x14ac:dyDescent="0.25">
      <c r="A2823"/>
      <c r="B2823"/>
      <c r="C2823"/>
      <c r="I2823" s="61"/>
      <c r="J2823" s="61"/>
      <c r="N2823" s="61"/>
    </row>
    <row r="2824" spans="1:14" ht="13.9" customHeight="1" x14ac:dyDescent="0.25">
      <c r="A2824"/>
      <c r="B2824"/>
      <c r="C2824"/>
      <c r="I2824" s="61"/>
      <c r="J2824" s="61"/>
      <c r="N2824" s="61"/>
    </row>
    <row r="2825" spans="1:14" ht="13.9" customHeight="1" x14ac:dyDescent="0.25">
      <c r="A2825"/>
      <c r="B2825"/>
      <c r="C2825"/>
      <c r="I2825" s="61"/>
      <c r="J2825" s="61"/>
      <c r="N2825" s="61"/>
    </row>
    <row r="2826" spans="1:14" ht="13.9" customHeight="1" x14ac:dyDescent="0.25">
      <c r="A2826"/>
      <c r="B2826"/>
      <c r="C2826"/>
      <c r="I2826" s="61"/>
      <c r="J2826" s="61"/>
      <c r="N2826" s="61"/>
    </row>
    <row r="2827" spans="1:14" ht="13.9" customHeight="1" x14ac:dyDescent="0.25">
      <c r="A2827"/>
      <c r="B2827"/>
      <c r="C2827"/>
      <c r="I2827" s="61"/>
      <c r="J2827" s="61"/>
      <c r="N2827" s="61"/>
    </row>
    <row r="2828" spans="1:14" ht="13.9" customHeight="1" x14ac:dyDescent="0.25">
      <c r="A2828"/>
      <c r="B2828"/>
      <c r="C2828"/>
      <c r="I2828" s="61"/>
      <c r="J2828" s="61"/>
      <c r="N2828" s="61"/>
    </row>
    <row r="2829" spans="1:14" ht="13.9" customHeight="1" x14ac:dyDescent="0.25">
      <c r="A2829"/>
      <c r="B2829"/>
      <c r="C2829"/>
      <c r="I2829" s="61"/>
      <c r="J2829" s="61"/>
      <c r="N2829" s="61"/>
    </row>
    <row r="2830" spans="1:14" ht="13.9" customHeight="1" x14ac:dyDescent="0.25">
      <c r="A2830"/>
      <c r="B2830"/>
      <c r="C2830"/>
      <c r="I2830" s="61"/>
      <c r="J2830" s="61"/>
      <c r="N2830" s="61"/>
    </row>
    <row r="2831" spans="1:14" ht="13.9" customHeight="1" x14ac:dyDescent="0.25">
      <c r="A2831"/>
      <c r="B2831"/>
      <c r="C2831"/>
      <c r="I2831" s="61"/>
      <c r="J2831" s="61"/>
      <c r="N2831" s="61"/>
    </row>
    <row r="2832" spans="1:14" ht="13.9" customHeight="1" x14ac:dyDescent="0.25">
      <c r="A2832"/>
      <c r="B2832"/>
      <c r="C2832"/>
      <c r="I2832" s="61"/>
      <c r="J2832" s="61"/>
      <c r="N2832" s="61"/>
    </row>
    <row r="2833" spans="1:14" ht="13.9" customHeight="1" x14ac:dyDescent="0.25">
      <c r="A2833"/>
      <c r="B2833"/>
      <c r="C2833"/>
      <c r="I2833" s="61"/>
      <c r="J2833" s="61"/>
      <c r="N2833" s="61"/>
    </row>
    <row r="2834" spans="1:14" ht="13.9" customHeight="1" x14ac:dyDescent="0.25">
      <c r="A2834"/>
      <c r="B2834"/>
      <c r="C2834"/>
      <c r="I2834" s="61"/>
      <c r="J2834" s="61"/>
      <c r="N2834" s="61"/>
    </row>
    <row r="2835" spans="1:14" ht="13.9" customHeight="1" x14ac:dyDescent="0.25">
      <c r="A2835"/>
      <c r="B2835"/>
      <c r="C2835"/>
      <c r="I2835" s="61"/>
      <c r="J2835" s="61"/>
      <c r="N2835" s="61"/>
    </row>
    <row r="2836" spans="1:14" ht="13.9" customHeight="1" x14ac:dyDescent="0.25">
      <c r="A2836"/>
      <c r="B2836"/>
      <c r="C2836"/>
      <c r="I2836" s="61"/>
      <c r="J2836" s="61"/>
      <c r="N2836" s="61"/>
    </row>
    <row r="2837" spans="1:14" ht="13.9" customHeight="1" x14ac:dyDescent="0.25">
      <c r="A2837"/>
      <c r="B2837"/>
      <c r="C2837"/>
      <c r="I2837" s="61"/>
      <c r="J2837" s="61"/>
      <c r="N2837" s="61"/>
    </row>
    <row r="2838" spans="1:14" ht="13.9" customHeight="1" x14ac:dyDescent="0.25">
      <c r="A2838"/>
      <c r="B2838"/>
      <c r="C2838"/>
      <c r="I2838" s="61"/>
      <c r="J2838" s="61"/>
      <c r="N2838" s="61"/>
    </row>
    <row r="2839" spans="1:14" ht="13.9" customHeight="1" x14ac:dyDescent="0.25">
      <c r="A2839"/>
      <c r="B2839"/>
      <c r="C2839"/>
      <c r="I2839" s="61"/>
      <c r="J2839" s="61"/>
      <c r="N2839" s="61"/>
    </row>
    <row r="2840" spans="1:14" ht="13.9" customHeight="1" x14ac:dyDescent="0.25">
      <c r="A2840"/>
      <c r="B2840"/>
      <c r="C2840"/>
      <c r="I2840" s="61"/>
      <c r="J2840" s="61"/>
      <c r="N2840" s="61"/>
    </row>
    <row r="2841" spans="1:14" ht="13.9" customHeight="1" x14ac:dyDescent="0.25">
      <c r="A2841"/>
      <c r="B2841"/>
      <c r="C2841"/>
      <c r="I2841" s="61"/>
      <c r="J2841" s="61"/>
      <c r="N2841" s="61"/>
    </row>
    <row r="2842" spans="1:14" ht="13.9" customHeight="1" x14ac:dyDescent="0.25">
      <c r="A2842"/>
      <c r="B2842"/>
      <c r="C2842"/>
      <c r="I2842" s="61"/>
      <c r="J2842" s="61"/>
      <c r="N2842" s="61"/>
    </row>
    <row r="2843" spans="1:14" ht="13.9" customHeight="1" x14ac:dyDescent="0.25">
      <c r="A2843"/>
      <c r="B2843"/>
      <c r="C2843"/>
      <c r="I2843" s="61"/>
      <c r="J2843" s="61"/>
      <c r="N2843" s="61"/>
    </row>
    <row r="2844" spans="1:14" ht="13.9" customHeight="1" x14ac:dyDescent="0.25">
      <c r="A2844"/>
      <c r="B2844"/>
      <c r="C2844"/>
      <c r="I2844" s="61"/>
      <c r="J2844" s="61"/>
      <c r="N2844" s="61"/>
    </row>
    <row r="2845" spans="1:14" ht="13.9" customHeight="1" x14ac:dyDescent="0.25">
      <c r="A2845"/>
      <c r="B2845"/>
      <c r="C2845"/>
      <c r="I2845" s="61"/>
      <c r="J2845" s="61"/>
      <c r="N2845" s="61"/>
    </row>
    <row r="2846" spans="1:14" ht="13.9" customHeight="1" x14ac:dyDescent="0.25">
      <c r="A2846"/>
      <c r="B2846"/>
      <c r="C2846"/>
      <c r="I2846" s="61"/>
      <c r="J2846" s="61"/>
      <c r="N2846" s="61"/>
    </row>
    <row r="2847" spans="1:14" ht="13.9" customHeight="1" x14ac:dyDescent="0.25">
      <c r="A2847"/>
      <c r="B2847"/>
      <c r="C2847"/>
      <c r="I2847" s="61"/>
      <c r="J2847" s="61"/>
      <c r="N2847" s="61"/>
    </row>
    <row r="2848" spans="1:14" ht="13.9" customHeight="1" x14ac:dyDescent="0.25">
      <c r="A2848"/>
      <c r="B2848"/>
      <c r="C2848"/>
      <c r="I2848" s="61"/>
      <c r="J2848" s="61"/>
      <c r="N2848" s="61"/>
    </row>
    <row r="2849" spans="1:14" ht="13.9" customHeight="1" x14ac:dyDescent="0.25">
      <c r="A2849"/>
      <c r="B2849"/>
      <c r="C2849"/>
      <c r="I2849" s="61"/>
      <c r="J2849" s="61"/>
      <c r="N2849" s="61"/>
    </row>
    <row r="2850" spans="1:14" ht="13.9" customHeight="1" x14ac:dyDescent="0.25">
      <c r="A2850"/>
      <c r="B2850"/>
      <c r="C2850"/>
      <c r="I2850" s="61"/>
      <c r="J2850" s="61"/>
      <c r="N2850" s="61"/>
    </row>
    <row r="2851" spans="1:14" ht="13.9" customHeight="1" x14ac:dyDescent="0.25">
      <c r="A2851"/>
      <c r="B2851"/>
      <c r="C2851"/>
      <c r="I2851" s="61"/>
      <c r="J2851" s="61"/>
      <c r="N2851" s="61"/>
    </row>
    <row r="2852" spans="1:14" ht="13.9" customHeight="1" x14ac:dyDescent="0.25">
      <c r="A2852"/>
      <c r="B2852"/>
      <c r="C2852"/>
      <c r="I2852" s="61"/>
      <c r="J2852" s="61"/>
      <c r="N2852" s="61"/>
    </row>
    <row r="2853" spans="1:14" ht="13.9" customHeight="1" x14ac:dyDescent="0.25">
      <c r="A2853"/>
      <c r="B2853"/>
      <c r="C2853"/>
      <c r="I2853" s="61"/>
      <c r="J2853" s="61"/>
      <c r="N2853" s="61"/>
    </row>
    <row r="2854" spans="1:14" ht="13.9" customHeight="1" x14ac:dyDescent="0.25">
      <c r="A2854"/>
      <c r="B2854"/>
      <c r="C2854"/>
      <c r="I2854" s="61"/>
      <c r="J2854" s="61"/>
      <c r="N2854" s="61"/>
    </row>
    <row r="2855" spans="1:14" ht="13.9" customHeight="1" x14ac:dyDescent="0.25">
      <c r="A2855"/>
      <c r="B2855"/>
      <c r="C2855"/>
      <c r="I2855" s="61"/>
      <c r="J2855" s="61"/>
      <c r="N2855" s="61"/>
    </row>
    <row r="2856" spans="1:14" ht="13.9" customHeight="1" x14ac:dyDescent="0.25">
      <c r="A2856"/>
      <c r="B2856"/>
      <c r="C2856"/>
      <c r="I2856" s="61"/>
      <c r="J2856" s="61"/>
      <c r="N2856" s="61"/>
    </row>
    <row r="2857" spans="1:14" ht="13.9" customHeight="1" x14ac:dyDescent="0.25">
      <c r="A2857"/>
      <c r="B2857"/>
      <c r="C2857"/>
      <c r="I2857" s="61"/>
      <c r="J2857" s="61"/>
      <c r="N2857" s="61"/>
    </row>
    <row r="2858" spans="1:14" ht="13.9" customHeight="1" x14ac:dyDescent="0.25">
      <c r="A2858"/>
      <c r="B2858"/>
      <c r="C2858"/>
      <c r="I2858" s="61"/>
      <c r="J2858" s="61"/>
      <c r="N2858" s="61"/>
    </row>
    <row r="2859" spans="1:14" ht="13.9" customHeight="1" x14ac:dyDescent="0.25">
      <c r="A2859"/>
      <c r="B2859"/>
      <c r="C2859"/>
      <c r="I2859" s="61"/>
      <c r="J2859" s="61"/>
      <c r="N2859" s="61"/>
    </row>
    <row r="2860" spans="1:14" ht="13.9" customHeight="1" x14ac:dyDescent="0.25">
      <c r="A2860"/>
      <c r="B2860"/>
      <c r="C2860"/>
      <c r="I2860" s="61"/>
      <c r="J2860" s="61"/>
      <c r="N2860" s="61"/>
    </row>
    <row r="2861" spans="1:14" ht="13.9" customHeight="1" x14ac:dyDescent="0.25">
      <c r="A2861"/>
      <c r="B2861"/>
      <c r="C2861"/>
      <c r="I2861" s="61"/>
      <c r="J2861" s="61"/>
      <c r="N2861" s="61"/>
    </row>
    <row r="2862" spans="1:14" ht="13.9" customHeight="1" x14ac:dyDescent="0.25">
      <c r="A2862"/>
      <c r="B2862"/>
      <c r="C2862"/>
      <c r="I2862" s="61"/>
      <c r="J2862" s="61"/>
      <c r="N2862" s="61"/>
    </row>
    <row r="2863" spans="1:14" ht="13.9" customHeight="1" x14ac:dyDescent="0.25">
      <c r="A2863"/>
      <c r="B2863"/>
      <c r="C2863"/>
      <c r="I2863" s="61"/>
      <c r="J2863" s="61"/>
      <c r="N2863" s="61"/>
    </row>
    <row r="2864" spans="1:14" ht="13.9" customHeight="1" x14ac:dyDescent="0.25">
      <c r="A2864"/>
      <c r="B2864"/>
      <c r="C2864"/>
      <c r="I2864" s="61"/>
      <c r="J2864" s="61"/>
      <c r="N2864" s="61"/>
    </row>
    <row r="2865" spans="1:14" ht="13.9" customHeight="1" x14ac:dyDescent="0.25">
      <c r="A2865"/>
      <c r="B2865"/>
      <c r="C2865"/>
      <c r="I2865" s="61"/>
      <c r="J2865" s="61"/>
      <c r="N2865" s="61"/>
    </row>
    <row r="2866" spans="1:14" ht="13.9" customHeight="1" x14ac:dyDescent="0.25">
      <c r="A2866"/>
      <c r="B2866"/>
      <c r="C2866"/>
      <c r="I2866" s="61"/>
      <c r="J2866" s="61"/>
      <c r="N2866" s="61"/>
    </row>
    <row r="2867" spans="1:14" ht="13.9" customHeight="1" x14ac:dyDescent="0.25">
      <c r="A2867"/>
      <c r="B2867"/>
      <c r="C2867"/>
      <c r="I2867" s="61"/>
      <c r="J2867" s="61"/>
      <c r="N2867" s="61"/>
    </row>
    <row r="2868" spans="1:14" ht="13.9" customHeight="1" x14ac:dyDescent="0.25">
      <c r="A2868"/>
      <c r="B2868"/>
      <c r="C2868"/>
      <c r="I2868" s="61"/>
      <c r="J2868" s="61"/>
      <c r="N2868" s="61"/>
    </row>
    <row r="2869" spans="1:14" ht="13.9" customHeight="1" x14ac:dyDescent="0.25">
      <c r="A2869"/>
      <c r="B2869"/>
      <c r="C2869"/>
      <c r="I2869" s="61"/>
      <c r="J2869" s="61"/>
      <c r="N2869" s="61"/>
    </row>
    <row r="2870" spans="1:14" ht="13.9" customHeight="1" x14ac:dyDescent="0.25">
      <c r="A2870"/>
      <c r="B2870"/>
      <c r="C2870"/>
      <c r="I2870" s="61"/>
      <c r="J2870" s="61"/>
      <c r="N2870" s="61"/>
    </row>
    <row r="2871" spans="1:14" ht="13.9" customHeight="1" x14ac:dyDescent="0.25">
      <c r="A2871"/>
      <c r="B2871"/>
      <c r="C2871"/>
      <c r="I2871" s="61"/>
      <c r="J2871" s="61"/>
      <c r="N2871" s="61"/>
    </row>
    <row r="2872" spans="1:14" ht="13.9" customHeight="1" x14ac:dyDescent="0.25">
      <c r="A2872"/>
      <c r="B2872"/>
      <c r="C2872"/>
      <c r="I2872" s="61"/>
      <c r="J2872" s="61"/>
      <c r="N2872" s="61"/>
    </row>
    <row r="2873" spans="1:14" ht="13.9" customHeight="1" x14ac:dyDescent="0.25">
      <c r="A2873"/>
      <c r="B2873"/>
      <c r="C2873"/>
      <c r="I2873" s="61"/>
      <c r="J2873" s="61"/>
      <c r="N2873" s="61"/>
    </row>
    <row r="2874" spans="1:14" ht="13.9" customHeight="1" x14ac:dyDescent="0.25">
      <c r="A2874"/>
      <c r="B2874"/>
      <c r="C2874"/>
      <c r="I2874" s="61"/>
      <c r="J2874" s="61"/>
      <c r="N2874" s="61"/>
    </row>
    <row r="2875" spans="1:14" ht="13.9" customHeight="1" x14ac:dyDescent="0.25">
      <c r="A2875"/>
      <c r="B2875"/>
      <c r="C2875"/>
      <c r="I2875" s="61"/>
      <c r="J2875" s="61"/>
      <c r="N2875" s="61"/>
    </row>
    <row r="2876" spans="1:14" ht="13.9" customHeight="1" x14ac:dyDescent="0.25">
      <c r="A2876"/>
      <c r="B2876"/>
      <c r="C2876"/>
      <c r="I2876" s="61"/>
      <c r="J2876" s="61"/>
      <c r="N2876" s="61"/>
    </row>
    <row r="2877" spans="1:14" ht="13.9" customHeight="1" x14ac:dyDescent="0.25">
      <c r="A2877"/>
      <c r="B2877"/>
      <c r="C2877"/>
      <c r="I2877" s="61"/>
      <c r="J2877" s="61"/>
      <c r="N2877" s="61"/>
    </row>
    <row r="2878" spans="1:14" ht="13.9" customHeight="1" x14ac:dyDescent="0.25">
      <c r="A2878"/>
      <c r="B2878"/>
      <c r="C2878"/>
      <c r="I2878" s="61"/>
      <c r="J2878" s="61"/>
      <c r="N2878" s="61"/>
    </row>
    <row r="2879" spans="1:14" ht="13.9" customHeight="1" x14ac:dyDescent="0.25">
      <c r="A2879"/>
      <c r="B2879"/>
      <c r="C2879"/>
      <c r="I2879" s="61"/>
      <c r="J2879" s="61"/>
      <c r="N2879" s="61"/>
    </row>
    <row r="2880" spans="1:14" ht="13.9" customHeight="1" x14ac:dyDescent="0.25">
      <c r="A2880"/>
      <c r="B2880"/>
      <c r="C2880"/>
      <c r="I2880" s="61"/>
      <c r="J2880" s="61"/>
      <c r="N2880" s="61"/>
    </row>
    <row r="2881" spans="1:14" ht="13.9" customHeight="1" x14ac:dyDescent="0.25">
      <c r="A2881"/>
      <c r="B2881"/>
      <c r="C2881"/>
      <c r="I2881" s="61"/>
      <c r="J2881" s="61"/>
      <c r="N2881" s="61"/>
    </row>
    <row r="2882" spans="1:14" ht="13.9" customHeight="1" x14ac:dyDescent="0.25">
      <c r="A2882"/>
      <c r="B2882"/>
      <c r="C2882"/>
      <c r="I2882" s="61"/>
      <c r="J2882" s="61"/>
      <c r="N2882" s="61"/>
    </row>
    <row r="2883" spans="1:14" ht="13.9" customHeight="1" x14ac:dyDescent="0.25">
      <c r="A2883"/>
      <c r="B2883"/>
      <c r="C2883"/>
      <c r="I2883" s="61"/>
      <c r="J2883" s="61"/>
      <c r="N2883" s="61"/>
    </row>
    <row r="2884" spans="1:14" ht="13.9" customHeight="1" x14ac:dyDescent="0.25">
      <c r="A2884"/>
      <c r="B2884"/>
      <c r="C2884"/>
      <c r="I2884" s="61"/>
      <c r="J2884" s="61"/>
      <c r="N2884" s="61"/>
    </row>
    <row r="2885" spans="1:14" ht="13.9" customHeight="1" x14ac:dyDescent="0.25">
      <c r="A2885"/>
      <c r="B2885"/>
      <c r="C2885"/>
      <c r="I2885" s="61"/>
      <c r="J2885" s="61"/>
      <c r="N2885" s="61"/>
    </row>
    <row r="2886" spans="1:14" ht="13.9" customHeight="1" x14ac:dyDescent="0.25">
      <c r="A2886"/>
      <c r="B2886"/>
      <c r="C2886"/>
      <c r="I2886" s="61"/>
      <c r="J2886" s="61"/>
      <c r="N2886" s="61"/>
    </row>
    <row r="2887" spans="1:14" ht="13.9" customHeight="1" x14ac:dyDescent="0.25">
      <c r="A2887"/>
      <c r="B2887"/>
      <c r="C2887"/>
      <c r="I2887" s="61"/>
      <c r="J2887" s="61"/>
      <c r="N2887" s="61"/>
    </row>
    <row r="2888" spans="1:14" ht="13.9" customHeight="1" x14ac:dyDescent="0.25">
      <c r="A2888"/>
      <c r="B2888"/>
      <c r="C2888"/>
      <c r="I2888" s="61"/>
      <c r="J2888" s="61"/>
      <c r="N2888" s="61"/>
    </row>
    <row r="2889" spans="1:14" ht="13.9" customHeight="1" x14ac:dyDescent="0.25">
      <c r="A2889"/>
      <c r="B2889"/>
      <c r="C2889"/>
      <c r="I2889" s="61"/>
      <c r="J2889" s="61"/>
      <c r="N2889" s="61"/>
    </row>
    <row r="2890" spans="1:14" ht="13.9" customHeight="1" x14ac:dyDescent="0.25">
      <c r="A2890"/>
      <c r="B2890"/>
      <c r="C2890"/>
      <c r="I2890" s="61"/>
      <c r="J2890" s="61"/>
      <c r="N2890" s="61"/>
    </row>
    <row r="2891" spans="1:14" ht="13.9" customHeight="1" x14ac:dyDescent="0.25">
      <c r="A2891"/>
      <c r="B2891"/>
      <c r="C2891"/>
      <c r="I2891" s="61"/>
      <c r="J2891" s="61"/>
      <c r="N2891" s="61"/>
    </row>
    <row r="2892" spans="1:14" ht="13.9" customHeight="1" x14ac:dyDescent="0.25">
      <c r="A2892"/>
      <c r="B2892"/>
      <c r="C2892"/>
      <c r="I2892" s="61"/>
      <c r="J2892" s="61"/>
      <c r="N2892" s="61"/>
    </row>
    <row r="2893" spans="1:14" ht="13.9" customHeight="1" x14ac:dyDescent="0.25">
      <c r="A2893"/>
      <c r="B2893"/>
      <c r="C2893"/>
      <c r="I2893" s="61"/>
      <c r="J2893" s="61"/>
      <c r="N2893" s="61"/>
    </row>
    <row r="2894" spans="1:14" ht="13.9" customHeight="1" x14ac:dyDescent="0.25">
      <c r="A2894"/>
      <c r="B2894"/>
      <c r="C2894"/>
      <c r="I2894" s="61"/>
      <c r="J2894" s="61"/>
      <c r="N2894" s="61"/>
    </row>
    <row r="2895" spans="1:14" ht="13.9" customHeight="1" x14ac:dyDescent="0.25">
      <c r="A2895"/>
      <c r="B2895"/>
      <c r="C2895"/>
      <c r="I2895" s="61"/>
      <c r="J2895" s="61"/>
      <c r="N2895" s="61"/>
    </row>
    <row r="2896" spans="1:14" ht="13.9" customHeight="1" x14ac:dyDescent="0.25">
      <c r="A2896"/>
      <c r="B2896"/>
      <c r="C2896"/>
      <c r="I2896" s="61"/>
      <c r="J2896" s="61"/>
      <c r="N2896" s="61"/>
    </row>
    <row r="2897" spans="1:14" ht="13.9" customHeight="1" x14ac:dyDescent="0.25">
      <c r="A2897"/>
      <c r="B2897"/>
      <c r="C2897"/>
      <c r="I2897" s="61"/>
      <c r="J2897" s="61"/>
      <c r="N2897" s="61"/>
    </row>
    <row r="2898" spans="1:14" ht="13.9" customHeight="1" x14ac:dyDescent="0.25">
      <c r="A2898"/>
      <c r="B2898"/>
      <c r="C2898"/>
      <c r="I2898" s="61"/>
      <c r="J2898" s="61"/>
      <c r="N2898" s="61"/>
    </row>
    <row r="2899" spans="1:14" ht="13.9" customHeight="1" x14ac:dyDescent="0.25">
      <c r="A2899"/>
      <c r="B2899"/>
      <c r="C2899"/>
      <c r="I2899" s="61"/>
      <c r="J2899" s="61"/>
      <c r="N2899" s="61"/>
    </row>
    <row r="2900" spans="1:14" ht="13.9" customHeight="1" x14ac:dyDescent="0.25">
      <c r="A2900"/>
      <c r="B2900"/>
      <c r="C2900"/>
      <c r="I2900" s="61"/>
      <c r="J2900" s="61"/>
      <c r="N2900" s="61"/>
    </row>
    <row r="2901" spans="1:14" ht="13.9" customHeight="1" x14ac:dyDescent="0.25">
      <c r="A2901"/>
      <c r="B2901"/>
      <c r="C2901"/>
      <c r="I2901" s="61"/>
      <c r="J2901" s="61"/>
      <c r="N2901" s="61"/>
    </row>
    <row r="2902" spans="1:14" ht="13.9" customHeight="1" x14ac:dyDescent="0.25">
      <c r="A2902"/>
      <c r="B2902"/>
      <c r="C2902"/>
      <c r="I2902" s="61"/>
      <c r="J2902" s="61"/>
      <c r="N2902" s="61"/>
    </row>
    <row r="2903" spans="1:14" ht="13.9" customHeight="1" x14ac:dyDescent="0.25">
      <c r="A2903"/>
      <c r="B2903"/>
      <c r="C2903"/>
      <c r="I2903" s="61"/>
      <c r="J2903" s="61"/>
      <c r="N2903" s="61"/>
    </row>
    <row r="2904" spans="1:14" ht="13.9" customHeight="1" x14ac:dyDescent="0.25">
      <c r="A2904"/>
      <c r="B2904"/>
      <c r="C2904"/>
      <c r="I2904" s="61"/>
      <c r="J2904" s="61"/>
      <c r="N2904" s="61"/>
    </row>
    <row r="2905" spans="1:14" ht="13.9" customHeight="1" x14ac:dyDescent="0.25">
      <c r="A2905"/>
      <c r="B2905"/>
      <c r="C2905"/>
      <c r="I2905" s="61"/>
      <c r="J2905" s="61"/>
      <c r="N2905" s="61"/>
    </row>
    <row r="2906" spans="1:14" ht="13.9" customHeight="1" x14ac:dyDescent="0.25">
      <c r="A2906"/>
      <c r="B2906"/>
      <c r="C2906"/>
      <c r="I2906" s="61"/>
      <c r="J2906" s="61"/>
      <c r="N2906" s="61"/>
    </row>
    <row r="2907" spans="1:14" ht="13.9" customHeight="1" x14ac:dyDescent="0.25">
      <c r="A2907"/>
      <c r="B2907"/>
      <c r="C2907"/>
      <c r="I2907" s="61"/>
      <c r="J2907" s="61"/>
      <c r="N2907" s="61"/>
    </row>
    <row r="2908" spans="1:14" ht="13.9" customHeight="1" x14ac:dyDescent="0.25">
      <c r="A2908"/>
      <c r="B2908"/>
      <c r="C2908"/>
      <c r="I2908" s="61"/>
      <c r="J2908" s="61"/>
      <c r="N2908" s="61"/>
    </row>
    <row r="2909" spans="1:14" ht="13.9" customHeight="1" x14ac:dyDescent="0.25">
      <c r="A2909"/>
      <c r="B2909"/>
      <c r="C2909"/>
      <c r="I2909" s="61"/>
      <c r="J2909" s="61"/>
      <c r="N2909" s="61"/>
    </row>
    <row r="2910" spans="1:14" ht="13.9" customHeight="1" x14ac:dyDescent="0.25">
      <c r="A2910"/>
      <c r="B2910"/>
      <c r="C2910"/>
      <c r="I2910" s="61"/>
      <c r="J2910" s="61"/>
      <c r="N2910" s="61"/>
    </row>
    <row r="2911" spans="1:14" ht="13.9" customHeight="1" x14ac:dyDescent="0.25">
      <c r="A2911"/>
      <c r="B2911"/>
      <c r="C2911"/>
      <c r="I2911" s="61"/>
      <c r="J2911" s="61"/>
      <c r="N2911" s="61"/>
    </row>
    <row r="2912" spans="1:14" ht="13.9" customHeight="1" x14ac:dyDescent="0.25">
      <c r="A2912"/>
      <c r="B2912"/>
      <c r="C2912"/>
      <c r="I2912" s="61"/>
      <c r="J2912" s="61"/>
      <c r="N2912" s="61"/>
    </row>
    <row r="2913" spans="1:14" ht="13.9" customHeight="1" x14ac:dyDescent="0.25">
      <c r="A2913"/>
      <c r="B2913"/>
      <c r="C2913"/>
      <c r="I2913" s="61"/>
      <c r="J2913" s="61"/>
      <c r="N2913" s="61"/>
    </row>
    <row r="2914" spans="1:14" ht="13.9" customHeight="1" x14ac:dyDescent="0.25">
      <c r="A2914"/>
      <c r="B2914"/>
      <c r="C2914"/>
      <c r="I2914" s="61"/>
      <c r="J2914" s="61"/>
      <c r="N2914" s="61"/>
    </row>
    <row r="2915" spans="1:14" ht="13.9" customHeight="1" x14ac:dyDescent="0.25">
      <c r="A2915"/>
      <c r="B2915"/>
      <c r="C2915"/>
      <c r="I2915" s="61"/>
      <c r="J2915" s="61"/>
      <c r="N2915" s="61"/>
    </row>
    <row r="2916" spans="1:14" ht="13.9" customHeight="1" x14ac:dyDescent="0.25">
      <c r="A2916"/>
      <c r="B2916"/>
      <c r="C2916"/>
      <c r="I2916" s="61"/>
      <c r="J2916" s="61"/>
      <c r="N2916" s="61"/>
    </row>
    <row r="2917" spans="1:14" ht="13.9" customHeight="1" x14ac:dyDescent="0.25">
      <c r="A2917"/>
      <c r="B2917"/>
      <c r="C2917"/>
      <c r="I2917" s="61"/>
      <c r="J2917" s="61"/>
      <c r="N2917" s="61"/>
    </row>
    <row r="2918" spans="1:14" ht="13.9" customHeight="1" x14ac:dyDescent="0.25">
      <c r="A2918"/>
      <c r="B2918"/>
      <c r="C2918"/>
      <c r="I2918" s="61"/>
      <c r="J2918" s="61"/>
      <c r="N2918" s="61"/>
    </row>
    <row r="2919" spans="1:14" ht="13.9" customHeight="1" x14ac:dyDescent="0.25">
      <c r="A2919"/>
      <c r="B2919"/>
      <c r="C2919"/>
      <c r="I2919" s="61"/>
      <c r="J2919" s="61"/>
      <c r="N2919" s="61"/>
    </row>
    <row r="2920" spans="1:14" ht="13.9" customHeight="1" x14ac:dyDescent="0.25">
      <c r="A2920"/>
      <c r="B2920"/>
      <c r="C2920"/>
      <c r="I2920" s="61"/>
      <c r="J2920" s="61"/>
      <c r="N2920" s="61"/>
    </row>
    <row r="2921" spans="1:14" ht="13.9" customHeight="1" x14ac:dyDescent="0.25">
      <c r="A2921"/>
      <c r="B2921"/>
      <c r="C2921"/>
      <c r="I2921" s="61"/>
      <c r="J2921" s="61"/>
      <c r="N2921" s="61"/>
    </row>
    <row r="2922" spans="1:14" ht="13.9" customHeight="1" x14ac:dyDescent="0.25">
      <c r="A2922"/>
      <c r="B2922"/>
      <c r="C2922"/>
      <c r="I2922" s="61"/>
      <c r="J2922" s="61"/>
      <c r="N2922" s="61"/>
    </row>
    <row r="2923" spans="1:14" ht="13.9" customHeight="1" x14ac:dyDescent="0.25">
      <c r="A2923"/>
      <c r="B2923"/>
      <c r="C2923"/>
      <c r="I2923" s="61"/>
      <c r="J2923" s="61"/>
      <c r="N2923" s="61"/>
    </row>
    <row r="2924" spans="1:14" ht="13.9" customHeight="1" x14ac:dyDescent="0.25">
      <c r="A2924"/>
      <c r="B2924"/>
      <c r="C2924"/>
      <c r="I2924" s="61"/>
      <c r="J2924" s="61"/>
      <c r="N2924" s="61"/>
    </row>
    <row r="2925" spans="1:14" ht="13.9" customHeight="1" x14ac:dyDescent="0.25">
      <c r="A2925"/>
      <c r="B2925"/>
      <c r="C2925"/>
      <c r="I2925" s="61"/>
      <c r="J2925" s="61"/>
      <c r="N2925" s="61"/>
    </row>
    <row r="2926" spans="1:14" ht="13.9" customHeight="1" x14ac:dyDescent="0.25">
      <c r="A2926"/>
      <c r="B2926"/>
      <c r="C2926"/>
      <c r="I2926" s="61"/>
      <c r="J2926" s="61"/>
      <c r="N2926" s="61"/>
    </row>
    <row r="2927" spans="1:14" ht="13.9" customHeight="1" x14ac:dyDescent="0.25">
      <c r="A2927"/>
      <c r="B2927"/>
      <c r="C2927"/>
      <c r="I2927" s="61"/>
      <c r="J2927" s="61"/>
      <c r="N2927" s="61"/>
    </row>
    <row r="2928" spans="1:14" ht="13.9" customHeight="1" x14ac:dyDescent="0.25">
      <c r="A2928"/>
      <c r="B2928"/>
      <c r="C2928"/>
      <c r="I2928" s="61"/>
      <c r="J2928" s="61"/>
      <c r="N2928" s="61"/>
    </row>
    <row r="2929" spans="1:14" ht="13.9" customHeight="1" x14ac:dyDescent="0.25">
      <c r="A2929"/>
      <c r="B2929"/>
      <c r="C2929"/>
      <c r="I2929" s="61"/>
      <c r="J2929" s="61"/>
      <c r="N2929" s="61"/>
    </row>
    <row r="2930" spans="1:14" ht="13.9" customHeight="1" x14ac:dyDescent="0.25">
      <c r="A2930"/>
      <c r="B2930"/>
      <c r="C2930"/>
      <c r="I2930" s="61"/>
      <c r="J2930" s="61"/>
      <c r="N2930" s="61"/>
    </row>
    <row r="2931" spans="1:14" ht="13.9" customHeight="1" x14ac:dyDescent="0.25">
      <c r="A2931"/>
      <c r="B2931"/>
      <c r="C2931"/>
      <c r="I2931" s="61"/>
      <c r="J2931" s="61"/>
      <c r="N2931" s="61"/>
    </row>
    <row r="2932" spans="1:14" ht="13.9" customHeight="1" x14ac:dyDescent="0.25">
      <c r="A2932"/>
      <c r="B2932"/>
      <c r="C2932"/>
      <c r="I2932" s="61"/>
      <c r="J2932" s="61"/>
      <c r="N2932" s="61"/>
    </row>
    <row r="2933" spans="1:14" ht="13.9" customHeight="1" x14ac:dyDescent="0.25">
      <c r="A2933"/>
      <c r="B2933"/>
      <c r="C2933"/>
      <c r="I2933" s="61"/>
      <c r="J2933" s="61"/>
      <c r="N2933" s="61"/>
    </row>
    <row r="2934" spans="1:14" ht="13.9" customHeight="1" x14ac:dyDescent="0.25">
      <c r="A2934"/>
      <c r="B2934"/>
      <c r="C2934"/>
      <c r="I2934" s="61"/>
      <c r="J2934" s="61"/>
      <c r="N2934" s="61"/>
    </row>
    <row r="2935" spans="1:14" ht="13.9" customHeight="1" x14ac:dyDescent="0.25">
      <c r="A2935"/>
      <c r="B2935"/>
      <c r="C2935"/>
      <c r="I2935" s="61"/>
      <c r="J2935" s="61"/>
      <c r="N2935" s="61"/>
    </row>
    <row r="2936" spans="1:14" ht="13.9" customHeight="1" x14ac:dyDescent="0.25">
      <c r="A2936"/>
      <c r="B2936"/>
      <c r="C2936"/>
      <c r="I2936" s="61"/>
      <c r="J2936" s="61"/>
      <c r="N2936" s="61"/>
    </row>
    <row r="2937" spans="1:14" ht="13.9" customHeight="1" x14ac:dyDescent="0.25">
      <c r="A2937"/>
      <c r="B2937"/>
      <c r="C2937"/>
      <c r="I2937" s="61"/>
      <c r="J2937" s="61"/>
      <c r="N2937" s="61"/>
    </row>
    <row r="2938" spans="1:14" ht="13.9" customHeight="1" x14ac:dyDescent="0.25">
      <c r="A2938"/>
      <c r="B2938"/>
      <c r="C2938"/>
      <c r="I2938" s="61"/>
      <c r="J2938" s="61"/>
      <c r="N2938" s="61"/>
    </row>
    <row r="2939" spans="1:14" ht="13.9" customHeight="1" x14ac:dyDescent="0.25">
      <c r="A2939"/>
      <c r="B2939"/>
      <c r="C2939"/>
      <c r="I2939" s="61"/>
      <c r="J2939" s="61"/>
      <c r="N2939" s="61"/>
    </row>
    <row r="2940" spans="1:14" ht="13.9" customHeight="1" x14ac:dyDescent="0.25">
      <c r="A2940"/>
      <c r="B2940"/>
      <c r="C2940"/>
      <c r="I2940" s="61"/>
      <c r="J2940" s="61"/>
      <c r="N2940" s="61"/>
    </row>
    <row r="2941" spans="1:14" ht="13.9" customHeight="1" x14ac:dyDescent="0.25">
      <c r="A2941"/>
      <c r="B2941"/>
      <c r="C2941"/>
      <c r="I2941" s="61"/>
      <c r="J2941" s="61"/>
      <c r="N2941" s="61"/>
    </row>
    <row r="2942" spans="1:14" ht="13.9" customHeight="1" x14ac:dyDescent="0.25">
      <c r="A2942"/>
      <c r="B2942"/>
      <c r="C2942"/>
      <c r="I2942" s="61"/>
      <c r="J2942" s="61"/>
      <c r="N2942" s="61"/>
    </row>
    <row r="2943" spans="1:14" ht="13.9" customHeight="1" x14ac:dyDescent="0.25">
      <c r="A2943"/>
      <c r="B2943"/>
      <c r="C2943"/>
      <c r="I2943" s="61"/>
      <c r="J2943" s="61"/>
      <c r="N2943" s="61"/>
    </row>
    <row r="2944" spans="1:14" ht="13.9" customHeight="1" x14ac:dyDescent="0.25">
      <c r="A2944"/>
      <c r="B2944"/>
      <c r="C2944"/>
      <c r="I2944" s="61"/>
      <c r="J2944" s="61"/>
      <c r="N2944" s="61"/>
    </row>
    <row r="2945" spans="1:14" ht="13.9" customHeight="1" x14ac:dyDescent="0.25">
      <c r="A2945"/>
      <c r="B2945"/>
      <c r="C2945"/>
      <c r="I2945" s="61"/>
      <c r="J2945" s="61"/>
      <c r="N2945" s="61"/>
    </row>
    <row r="2946" spans="1:14" ht="13.9" customHeight="1" x14ac:dyDescent="0.25">
      <c r="A2946"/>
      <c r="B2946"/>
      <c r="C2946"/>
      <c r="I2946" s="61"/>
      <c r="J2946" s="61"/>
      <c r="N2946" s="61"/>
    </row>
    <row r="2947" spans="1:14" ht="13.9" customHeight="1" x14ac:dyDescent="0.25">
      <c r="A2947"/>
      <c r="B2947"/>
      <c r="C2947"/>
      <c r="I2947" s="61"/>
      <c r="J2947" s="61"/>
      <c r="N2947" s="61"/>
    </row>
    <row r="2948" spans="1:14" ht="13.9" customHeight="1" x14ac:dyDescent="0.25">
      <c r="A2948"/>
      <c r="B2948"/>
      <c r="C2948"/>
      <c r="I2948" s="61"/>
      <c r="J2948" s="61"/>
      <c r="N2948" s="61"/>
    </row>
    <row r="2949" spans="1:14" ht="13.9" customHeight="1" x14ac:dyDescent="0.25">
      <c r="A2949"/>
      <c r="B2949"/>
      <c r="C2949"/>
      <c r="I2949" s="61"/>
      <c r="J2949" s="61"/>
      <c r="N2949" s="61"/>
    </row>
    <row r="2950" spans="1:14" ht="13.9" customHeight="1" x14ac:dyDescent="0.25">
      <c r="A2950"/>
      <c r="B2950"/>
      <c r="C2950"/>
      <c r="I2950" s="61"/>
      <c r="J2950" s="61"/>
      <c r="N2950" s="61"/>
    </row>
    <row r="2951" spans="1:14" ht="13.9" customHeight="1" x14ac:dyDescent="0.25">
      <c r="A2951"/>
      <c r="B2951"/>
      <c r="C2951"/>
      <c r="I2951" s="61"/>
      <c r="J2951" s="61"/>
      <c r="N2951" s="61"/>
    </row>
    <row r="2952" spans="1:14" ht="13.9" customHeight="1" x14ac:dyDescent="0.25">
      <c r="A2952"/>
      <c r="B2952"/>
      <c r="C2952"/>
      <c r="I2952" s="61"/>
      <c r="J2952" s="61"/>
      <c r="N2952" s="61"/>
    </row>
    <row r="2953" spans="1:14" ht="13.9" customHeight="1" x14ac:dyDescent="0.25">
      <c r="A2953"/>
      <c r="B2953"/>
      <c r="C2953"/>
      <c r="I2953" s="61"/>
      <c r="J2953" s="61"/>
      <c r="N2953" s="61"/>
    </row>
    <row r="2954" spans="1:14" ht="13.9" customHeight="1" x14ac:dyDescent="0.25">
      <c r="A2954"/>
      <c r="B2954"/>
      <c r="C2954"/>
      <c r="I2954" s="61"/>
      <c r="J2954" s="61"/>
      <c r="N2954" s="61"/>
    </row>
    <row r="2955" spans="1:14" ht="13.9" customHeight="1" x14ac:dyDescent="0.25">
      <c r="A2955"/>
      <c r="B2955"/>
      <c r="C2955"/>
      <c r="I2955" s="61"/>
      <c r="J2955" s="61"/>
      <c r="N2955" s="61"/>
    </row>
    <row r="2956" spans="1:14" ht="13.9" customHeight="1" x14ac:dyDescent="0.25">
      <c r="A2956"/>
      <c r="B2956"/>
      <c r="C2956"/>
      <c r="I2956" s="61"/>
      <c r="J2956" s="61"/>
      <c r="N2956" s="61"/>
    </row>
    <row r="2957" spans="1:14" ht="13.9" customHeight="1" x14ac:dyDescent="0.25">
      <c r="A2957"/>
      <c r="B2957"/>
      <c r="C2957"/>
      <c r="I2957" s="61"/>
      <c r="J2957" s="61"/>
      <c r="N2957" s="61"/>
    </row>
    <row r="2958" spans="1:14" ht="13.9" customHeight="1" x14ac:dyDescent="0.25">
      <c r="A2958"/>
      <c r="B2958"/>
      <c r="C2958"/>
      <c r="I2958" s="61"/>
      <c r="J2958" s="61"/>
      <c r="N2958" s="61"/>
    </row>
    <row r="2959" spans="1:14" ht="13.9" customHeight="1" x14ac:dyDescent="0.25">
      <c r="A2959"/>
      <c r="B2959"/>
      <c r="C2959"/>
      <c r="I2959" s="61"/>
      <c r="J2959" s="61"/>
      <c r="N2959" s="61"/>
    </row>
    <row r="2960" spans="1:14" ht="13.9" customHeight="1" x14ac:dyDescent="0.25">
      <c r="A2960"/>
      <c r="B2960"/>
      <c r="C2960"/>
      <c r="I2960" s="61"/>
      <c r="J2960" s="61"/>
      <c r="N2960" s="61"/>
    </row>
    <row r="2961" spans="1:14" ht="13.9" customHeight="1" x14ac:dyDescent="0.25">
      <c r="A2961"/>
      <c r="B2961"/>
      <c r="C2961"/>
      <c r="I2961" s="61"/>
      <c r="J2961" s="61"/>
      <c r="N2961" s="61"/>
    </row>
    <row r="2962" spans="1:14" ht="13.9" customHeight="1" x14ac:dyDescent="0.25">
      <c r="A2962"/>
      <c r="B2962"/>
      <c r="C2962"/>
      <c r="I2962" s="61"/>
      <c r="J2962" s="61"/>
      <c r="N2962" s="61"/>
    </row>
    <row r="2963" spans="1:14" ht="13.9" customHeight="1" x14ac:dyDescent="0.25">
      <c r="A2963"/>
      <c r="B2963"/>
      <c r="C2963"/>
      <c r="I2963" s="61"/>
      <c r="J2963" s="61"/>
      <c r="N2963" s="61"/>
    </row>
    <row r="2964" spans="1:14" ht="13.9" customHeight="1" x14ac:dyDescent="0.25">
      <c r="A2964"/>
      <c r="B2964"/>
      <c r="C2964"/>
      <c r="I2964" s="61"/>
      <c r="J2964" s="61"/>
      <c r="N2964" s="61"/>
    </row>
    <row r="2965" spans="1:14" ht="13.9" customHeight="1" x14ac:dyDescent="0.25">
      <c r="A2965"/>
      <c r="B2965"/>
      <c r="C2965"/>
      <c r="I2965" s="61"/>
      <c r="J2965" s="61"/>
      <c r="N2965" s="61"/>
    </row>
    <row r="2966" spans="1:14" ht="13.9" customHeight="1" x14ac:dyDescent="0.25">
      <c r="A2966"/>
      <c r="B2966"/>
      <c r="C2966"/>
      <c r="I2966" s="61"/>
      <c r="J2966" s="61"/>
      <c r="N2966" s="61"/>
    </row>
    <row r="2967" spans="1:14" ht="13.9" customHeight="1" x14ac:dyDescent="0.25">
      <c r="A2967"/>
      <c r="B2967"/>
      <c r="C2967"/>
      <c r="I2967" s="61"/>
      <c r="J2967" s="61"/>
      <c r="N2967" s="61"/>
    </row>
    <row r="2968" spans="1:14" ht="13.9" customHeight="1" x14ac:dyDescent="0.25">
      <c r="A2968"/>
      <c r="B2968"/>
      <c r="C2968"/>
      <c r="I2968" s="61"/>
      <c r="J2968" s="61"/>
      <c r="N2968" s="61"/>
    </row>
    <row r="2969" spans="1:14" ht="13.9" customHeight="1" x14ac:dyDescent="0.25">
      <c r="A2969"/>
      <c r="B2969"/>
      <c r="C2969"/>
      <c r="I2969" s="61"/>
      <c r="J2969" s="61"/>
      <c r="N2969" s="61"/>
    </row>
    <row r="2970" spans="1:14" ht="13.9" customHeight="1" x14ac:dyDescent="0.25">
      <c r="A2970"/>
      <c r="B2970"/>
      <c r="C2970"/>
      <c r="I2970" s="61"/>
      <c r="J2970" s="61"/>
      <c r="N2970" s="61"/>
    </row>
    <row r="2971" spans="1:14" ht="13.9" customHeight="1" x14ac:dyDescent="0.25">
      <c r="A2971"/>
      <c r="B2971"/>
      <c r="C2971"/>
      <c r="I2971" s="61"/>
      <c r="J2971" s="61"/>
      <c r="N2971" s="61"/>
    </row>
    <row r="2972" spans="1:14" ht="13.9" customHeight="1" x14ac:dyDescent="0.25">
      <c r="A2972"/>
      <c r="B2972"/>
      <c r="C2972"/>
      <c r="I2972" s="61"/>
      <c r="J2972" s="61"/>
      <c r="N2972" s="61"/>
    </row>
    <row r="2973" spans="1:14" ht="13.9" customHeight="1" x14ac:dyDescent="0.25">
      <c r="A2973"/>
      <c r="B2973"/>
      <c r="C2973"/>
      <c r="I2973" s="61"/>
      <c r="J2973" s="61"/>
      <c r="N2973" s="61"/>
    </row>
    <row r="2974" spans="1:14" ht="13.9" customHeight="1" x14ac:dyDescent="0.25">
      <c r="A2974"/>
      <c r="B2974"/>
      <c r="C2974"/>
      <c r="I2974" s="61"/>
      <c r="J2974" s="61"/>
      <c r="N2974" s="61"/>
    </row>
    <row r="2975" spans="1:14" ht="13.9" customHeight="1" x14ac:dyDescent="0.25">
      <c r="A2975"/>
      <c r="B2975"/>
      <c r="C2975"/>
      <c r="I2975" s="61"/>
      <c r="J2975" s="61"/>
      <c r="N2975" s="61"/>
    </row>
    <row r="2976" spans="1:14" ht="13.9" customHeight="1" x14ac:dyDescent="0.25">
      <c r="A2976"/>
      <c r="B2976"/>
      <c r="C2976"/>
      <c r="I2976" s="61"/>
      <c r="J2976" s="61"/>
      <c r="N2976" s="61"/>
    </row>
    <row r="2977" spans="1:14" ht="13.9" customHeight="1" x14ac:dyDescent="0.25">
      <c r="A2977"/>
      <c r="B2977"/>
      <c r="C2977"/>
      <c r="I2977" s="61"/>
      <c r="J2977" s="61"/>
      <c r="N2977" s="61"/>
    </row>
    <row r="2978" spans="1:14" ht="13.9" customHeight="1" x14ac:dyDescent="0.25">
      <c r="A2978"/>
      <c r="B2978"/>
      <c r="C2978"/>
      <c r="I2978" s="61"/>
      <c r="J2978" s="61"/>
      <c r="N2978" s="61"/>
    </row>
    <row r="2979" spans="1:14" ht="13.9" customHeight="1" x14ac:dyDescent="0.25">
      <c r="A2979"/>
      <c r="B2979"/>
      <c r="C2979"/>
      <c r="I2979" s="61"/>
      <c r="J2979" s="61"/>
      <c r="N2979" s="61"/>
    </row>
    <row r="2980" spans="1:14" ht="13.9" customHeight="1" x14ac:dyDescent="0.25">
      <c r="A2980"/>
      <c r="B2980"/>
      <c r="C2980"/>
      <c r="I2980" s="61"/>
      <c r="J2980" s="61"/>
      <c r="N2980" s="61"/>
    </row>
    <row r="2981" spans="1:14" ht="13.9" customHeight="1" x14ac:dyDescent="0.25">
      <c r="A2981"/>
      <c r="B2981"/>
      <c r="C2981"/>
      <c r="I2981" s="61"/>
      <c r="J2981" s="61"/>
      <c r="N2981" s="61"/>
    </row>
    <row r="2982" spans="1:14" ht="13.9" customHeight="1" x14ac:dyDescent="0.25">
      <c r="A2982"/>
      <c r="B2982"/>
      <c r="C2982"/>
      <c r="I2982" s="61"/>
      <c r="J2982" s="61"/>
      <c r="N2982" s="61"/>
    </row>
    <row r="2983" spans="1:14" ht="13.9" customHeight="1" x14ac:dyDescent="0.25">
      <c r="A2983"/>
      <c r="B2983"/>
      <c r="C2983"/>
      <c r="I2983" s="61"/>
      <c r="J2983" s="61"/>
      <c r="N2983" s="61"/>
    </row>
    <row r="2984" spans="1:14" ht="13.9" customHeight="1" x14ac:dyDescent="0.25">
      <c r="A2984"/>
      <c r="B2984"/>
      <c r="C2984"/>
      <c r="I2984" s="61"/>
      <c r="J2984" s="61"/>
      <c r="N2984" s="61"/>
    </row>
    <row r="2985" spans="1:14" ht="13.9" customHeight="1" x14ac:dyDescent="0.25">
      <c r="A2985"/>
      <c r="B2985"/>
      <c r="C2985"/>
      <c r="I2985" s="61"/>
      <c r="J2985" s="61"/>
      <c r="N2985" s="61"/>
    </row>
    <row r="2986" spans="1:14" ht="13.9" customHeight="1" x14ac:dyDescent="0.25">
      <c r="A2986"/>
      <c r="B2986"/>
      <c r="C2986"/>
      <c r="I2986" s="61"/>
      <c r="J2986" s="61"/>
      <c r="N2986" s="61"/>
    </row>
    <row r="2987" spans="1:14" ht="13.9" customHeight="1" x14ac:dyDescent="0.25">
      <c r="A2987"/>
      <c r="B2987"/>
      <c r="C2987"/>
      <c r="I2987" s="61"/>
      <c r="J2987" s="61"/>
      <c r="N2987" s="61"/>
    </row>
    <row r="2988" spans="1:14" ht="13.9" customHeight="1" x14ac:dyDescent="0.25">
      <c r="A2988"/>
      <c r="B2988"/>
      <c r="C2988"/>
      <c r="I2988" s="61"/>
      <c r="J2988" s="61"/>
      <c r="N2988" s="61"/>
    </row>
    <row r="2989" spans="1:14" ht="13.9" customHeight="1" x14ac:dyDescent="0.25">
      <c r="A2989"/>
      <c r="B2989"/>
      <c r="C2989"/>
      <c r="I2989" s="61"/>
      <c r="J2989" s="61"/>
      <c r="N2989" s="61"/>
    </row>
    <row r="2990" spans="1:14" ht="13.9" customHeight="1" x14ac:dyDescent="0.25">
      <c r="A2990"/>
      <c r="B2990"/>
      <c r="C2990"/>
      <c r="I2990" s="61"/>
      <c r="J2990" s="61"/>
      <c r="N2990" s="61"/>
    </row>
    <row r="2991" spans="1:14" ht="13.9" customHeight="1" x14ac:dyDescent="0.25">
      <c r="A2991"/>
      <c r="B2991"/>
      <c r="C2991"/>
      <c r="I2991" s="61"/>
      <c r="J2991" s="61"/>
      <c r="N2991" s="61"/>
    </row>
    <row r="2992" spans="1:14" ht="13.9" customHeight="1" x14ac:dyDescent="0.25">
      <c r="A2992"/>
      <c r="B2992"/>
      <c r="C2992"/>
      <c r="I2992" s="61"/>
      <c r="J2992" s="61"/>
      <c r="N2992" s="61"/>
    </row>
    <row r="2993" spans="1:14" ht="13.9" customHeight="1" x14ac:dyDescent="0.25">
      <c r="A2993"/>
      <c r="B2993"/>
      <c r="C2993"/>
      <c r="I2993" s="61"/>
      <c r="J2993" s="61"/>
      <c r="N2993" s="61"/>
    </row>
    <row r="2994" spans="1:14" ht="13.9" customHeight="1" x14ac:dyDescent="0.25">
      <c r="A2994"/>
      <c r="B2994"/>
      <c r="C2994"/>
      <c r="I2994" s="61"/>
      <c r="J2994" s="61"/>
      <c r="N2994" s="61"/>
    </row>
    <row r="2995" spans="1:14" ht="13.9" customHeight="1" x14ac:dyDescent="0.25">
      <c r="A2995"/>
      <c r="B2995"/>
      <c r="C2995"/>
      <c r="I2995" s="61"/>
      <c r="J2995" s="61"/>
      <c r="N2995" s="61"/>
    </row>
    <row r="2996" spans="1:14" ht="13.9" customHeight="1" x14ac:dyDescent="0.25">
      <c r="A2996"/>
      <c r="B2996"/>
      <c r="C2996"/>
      <c r="I2996" s="61"/>
      <c r="J2996" s="61"/>
      <c r="N2996" s="61"/>
    </row>
    <row r="2997" spans="1:14" ht="13.9" customHeight="1" x14ac:dyDescent="0.25">
      <c r="A2997"/>
      <c r="B2997"/>
      <c r="C2997"/>
      <c r="I2997" s="61"/>
      <c r="J2997" s="61"/>
      <c r="N2997" s="61"/>
    </row>
    <row r="2998" spans="1:14" ht="13.9" customHeight="1" x14ac:dyDescent="0.25">
      <c r="A2998"/>
      <c r="B2998"/>
      <c r="C2998"/>
      <c r="I2998" s="61"/>
      <c r="J2998" s="61"/>
      <c r="N2998" s="61"/>
    </row>
    <row r="2999" spans="1:14" ht="13.9" customHeight="1" x14ac:dyDescent="0.25">
      <c r="A2999"/>
      <c r="B2999"/>
      <c r="C2999"/>
      <c r="I2999" s="61"/>
      <c r="J2999" s="61"/>
      <c r="N2999" s="61"/>
    </row>
    <row r="3000" spans="1:14" ht="13.9" customHeight="1" x14ac:dyDescent="0.25">
      <c r="A3000"/>
      <c r="B3000"/>
      <c r="C3000"/>
      <c r="I3000" s="61"/>
      <c r="J3000" s="61"/>
      <c r="N3000" s="61"/>
    </row>
    <row r="3001" spans="1:14" ht="13.9" customHeight="1" x14ac:dyDescent="0.25">
      <c r="A3001"/>
      <c r="B3001"/>
      <c r="C3001"/>
      <c r="I3001" s="61"/>
      <c r="J3001" s="61"/>
      <c r="N3001" s="61"/>
    </row>
    <row r="3002" spans="1:14" ht="13.9" customHeight="1" x14ac:dyDescent="0.25">
      <c r="A3002"/>
      <c r="B3002"/>
      <c r="C3002"/>
      <c r="I3002" s="61"/>
      <c r="J3002" s="61"/>
      <c r="N3002" s="61"/>
    </row>
    <row r="3003" spans="1:14" ht="13.9" customHeight="1" x14ac:dyDescent="0.25">
      <c r="A3003"/>
      <c r="B3003"/>
      <c r="C3003"/>
      <c r="I3003" s="61"/>
      <c r="J3003" s="61"/>
      <c r="N3003" s="61"/>
    </row>
    <row r="3004" spans="1:14" ht="13.9" customHeight="1" x14ac:dyDescent="0.25">
      <c r="A3004"/>
      <c r="B3004"/>
      <c r="C3004"/>
      <c r="I3004" s="61"/>
      <c r="J3004" s="61"/>
      <c r="N3004" s="61"/>
    </row>
    <row r="3005" spans="1:14" ht="13.9" customHeight="1" x14ac:dyDescent="0.25">
      <c r="A3005"/>
      <c r="B3005"/>
      <c r="C3005"/>
      <c r="I3005" s="61"/>
      <c r="J3005" s="61"/>
      <c r="N3005" s="61"/>
    </row>
    <row r="3006" spans="1:14" ht="13.9" customHeight="1" x14ac:dyDescent="0.25">
      <c r="A3006"/>
      <c r="B3006"/>
      <c r="C3006"/>
      <c r="I3006" s="61"/>
      <c r="J3006" s="61"/>
      <c r="N3006" s="61"/>
    </row>
    <row r="3007" spans="1:14" ht="13.9" customHeight="1" x14ac:dyDescent="0.25">
      <c r="A3007"/>
      <c r="B3007"/>
      <c r="C3007"/>
      <c r="I3007" s="61"/>
      <c r="J3007" s="61"/>
      <c r="N3007" s="61"/>
    </row>
    <row r="3008" spans="1:14" ht="13.9" customHeight="1" x14ac:dyDescent="0.25">
      <c r="A3008"/>
      <c r="B3008"/>
      <c r="C3008"/>
      <c r="I3008" s="61"/>
      <c r="J3008" s="61"/>
      <c r="N3008" s="61"/>
    </row>
    <row r="3009" spans="1:14" ht="13.9" customHeight="1" x14ac:dyDescent="0.25">
      <c r="A3009"/>
      <c r="B3009"/>
      <c r="C3009"/>
      <c r="I3009" s="61"/>
      <c r="J3009" s="61"/>
      <c r="N3009" s="61"/>
    </row>
    <row r="3010" spans="1:14" ht="13.9" customHeight="1" x14ac:dyDescent="0.25">
      <c r="A3010"/>
      <c r="B3010"/>
      <c r="C3010"/>
      <c r="I3010" s="61"/>
      <c r="J3010" s="61"/>
      <c r="N3010" s="61"/>
    </row>
    <row r="3011" spans="1:14" ht="13.9" customHeight="1" x14ac:dyDescent="0.25">
      <c r="A3011"/>
      <c r="B3011"/>
      <c r="C3011"/>
      <c r="I3011" s="61"/>
      <c r="J3011" s="61"/>
      <c r="N3011" s="61"/>
    </row>
    <row r="3012" spans="1:14" ht="13.9" customHeight="1" x14ac:dyDescent="0.25">
      <c r="A3012"/>
      <c r="B3012"/>
      <c r="C3012"/>
      <c r="I3012" s="61"/>
      <c r="J3012" s="61"/>
      <c r="N3012" s="61"/>
    </row>
    <row r="3013" spans="1:14" ht="13.9" customHeight="1" x14ac:dyDescent="0.25">
      <c r="A3013"/>
      <c r="B3013"/>
      <c r="C3013"/>
      <c r="I3013" s="61"/>
      <c r="J3013" s="61"/>
      <c r="N3013" s="61"/>
    </row>
    <row r="3014" spans="1:14" ht="13.9" customHeight="1" x14ac:dyDescent="0.25">
      <c r="A3014"/>
      <c r="B3014"/>
      <c r="C3014"/>
      <c r="I3014" s="61"/>
      <c r="J3014" s="61"/>
      <c r="N3014" s="61"/>
    </row>
    <row r="3015" spans="1:14" ht="13.9" customHeight="1" x14ac:dyDescent="0.25">
      <c r="A3015"/>
      <c r="B3015"/>
      <c r="C3015"/>
      <c r="I3015" s="61"/>
      <c r="J3015" s="61"/>
      <c r="N3015" s="61"/>
    </row>
    <row r="3016" spans="1:14" ht="13.9" customHeight="1" x14ac:dyDescent="0.25">
      <c r="A3016"/>
      <c r="B3016"/>
      <c r="C3016"/>
      <c r="I3016" s="61"/>
      <c r="J3016" s="61"/>
      <c r="N3016" s="61"/>
    </row>
    <row r="3017" spans="1:14" ht="13.9" customHeight="1" x14ac:dyDescent="0.25">
      <c r="A3017"/>
      <c r="B3017"/>
      <c r="C3017"/>
      <c r="I3017" s="61"/>
      <c r="J3017" s="61"/>
      <c r="N3017" s="61"/>
    </row>
    <row r="3018" spans="1:14" ht="13.9" customHeight="1" x14ac:dyDescent="0.25">
      <c r="A3018"/>
      <c r="B3018"/>
      <c r="C3018"/>
      <c r="I3018" s="61"/>
      <c r="J3018" s="61"/>
      <c r="N3018" s="61"/>
    </row>
    <row r="3019" spans="1:14" ht="13.9" customHeight="1" x14ac:dyDescent="0.25">
      <c r="A3019"/>
      <c r="B3019"/>
      <c r="C3019"/>
      <c r="I3019" s="61"/>
      <c r="J3019" s="61"/>
      <c r="N3019" s="61"/>
    </row>
    <row r="3020" spans="1:14" ht="13.9" customHeight="1" x14ac:dyDescent="0.25">
      <c r="A3020"/>
      <c r="B3020"/>
      <c r="C3020"/>
      <c r="I3020" s="61"/>
      <c r="J3020" s="61"/>
      <c r="N3020" s="61"/>
    </row>
    <row r="3021" spans="1:14" ht="13.9" customHeight="1" x14ac:dyDescent="0.25">
      <c r="A3021"/>
      <c r="B3021"/>
      <c r="C3021"/>
      <c r="I3021" s="61"/>
      <c r="J3021" s="61"/>
      <c r="N3021" s="61"/>
    </row>
    <row r="3022" spans="1:14" ht="13.9" customHeight="1" x14ac:dyDescent="0.25">
      <c r="A3022"/>
      <c r="B3022"/>
      <c r="C3022"/>
      <c r="I3022" s="61"/>
      <c r="J3022" s="61"/>
      <c r="N3022" s="61"/>
    </row>
    <row r="3023" spans="1:14" ht="13.9" customHeight="1" x14ac:dyDescent="0.25">
      <c r="A3023"/>
      <c r="B3023"/>
      <c r="C3023"/>
      <c r="I3023" s="61"/>
      <c r="J3023" s="61"/>
      <c r="N3023" s="61"/>
    </row>
    <row r="3024" spans="1:14" ht="13.9" customHeight="1" x14ac:dyDescent="0.25">
      <c r="A3024"/>
      <c r="B3024"/>
      <c r="C3024"/>
      <c r="I3024" s="61"/>
      <c r="J3024" s="61"/>
      <c r="N3024" s="61"/>
    </row>
    <row r="3025" spans="1:14" ht="13.9" customHeight="1" x14ac:dyDescent="0.25">
      <c r="A3025"/>
      <c r="B3025"/>
      <c r="C3025"/>
      <c r="I3025" s="61"/>
      <c r="J3025" s="61"/>
      <c r="N3025" s="61"/>
    </row>
    <row r="3026" spans="1:14" ht="13.9" customHeight="1" x14ac:dyDescent="0.25">
      <c r="A3026"/>
      <c r="B3026"/>
      <c r="C3026"/>
      <c r="I3026" s="61"/>
      <c r="J3026" s="61"/>
      <c r="N3026" s="61"/>
    </row>
    <row r="3027" spans="1:14" ht="13.9" customHeight="1" x14ac:dyDescent="0.25">
      <c r="A3027"/>
      <c r="B3027"/>
      <c r="C3027"/>
      <c r="I3027" s="61"/>
      <c r="J3027" s="61"/>
      <c r="N3027" s="61"/>
    </row>
    <row r="3028" spans="1:14" ht="13.9" customHeight="1" x14ac:dyDescent="0.25">
      <c r="A3028"/>
      <c r="B3028"/>
      <c r="C3028"/>
      <c r="I3028" s="61"/>
      <c r="J3028" s="61"/>
      <c r="N3028" s="61"/>
    </row>
    <row r="3029" spans="1:14" ht="13.9" customHeight="1" x14ac:dyDescent="0.25">
      <c r="A3029"/>
      <c r="B3029"/>
      <c r="C3029"/>
      <c r="I3029" s="61"/>
      <c r="J3029" s="61"/>
      <c r="N3029" s="61"/>
    </row>
    <row r="3030" spans="1:14" ht="13.9" customHeight="1" x14ac:dyDescent="0.25">
      <c r="A3030"/>
      <c r="B3030"/>
      <c r="C3030"/>
      <c r="I3030" s="61"/>
      <c r="J3030" s="61"/>
      <c r="N3030" s="61"/>
    </row>
    <row r="3031" spans="1:14" ht="13.9" customHeight="1" x14ac:dyDescent="0.25">
      <c r="A3031"/>
      <c r="B3031"/>
      <c r="C3031"/>
      <c r="I3031" s="61"/>
      <c r="J3031" s="61"/>
      <c r="N3031" s="61"/>
    </row>
    <row r="3032" spans="1:14" ht="13.9" customHeight="1" x14ac:dyDescent="0.25">
      <c r="A3032"/>
      <c r="B3032"/>
      <c r="C3032"/>
      <c r="I3032" s="61"/>
      <c r="J3032" s="61"/>
      <c r="N3032" s="61"/>
    </row>
    <row r="3033" spans="1:14" ht="13.9" customHeight="1" x14ac:dyDescent="0.25">
      <c r="A3033"/>
      <c r="B3033"/>
      <c r="C3033"/>
      <c r="I3033" s="61"/>
      <c r="J3033" s="61"/>
      <c r="N3033" s="61"/>
    </row>
    <row r="3034" spans="1:14" ht="13.9" customHeight="1" x14ac:dyDescent="0.25">
      <c r="A3034"/>
      <c r="B3034"/>
      <c r="C3034"/>
      <c r="I3034" s="61"/>
      <c r="J3034" s="61"/>
      <c r="N3034" s="61"/>
    </row>
    <row r="3035" spans="1:14" ht="13.9" customHeight="1" x14ac:dyDescent="0.25">
      <c r="A3035"/>
      <c r="B3035"/>
      <c r="C3035"/>
      <c r="I3035" s="61"/>
      <c r="J3035" s="61"/>
      <c r="N3035" s="61"/>
    </row>
    <row r="3036" spans="1:14" ht="13.9" customHeight="1" x14ac:dyDescent="0.25">
      <c r="A3036"/>
      <c r="B3036"/>
      <c r="C3036"/>
      <c r="I3036" s="61"/>
      <c r="J3036" s="61"/>
      <c r="N3036" s="61"/>
    </row>
    <row r="3037" spans="1:14" ht="13.9" customHeight="1" x14ac:dyDescent="0.25">
      <c r="A3037"/>
      <c r="B3037"/>
      <c r="C3037"/>
      <c r="I3037" s="61"/>
      <c r="J3037" s="61"/>
      <c r="N3037" s="61"/>
    </row>
    <row r="3038" spans="1:14" ht="13.9" customHeight="1" x14ac:dyDescent="0.25">
      <c r="A3038"/>
      <c r="B3038"/>
      <c r="C3038"/>
      <c r="I3038" s="61"/>
      <c r="J3038" s="61"/>
      <c r="N3038" s="61"/>
    </row>
    <row r="3039" spans="1:14" ht="13.9" customHeight="1" x14ac:dyDescent="0.25">
      <c r="A3039"/>
      <c r="B3039"/>
      <c r="C3039"/>
      <c r="I3039" s="61"/>
      <c r="J3039" s="61"/>
      <c r="N3039" s="61"/>
    </row>
    <row r="3040" spans="1:14" ht="13.9" customHeight="1" x14ac:dyDescent="0.25">
      <c r="A3040"/>
      <c r="B3040"/>
      <c r="C3040"/>
      <c r="I3040" s="61"/>
      <c r="J3040" s="61"/>
      <c r="N3040" s="61"/>
    </row>
    <row r="3041" spans="1:14" ht="13.9" customHeight="1" x14ac:dyDescent="0.25">
      <c r="A3041"/>
      <c r="B3041"/>
      <c r="C3041"/>
      <c r="I3041" s="61"/>
      <c r="J3041" s="61"/>
      <c r="N3041" s="61"/>
    </row>
    <row r="3042" spans="1:14" ht="13.9" customHeight="1" x14ac:dyDescent="0.25">
      <c r="A3042"/>
      <c r="B3042"/>
      <c r="C3042"/>
      <c r="I3042" s="61"/>
      <c r="J3042" s="61"/>
      <c r="N3042" s="61"/>
    </row>
    <row r="3043" spans="1:14" ht="13.9" customHeight="1" x14ac:dyDescent="0.25">
      <c r="A3043"/>
      <c r="B3043"/>
      <c r="C3043"/>
      <c r="I3043" s="61"/>
      <c r="J3043" s="61"/>
      <c r="N3043" s="61"/>
    </row>
    <row r="3044" spans="1:14" ht="13.9" customHeight="1" x14ac:dyDescent="0.25">
      <c r="A3044"/>
      <c r="B3044"/>
      <c r="C3044"/>
      <c r="I3044" s="61"/>
      <c r="J3044" s="61"/>
      <c r="N3044" s="61"/>
    </row>
    <row r="3045" spans="1:14" ht="13.9" customHeight="1" x14ac:dyDescent="0.25">
      <c r="A3045"/>
      <c r="B3045"/>
      <c r="C3045"/>
      <c r="I3045" s="61"/>
      <c r="J3045" s="61"/>
      <c r="N3045" s="61"/>
    </row>
    <row r="3046" spans="1:14" ht="13.9" customHeight="1" x14ac:dyDescent="0.25">
      <c r="A3046"/>
      <c r="B3046"/>
      <c r="C3046"/>
      <c r="I3046" s="61"/>
      <c r="J3046" s="61"/>
      <c r="N3046" s="61"/>
    </row>
    <row r="3047" spans="1:14" ht="13.9" customHeight="1" x14ac:dyDescent="0.25">
      <c r="A3047"/>
      <c r="B3047"/>
      <c r="C3047"/>
      <c r="I3047" s="61"/>
      <c r="J3047" s="61"/>
      <c r="N3047" s="61"/>
    </row>
    <row r="3048" spans="1:14" ht="13.9" customHeight="1" x14ac:dyDescent="0.25">
      <c r="A3048"/>
      <c r="B3048"/>
      <c r="C3048"/>
      <c r="I3048" s="61"/>
      <c r="J3048" s="61"/>
      <c r="N3048" s="61"/>
    </row>
    <row r="3049" spans="1:14" ht="13.9" customHeight="1" x14ac:dyDescent="0.25">
      <c r="A3049"/>
      <c r="B3049"/>
      <c r="C3049"/>
      <c r="I3049" s="61"/>
      <c r="J3049" s="61"/>
      <c r="N3049" s="61"/>
    </row>
    <row r="3050" spans="1:14" ht="13.9" customHeight="1" x14ac:dyDescent="0.25">
      <c r="A3050"/>
      <c r="B3050"/>
      <c r="C3050"/>
      <c r="I3050" s="61"/>
      <c r="J3050" s="61"/>
      <c r="N3050" s="61"/>
    </row>
    <row r="3051" spans="1:14" ht="13.9" customHeight="1" x14ac:dyDescent="0.25">
      <c r="A3051"/>
      <c r="B3051"/>
      <c r="C3051"/>
      <c r="I3051" s="61"/>
      <c r="J3051" s="61"/>
      <c r="N3051" s="61"/>
    </row>
    <row r="3052" spans="1:14" ht="13.9" customHeight="1" x14ac:dyDescent="0.25">
      <c r="A3052"/>
      <c r="B3052"/>
      <c r="C3052"/>
      <c r="I3052" s="61"/>
      <c r="J3052" s="61"/>
      <c r="N3052" s="61"/>
    </row>
    <row r="3053" spans="1:14" ht="13.9" customHeight="1" x14ac:dyDescent="0.25">
      <c r="A3053"/>
      <c r="B3053"/>
      <c r="C3053"/>
      <c r="I3053" s="61"/>
      <c r="J3053" s="61"/>
      <c r="N3053" s="61"/>
    </row>
    <row r="3054" spans="1:14" ht="13.9" customHeight="1" x14ac:dyDescent="0.25">
      <c r="A3054"/>
      <c r="B3054"/>
      <c r="C3054"/>
      <c r="I3054" s="61"/>
      <c r="J3054" s="61"/>
      <c r="N3054" s="61"/>
    </row>
    <row r="3055" spans="1:14" ht="13.9" customHeight="1" x14ac:dyDescent="0.25">
      <c r="A3055"/>
      <c r="B3055"/>
      <c r="C3055"/>
      <c r="I3055" s="61"/>
      <c r="J3055" s="61"/>
      <c r="N3055" s="61"/>
    </row>
    <row r="3056" spans="1:14" ht="13.9" customHeight="1" x14ac:dyDescent="0.25">
      <c r="A3056"/>
      <c r="B3056"/>
      <c r="C3056"/>
      <c r="I3056" s="61"/>
      <c r="J3056" s="61"/>
      <c r="N3056" s="61"/>
    </row>
    <row r="3057" spans="1:14" ht="13.9" customHeight="1" x14ac:dyDescent="0.25">
      <c r="A3057"/>
      <c r="B3057"/>
      <c r="C3057"/>
      <c r="I3057" s="61"/>
      <c r="J3057" s="61"/>
      <c r="N3057" s="61"/>
    </row>
    <row r="3058" spans="1:14" ht="13.9" customHeight="1" x14ac:dyDescent="0.25">
      <c r="A3058"/>
      <c r="B3058"/>
      <c r="C3058"/>
      <c r="I3058" s="61"/>
      <c r="J3058" s="61"/>
      <c r="N3058" s="61"/>
    </row>
    <row r="3059" spans="1:14" ht="13.9" customHeight="1" x14ac:dyDescent="0.25">
      <c r="A3059"/>
      <c r="B3059"/>
      <c r="C3059"/>
      <c r="I3059" s="61"/>
      <c r="J3059" s="61"/>
      <c r="N3059" s="61"/>
    </row>
    <row r="3060" spans="1:14" ht="13.9" customHeight="1" x14ac:dyDescent="0.25">
      <c r="A3060"/>
      <c r="B3060"/>
      <c r="C3060"/>
      <c r="I3060" s="61"/>
      <c r="J3060" s="61"/>
      <c r="N3060" s="61"/>
    </row>
    <row r="3061" spans="1:14" ht="13.9" customHeight="1" x14ac:dyDescent="0.25">
      <c r="A3061"/>
      <c r="B3061"/>
      <c r="C3061"/>
      <c r="I3061" s="61"/>
      <c r="J3061" s="61"/>
      <c r="N3061" s="61"/>
    </row>
    <row r="3062" spans="1:14" ht="13.9" customHeight="1" x14ac:dyDescent="0.25">
      <c r="A3062"/>
      <c r="B3062"/>
      <c r="C3062"/>
      <c r="I3062" s="61"/>
      <c r="J3062" s="61"/>
      <c r="N3062" s="61"/>
    </row>
    <row r="3063" spans="1:14" ht="13.9" customHeight="1" x14ac:dyDescent="0.25">
      <c r="A3063"/>
      <c r="B3063"/>
      <c r="C3063"/>
      <c r="I3063" s="61"/>
      <c r="J3063" s="61"/>
      <c r="N3063" s="61"/>
    </row>
    <row r="3064" spans="1:14" ht="13.9" customHeight="1" x14ac:dyDescent="0.25">
      <c r="A3064"/>
      <c r="B3064"/>
      <c r="C3064"/>
      <c r="I3064" s="61"/>
      <c r="J3064" s="61"/>
      <c r="N3064" s="61"/>
    </row>
    <row r="3065" spans="1:14" ht="13.9" customHeight="1" x14ac:dyDescent="0.25">
      <c r="A3065"/>
      <c r="B3065"/>
      <c r="C3065"/>
      <c r="I3065" s="61"/>
      <c r="J3065" s="61"/>
      <c r="N3065" s="61"/>
    </row>
    <row r="3066" spans="1:14" ht="13.9" customHeight="1" x14ac:dyDescent="0.25">
      <c r="A3066"/>
      <c r="B3066"/>
      <c r="C3066"/>
      <c r="I3066" s="61"/>
      <c r="J3066" s="61"/>
      <c r="N3066" s="61"/>
    </row>
    <row r="3067" spans="1:14" ht="13.9" customHeight="1" x14ac:dyDescent="0.25">
      <c r="A3067"/>
      <c r="B3067"/>
      <c r="C3067"/>
      <c r="I3067" s="61"/>
      <c r="J3067" s="61"/>
      <c r="N3067" s="61"/>
    </row>
    <row r="3068" spans="1:14" ht="13.9" customHeight="1" x14ac:dyDescent="0.25">
      <c r="A3068"/>
      <c r="B3068"/>
      <c r="C3068"/>
      <c r="I3068" s="61"/>
      <c r="J3068" s="61"/>
      <c r="N3068" s="61"/>
    </row>
    <row r="3069" spans="1:14" ht="13.9" customHeight="1" x14ac:dyDescent="0.25">
      <c r="A3069"/>
      <c r="B3069"/>
      <c r="C3069"/>
      <c r="I3069" s="61"/>
      <c r="J3069" s="61"/>
      <c r="N3069" s="61"/>
    </row>
    <row r="3070" spans="1:14" ht="13.9" customHeight="1" x14ac:dyDescent="0.25">
      <c r="A3070"/>
      <c r="B3070"/>
      <c r="C3070"/>
      <c r="I3070" s="61"/>
      <c r="J3070" s="61"/>
      <c r="N3070" s="61"/>
    </row>
    <row r="3071" spans="1:14" ht="13.9" customHeight="1" x14ac:dyDescent="0.25">
      <c r="A3071"/>
      <c r="B3071"/>
      <c r="C3071"/>
      <c r="I3071" s="61"/>
      <c r="J3071" s="61"/>
      <c r="N3071" s="61"/>
    </row>
    <row r="3072" spans="1:14" ht="13.9" customHeight="1" x14ac:dyDescent="0.25">
      <c r="A3072"/>
      <c r="B3072"/>
      <c r="C3072"/>
      <c r="I3072" s="61"/>
      <c r="J3072" s="61"/>
      <c r="N3072" s="61"/>
    </row>
    <row r="3073" spans="1:14" ht="13.9" customHeight="1" x14ac:dyDescent="0.25">
      <c r="A3073"/>
      <c r="B3073"/>
      <c r="C3073"/>
      <c r="I3073" s="61"/>
      <c r="J3073" s="61"/>
      <c r="N3073" s="61"/>
    </row>
    <row r="3074" spans="1:14" ht="13.9" customHeight="1" x14ac:dyDescent="0.25">
      <c r="A3074"/>
      <c r="B3074"/>
      <c r="C3074"/>
      <c r="I3074" s="61"/>
      <c r="J3074" s="61"/>
      <c r="N3074" s="61"/>
    </row>
    <row r="3075" spans="1:14" ht="13.9" customHeight="1" x14ac:dyDescent="0.25">
      <c r="A3075"/>
      <c r="B3075"/>
      <c r="C3075"/>
      <c r="I3075" s="61"/>
      <c r="J3075" s="61"/>
      <c r="N3075" s="61"/>
    </row>
    <row r="3076" spans="1:14" ht="13.9" customHeight="1" x14ac:dyDescent="0.25">
      <c r="A3076"/>
      <c r="B3076"/>
      <c r="C3076"/>
      <c r="I3076" s="61"/>
      <c r="J3076" s="61"/>
      <c r="N3076" s="61"/>
    </row>
    <row r="3077" spans="1:14" ht="13.9" customHeight="1" x14ac:dyDescent="0.25">
      <c r="A3077"/>
      <c r="B3077"/>
      <c r="C3077"/>
      <c r="I3077" s="61"/>
      <c r="J3077" s="61"/>
      <c r="N3077" s="61"/>
    </row>
    <row r="3078" spans="1:14" ht="13.9" customHeight="1" x14ac:dyDescent="0.25">
      <c r="A3078"/>
      <c r="B3078"/>
      <c r="C3078"/>
      <c r="I3078" s="61"/>
      <c r="J3078" s="61"/>
      <c r="N3078" s="61"/>
    </row>
    <row r="3079" spans="1:14" ht="13.9" customHeight="1" x14ac:dyDescent="0.25">
      <c r="A3079"/>
      <c r="B3079"/>
      <c r="C3079"/>
      <c r="I3079" s="61"/>
      <c r="J3079" s="61"/>
      <c r="N3079" s="61"/>
    </row>
    <row r="3080" spans="1:14" ht="13.9" customHeight="1" x14ac:dyDescent="0.25">
      <c r="A3080"/>
      <c r="B3080"/>
      <c r="C3080"/>
      <c r="I3080" s="61"/>
      <c r="J3080" s="61"/>
      <c r="N3080" s="61"/>
    </row>
    <row r="3081" spans="1:14" ht="13.9" customHeight="1" x14ac:dyDescent="0.25">
      <c r="A3081"/>
      <c r="B3081"/>
      <c r="C3081"/>
      <c r="I3081" s="61"/>
      <c r="J3081" s="61"/>
      <c r="N3081" s="61"/>
    </row>
    <row r="3082" spans="1:14" ht="13.9" customHeight="1" x14ac:dyDescent="0.25">
      <c r="A3082"/>
      <c r="B3082"/>
      <c r="C3082"/>
      <c r="I3082" s="61"/>
      <c r="J3082" s="61"/>
      <c r="N3082" s="61"/>
    </row>
    <row r="3083" spans="1:14" ht="13.9" customHeight="1" x14ac:dyDescent="0.25">
      <c r="A3083"/>
      <c r="B3083"/>
      <c r="C3083"/>
      <c r="I3083" s="61"/>
      <c r="J3083" s="61"/>
      <c r="N3083" s="61"/>
    </row>
    <row r="3084" spans="1:14" ht="13.9" customHeight="1" x14ac:dyDescent="0.25">
      <c r="A3084"/>
      <c r="B3084"/>
      <c r="C3084"/>
      <c r="I3084" s="61"/>
      <c r="J3084" s="61"/>
      <c r="N3084" s="61"/>
    </row>
    <row r="3085" spans="1:14" ht="13.9" customHeight="1" x14ac:dyDescent="0.25">
      <c r="A3085"/>
      <c r="B3085"/>
      <c r="C3085"/>
      <c r="I3085" s="61"/>
      <c r="J3085" s="61"/>
      <c r="N3085" s="61"/>
    </row>
    <row r="3086" spans="1:14" ht="13.9" customHeight="1" x14ac:dyDescent="0.25">
      <c r="A3086"/>
      <c r="B3086"/>
      <c r="C3086"/>
      <c r="I3086" s="61"/>
      <c r="J3086" s="61"/>
      <c r="N3086" s="61"/>
    </row>
    <row r="3087" spans="1:14" ht="13.9" customHeight="1" x14ac:dyDescent="0.25">
      <c r="A3087"/>
      <c r="B3087"/>
      <c r="C3087"/>
      <c r="I3087" s="61"/>
      <c r="J3087" s="61"/>
      <c r="N3087" s="61"/>
    </row>
    <row r="3088" spans="1:14" ht="13.9" customHeight="1" x14ac:dyDescent="0.25">
      <c r="A3088"/>
      <c r="B3088"/>
      <c r="C3088"/>
      <c r="I3088" s="61"/>
      <c r="J3088" s="61"/>
      <c r="N3088" s="61"/>
    </row>
    <row r="3089" spans="1:14" ht="13.9" customHeight="1" x14ac:dyDescent="0.25">
      <c r="A3089"/>
      <c r="B3089"/>
      <c r="C3089"/>
      <c r="I3089" s="61"/>
      <c r="J3089" s="61"/>
      <c r="N3089" s="61"/>
    </row>
    <row r="3090" spans="1:14" ht="13.9" customHeight="1" x14ac:dyDescent="0.25">
      <c r="A3090"/>
      <c r="B3090"/>
      <c r="C3090"/>
      <c r="I3090" s="61"/>
      <c r="J3090" s="61"/>
      <c r="N3090" s="61"/>
    </row>
    <row r="3091" spans="1:14" ht="13.9" customHeight="1" x14ac:dyDescent="0.25">
      <c r="A3091"/>
      <c r="B3091"/>
      <c r="C3091"/>
      <c r="I3091" s="61"/>
      <c r="J3091" s="61"/>
      <c r="N3091" s="61"/>
    </row>
    <row r="3092" spans="1:14" ht="13.9" customHeight="1" x14ac:dyDescent="0.25">
      <c r="A3092"/>
      <c r="B3092"/>
      <c r="C3092"/>
      <c r="I3092" s="61"/>
      <c r="J3092" s="61"/>
      <c r="N3092" s="61"/>
    </row>
    <row r="3093" spans="1:14" ht="13.9" customHeight="1" x14ac:dyDescent="0.25">
      <c r="A3093"/>
      <c r="B3093"/>
      <c r="C3093"/>
      <c r="I3093" s="61"/>
      <c r="J3093" s="61"/>
      <c r="N3093" s="61"/>
    </row>
    <row r="3094" spans="1:14" ht="13.9" customHeight="1" x14ac:dyDescent="0.25">
      <c r="A3094"/>
      <c r="B3094"/>
      <c r="C3094"/>
      <c r="I3094" s="61"/>
      <c r="J3094" s="61"/>
      <c r="N3094" s="61"/>
    </row>
    <row r="3095" spans="1:14" ht="13.9" customHeight="1" x14ac:dyDescent="0.25">
      <c r="A3095"/>
      <c r="B3095"/>
      <c r="C3095"/>
      <c r="I3095" s="61"/>
      <c r="J3095" s="61"/>
      <c r="N3095" s="61"/>
    </row>
    <row r="3096" spans="1:14" ht="13.9" customHeight="1" x14ac:dyDescent="0.25">
      <c r="A3096"/>
      <c r="B3096"/>
      <c r="C3096"/>
      <c r="I3096" s="61"/>
      <c r="J3096" s="61"/>
      <c r="N3096" s="61"/>
    </row>
    <row r="3097" spans="1:14" ht="13.9" customHeight="1" x14ac:dyDescent="0.25">
      <c r="A3097"/>
      <c r="B3097"/>
      <c r="C3097"/>
      <c r="I3097" s="61"/>
      <c r="J3097" s="61"/>
      <c r="N3097" s="61"/>
    </row>
    <row r="3098" spans="1:14" ht="13.9" customHeight="1" x14ac:dyDescent="0.25">
      <c r="A3098"/>
      <c r="B3098"/>
      <c r="C3098"/>
      <c r="I3098" s="61"/>
      <c r="J3098" s="61"/>
      <c r="N3098" s="61"/>
    </row>
    <row r="3099" spans="1:14" ht="13.9" customHeight="1" x14ac:dyDescent="0.25">
      <c r="A3099"/>
      <c r="B3099"/>
      <c r="C3099"/>
      <c r="I3099" s="61"/>
      <c r="J3099" s="61"/>
      <c r="N3099" s="61"/>
    </row>
    <row r="3100" spans="1:14" ht="13.9" customHeight="1" x14ac:dyDescent="0.25">
      <c r="A3100"/>
      <c r="B3100"/>
      <c r="C3100"/>
      <c r="I3100" s="61"/>
      <c r="J3100" s="61"/>
      <c r="N3100" s="61"/>
    </row>
    <row r="3101" spans="1:14" ht="13.9" customHeight="1" x14ac:dyDescent="0.25">
      <c r="A3101"/>
      <c r="B3101"/>
      <c r="C3101"/>
      <c r="I3101" s="61"/>
      <c r="J3101" s="61"/>
      <c r="N3101" s="61"/>
    </row>
    <row r="3102" spans="1:14" ht="13.9" customHeight="1" x14ac:dyDescent="0.25">
      <c r="A3102"/>
      <c r="B3102"/>
      <c r="C3102"/>
      <c r="I3102" s="61"/>
      <c r="J3102" s="61"/>
      <c r="N3102" s="61"/>
    </row>
    <row r="3103" spans="1:14" ht="13.9" customHeight="1" x14ac:dyDescent="0.25">
      <c r="A3103"/>
      <c r="B3103"/>
      <c r="C3103"/>
      <c r="I3103" s="61"/>
      <c r="J3103" s="61"/>
      <c r="N3103" s="61"/>
    </row>
    <row r="3104" spans="1:14" ht="13.9" customHeight="1" x14ac:dyDescent="0.25">
      <c r="A3104"/>
      <c r="B3104"/>
      <c r="C3104"/>
      <c r="I3104" s="61"/>
      <c r="J3104" s="61"/>
      <c r="N3104" s="61"/>
    </row>
    <row r="3105" spans="1:14" ht="13.9" customHeight="1" x14ac:dyDescent="0.25">
      <c r="A3105"/>
      <c r="B3105"/>
      <c r="C3105"/>
      <c r="I3105" s="61"/>
      <c r="J3105" s="61"/>
      <c r="N3105" s="61"/>
    </row>
    <row r="3106" spans="1:14" ht="13.9" customHeight="1" x14ac:dyDescent="0.25">
      <c r="A3106"/>
      <c r="B3106"/>
      <c r="C3106"/>
      <c r="I3106" s="61"/>
      <c r="J3106" s="61"/>
      <c r="N3106" s="61"/>
    </row>
    <row r="3107" spans="1:14" ht="13.9" customHeight="1" x14ac:dyDescent="0.25">
      <c r="A3107"/>
      <c r="B3107"/>
      <c r="C3107"/>
      <c r="I3107" s="61"/>
      <c r="J3107" s="61"/>
      <c r="N3107" s="61"/>
    </row>
    <row r="3108" spans="1:14" ht="13.9" customHeight="1" x14ac:dyDescent="0.25">
      <c r="A3108"/>
      <c r="B3108"/>
      <c r="C3108"/>
      <c r="I3108" s="61"/>
      <c r="J3108" s="61"/>
      <c r="N3108" s="61"/>
    </row>
    <row r="3109" spans="1:14" ht="13.9" customHeight="1" x14ac:dyDescent="0.25">
      <c r="A3109"/>
      <c r="B3109"/>
      <c r="C3109"/>
      <c r="I3109" s="61"/>
      <c r="J3109" s="61"/>
      <c r="N3109" s="61"/>
    </row>
    <row r="3110" spans="1:14" ht="13.9" customHeight="1" x14ac:dyDescent="0.25">
      <c r="A3110"/>
      <c r="B3110"/>
      <c r="C3110"/>
      <c r="I3110" s="61"/>
      <c r="J3110" s="61"/>
      <c r="N3110" s="61"/>
    </row>
    <row r="3111" spans="1:14" ht="13.9" customHeight="1" x14ac:dyDescent="0.25">
      <c r="A3111"/>
      <c r="B3111"/>
      <c r="C3111"/>
      <c r="I3111" s="61"/>
      <c r="J3111" s="61"/>
      <c r="N3111" s="61"/>
    </row>
    <row r="3112" spans="1:14" ht="13.9" customHeight="1" x14ac:dyDescent="0.25">
      <c r="A3112"/>
      <c r="B3112"/>
      <c r="C3112"/>
      <c r="I3112" s="61"/>
      <c r="J3112" s="61"/>
      <c r="N3112" s="61"/>
    </row>
    <row r="3113" spans="1:14" ht="13.9" customHeight="1" x14ac:dyDescent="0.25">
      <c r="A3113"/>
      <c r="B3113"/>
      <c r="C3113"/>
      <c r="I3113" s="61"/>
      <c r="J3113" s="61"/>
      <c r="N3113" s="61"/>
    </row>
    <row r="3114" spans="1:14" ht="13.9" customHeight="1" x14ac:dyDescent="0.25">
      <c r="A3114"/>
      <c r="B3114"/>
      <c r="C3114"/>
      <c r="I3114" s="61"/>
      <c r="J3114" s="61"/>
      <c r="N3114" s="61"/>
    </row>
    <row r="3115" spans="1:14" ht="13.9" customHeight="1" x14ac:dyDescent="0.25">
      <c r="A3115"/>
      <c r="B3115"/>
      <c r="C3115"/>
      <c r="I3115" s="61"/>
      <c r="J3115" s="61"/>
      <c r="N3115" s="61"/>
    </row>
    <row r="3116" spans="1:14" ht="13.9" customHeight="1" x14ac:dyDescent="0.25">
      <c r="A3116"/>
      <c r="B3116"/>
      <c r="C3116"/>
      <c r="I3116" s="61"/>
      <c r="J3116" s="61"/>
      <c r="N3116" s="61"/>
    </row>
    <row r="3117" spans="1:14" ht="13.9" customHeight="1" x14ac:dyDescent="0.25">
      <c r="A3117"/>
      <c r="B3117"/>
      <c r="C3117"/>
      <c r="I3117" s="61"/>
      <c r="J3117" s="61"/>
      <c r="N3117" s="61"/>
    </row>
    <row r="3118" spans="1:14" ht="13.9" customHeight="1" x14ac:dyDescent="0.25">
      <c r="A3118"/>
      <c r="B3118"/>
      <c r="C3118"/>
      <c r="I3118" s="61"/>
      <c r="J3118" s="61"/>
      <c r="N3118" s="61"/>
    </row>
    <row r="3119" spans="1:14" ht="13.9" customHeight="1" x14ac:dyDescent="0.25">
      <c r="A3119"/>
      <c r="B3119"/>
      <c r="C3119"/>
      <c r="I3119" s="61"/>
      <c r="J3119" s="61"/>
      <c r="N3119" s="61"/>
    </row>
    <row r="3120" spans="1:14" ht="13.9" customHeight="1" x14ac:dyDescent="0.25">
      <c r="A3120"/>
      <c r="B3120"/>
      <c r="C3120"/>
      <c r="I3120" s="61"/>
      <c r="J3120" s="61"/>
      <c r="N3120" s="61"/>
    </row>
    <row r="3121" spans="1:14" ht="13.9" customHeight="1" x14ac:dyDescent="0.25">
      <c r="A3121"/>
      <c r="B3121"/>
      <c r="C3121"/>
      <c r="I3121" s="61"/>
      <c r="J3121" s="61"/>
      <c r="N3121" s="61"/>
    </row>
    <row r="3122" spans="1:14" ht="13.9" customHeight="1" x14ac:dyDescent="0.25">
      <c r="A3122"/>
      <c r="B3122"/>
      <c r="C3122"/>
      <c r="I3122" s="61"/>
      <c r="J3122" s="61"/>
      <c r="N3122" s="61"/>
    </row>
    <row r="3123" spans="1:14" ht="13.9" customHeight="1" x14ac:dyDescent="0.25">
      <c r="A3123"/>
      <c r="B3123"/>
      <c r="C3123"/>
      <c r="I3123" s="61"/>
      <c r="J3123" s="61"/>
      <c r="N3123" s="61"/>
    </row>
    <row r="3124" spans="1:14" ht="13.9" customHeight="1" x14ac:dyDescent="0.25">
      <c r="A3124"/>
      <c r="B3124"/>
      <c r="C3124"/>
      <c r="I3124" s="61"/>
      <c r="J3124" s="61"/>
      <c r="N3124" s="61"/>
    </row>
    <row r="3125" spans="1:14" ht="13.9" customHeight="1" x14ac:dyDescent="0.25">
      <c r="A3125"/>
      <c r="B3125"/>
      <c r="C3125"/>
      <c r="I3125" s="61"/>
      <c r="J3125" s="61"/>
      <c r="N3125" s="61"/>
    </row>
    <row r="3126" spans="1:14" ht="13.9" customHeight="1" x14ac:dyDescent="0.25">
      <c r="A3126"/>
      <c r="B3126"/>
      <c r="C3126"/>
      <c r="I3126" s="61"/>
      <c r="J3126" s="61"/>
      <c r="N3126" s="61"/>
    </row>
    <row r="3127" spans="1:14" ht="13.9" customHeight="1" x14ac:dyDescent="0.25">
      <c r="A3127"/>
      <c r="B3127"/>
      <c r="C3127"/>
      <c r="I3127" s="61"/>
      <c r="J3127" s="61"/>
      <c r="N3127" s="61"/>
    </row>
    <row r="3128" spans="1:14" ht="13.9" customHeight="1" x14ac:dyDescent="0.25">
      <c r="A3128"/>
      <c r="B3128"/>
      <c r="C3128"/>
      <c r="I3128" s="61"/>
      <c r="J3128" s="61"/>
      <c r="N3128" s="61"/>
    </row>
    <row r="3129" spans="1:14" ht="13.9" customHeight="1" x14ac:dyDescent="0.25">
      <c r="A3129"/>
      <c r="B3129"/>
      <c r="C3129"/>
      <c r="I3129" s="61"/>
      <c r="J3129" s="61"/>
      <c r="N3129" s="61"/>
    </row>
    <row r="3130" spans="1:14" ht="13.9" customHeight="1" x14ac:dyDescent="0.25">
      <c r="A3130"/>
      <c r="B3130"/>
      <c r="C3130"/>
      <c r="I3130" s="61"/>
      <c r="J3130" s="61"/>
      <c r="N3130" s="61"/>
    </row>
    <row r="3131" spans="1:14" ht="13.9" customHeight="1" x14ac:dyDescent="0.25">
      <c r="A3131"/>
      <c r="B3131"/>
      <c r="C3131"/>
      <c r="I3131" s="61"/>
      <c r="J3131" s="61"/>
      <c r="N3131" s="61"/>
    </row>
    <row r="3132" spans="1:14" ht="13.9" customHeight="1" x14ac:dyDescent="0.25">
      <c r="A3132"/>
      <c r="B3132"/>
      <c r="C3132"/>
      <c r="I3132" s="61"/>
      <c r="J3132" s="61"/>
      <c r="N3132" s="61"/>
    </row>
    <row r="3133" spans="1:14" ht="13.9" customHeight="1" x14ac:dyDescent="0.25">
      <c r="A3133"/>
      <c r="B3133"/>
      <c r="C3133"/>
      <c r="I3133" s="61"/>
      <c r="J3133" s="61"/>
      <c r="N3133" s="61"/>
    </row>
    <row r="3134" spans="1:14" ht="13.9" customHeight="1" x14ac:dyDescent="0.25">
      <c r="A3134"/>
      <c r="B3134"/>
      <c r="C3134"/>
      <c r="I3134" s="61"/>
      <c r="J3134" s="61"/>
      <c r="N3134" s="61"/>
    </row>
    <row r="3135" spans="1:14" ht="13.9" customHeight="1" x14ac:dyDescent="0.25">
      <c r="A3135"/>
      <c r="B3135"/>
      <c r="C3135"/>
      <c r="I3135" s="61"/>
      <c r="J3135" s="61"/>
      <c r="N3135" s="61"/>
    </row>
    <row r="3136" spans="1:14" ht="13.9" customHeight="1" x14ac:dyDescent="0.25">
      <c r="A3136"/>
      <c r="B3136"/>
      <c r="C3136"/>
      <c r="I3136" s="61"/>
      <c r="J3136" s="61"/>
      <c r="N3136" s="61"/>
    </row>
    <row r="3137" spans="1:14" ht="13.9" customHeight="1" x14ac:dyDescent="0.25">
      <c r="A3137"/>
      <c r="B3137"/>
      <c r="C3137"/>
      <c r="I3137" s="61"/>
      <c r="J3137" s="61"/>
      <c r="N3137" s="61"/>
    </row>
    <row r="3138" spans="1:14" ht="13.9" customHeight="1" x14ac:dyDescent="0.25">
      <c r="A3138"/>
      <c r="B3138"/>
      <c r="C3138"/>
      <c r="I3138" s="61"/>
      <c r="J3138" s="61"/>
      <c r="N3138" s="61"/>
    </row>
    <row r="3139" spans="1:14" ht="13.9" customHeight="1" x14ac:dyDescent="0.25">
      <c r="A3139"/>
      <c r="B3139"/>
      <c r="C3139"/>
      <c r="I3139" s="61"/>
      <c r="J3139" s="61"/>
      <c r="N3139" s="61"/>
    </row>
    <row r="3140" spans="1:14" ht="13.9" customHeight="1" x14ac:dyDescent="0.25">
      <c r="A3140"/>
      <c r="B3140"/>
      <c r="C3140"/>
      <c r="I3140" s="61"/>
      <c r="J3140" s="61"/>
      <c r="N3140" s="61"/>
    </row>
    <row r="3141" spans="1:14" ht="13.9" customHeight="1" x14ac:dyDescent="0.25">
      <c r="A3141"/>
      <c r="B3141"/>
      <c r="C3141"/>
      <c r="I3141" s="61"/>
      <c r="J3141" s="61"/>
      <c r="N3141" s="61"/>
    </row>
    <row r="3142" spans="1:14" ht="13.9" customHeight="1" x14ac:dyDescent="0.25">
      <c r="A3142"/>
      <c r="B3142"/>
      <c r="C3142"/>
      <c r="I3142" s="61"/>
      <c r="J3142" s="61"/>
      <c r="N3142" s="61"/>
    </row>
    <row r="3143" spans="1:14" ht="13.9" customHeight="1" x14ac:dyDescent="0.25">
      <c r="A3143"/>
      <c r="B3143"/>
      <c r="C3143"/>
      <c r="I3143" s="61"/>
      <c r="J3143" s="61"/>
      <c r="N3143" s="61"/>
    </row>
    <row r="3144" spans="1:14" ht="13.9" customHeight="1" x14ac:dyDescent="0.25">
      <c r="A3144"/>
      <c r="B3144"/>
      <c r="C3144"/>
      <c r="I3144" s="61"/>
      <c r="J3144" s="61"/>
      <c r="N3144" s="61"/>
    </row>
    <row r="3145" spans="1:14" ht="13.9" customHeight="1" x14ac:dyDescent="0.25">
      <c r="A3145"/>
      <c r="B3145"/>
      <c r="C3145"/>
      <c r="I3145" s="61"/>
      <c r="J3145" s="61"/>
      <c r="N3145" s="61"/>
    </row>
    <row r="3146" spans="1:14" ht="13.9" customHeight="1" x14ac:dyDescent="0.25">
      <c r="A3146"/>
      <c r="B3146"/>
      <c r="C3146"/>
      <c r="I3146" s="61"/>
      <c r="J3146" s="61"/>
      <c r="N3146" s="61"/>
    </row>
    <row r="3147" spans="1:14" ht="13.9" customHeight="1" x14ac:dyDescent="0.25">
      <c r="A3147"/>
      <c r="B3147"/>
      <c r="C3147"/>
      <c r="I3147" s="61"/>
      <c r="J3147" s="61"/>
      <c r="N3147" s="61"/>
    </row>
    <row r="3148" spans="1:14" ht="13.9" customHeight="1" x14ac:dyDescent="0.25">
      <c r="A3148"/>
      <c r="B3148"/>
      <c r="C3148"/>
      <c r="I3148" s="61"/>
      <c r="J3148" s="61"/>
      <c r="N3148" s="61"/>
    </row>
    <row r="3149" spans="1:14" ht="13.9" customHeight="1" x14ac:dyDescent="0.25">
      <c r="A3149"/>
      <c r="B3149"/>
      <c r="C3149"/>
      <c r="I3149" s="61"/>
      <c r="J3149" s="61"/>
      <c r="N3149" s="61"/>
    </row>
    <row r="3150" spans="1:14" ht="13.9" customHeight="1" x14ac:dyDescent="0.25">
      <c r="A3150"/>
      <c r="B3150"/>
      <c r="C3150"/>
      <c r="I3150" s="61"/>
      <c r="J3150" s="61"/>
      <c r="N3150" s="61"/>
    </row>
    <row r="3151" spans="1:14" ht="13.9" customHeight="1" x14ac:dyDescent="0.25">
      <c r="A3151"/>
      <c r="B3151"/>
      <c r="C3151"/>
      <c r="I3151" s="61"/>
      <c r="J3151" s="61"/>
      <c r="N3151" s="61"/>
    </row>
    <row r="3152" spans="1:14" ht="13.9" customHeight="1" x14ac:dyDescent="0.25">
      <c r="A3152"/>
      <c r="B3152"/>
      <c r="C3152"/>
      <c r="I3152" s="61"/>
      <c r="J3152" s="61"/>
      <c r="N3152" s="61"/>
    </row>
    <row r="3153" spans="1:14" ht="13.9" customHeight="1" x14ac:dyDescent="0.25">
      <c r="A3153"/>
      <c r="B3153"/>
      <c r="C3153"/>
      <c r="I3153" s="61"/>
      <c r="J3153" s="61"/>
      <c r="N3153" s="61"/>
    </row>
    <row r="3154" spans="1:14" ht="13.9" customHeight="1" x14ac:dyDescent="0.25">
      <c r="A3154"/>
      <c r="B3154"/>
      <c r="C3154"/>
      <c r="I3154" s="61"/>
      <c r="J3154" s="61"/>
      <c r="N3154" s="61"/>
    </row>
    <row r="3155" spans="1:14" ht="13.9" customHeight="1" x14ac:dyDescent="0.25">
      <c r="A3155"/>
      <c r="B3155"/>
      <c r="C3155"/>
      <c r="I3155" s="61"/>
      <c r="J3155" s="61"/>
      <c r="N3155" s="61"/>
    </row>
    <row r="3156" spans="1:14" ht="13.9" customHeight="1" x14ac:dyDescent="0.25">
      <c r="A3156"/>
      <c r="B3156"/>
      <c r="C3156"/>
      <c r="I3156" s="61"/>
      <c r="J3156" s="61"/>
      <c r="N3156" s="61"/>
    </row>
    <row r="3157" spans="1:14" ht="13.9" customHeight="1" x14ac:dyDescent="0.25">
      <c r="A3157"/>
      <c r="B3157"/>
      <c r="C3157"/>
      <c r="I3157" s="61"/>
      <c r="J3157" s="61"/>
      <c r="N3157" s="61"/>
    </row>
    <row r="3158" spans="1:14" ht="13.9" customHeight="1" x14ac:dyDescent="0.25">
      <c r="A3158"/>
      <c r="B3158"/>
      <c r="C3158"/>
      <c r="I3158" s="61"/>
      <c r="J3158" s="61"/>
      <c r="N3158" s="61"/>
    </row>
    <row r="3159" spans="1:14" ht="13.9" customHeight="1" x14ac:dyDescent="0.25">
      <c r="A3159"/>
      <c r="B3159"/>
      <c r="C3159"/>
      <c r="I3159" s="61"/>
      <c r="J3159" s="61"/>
      <c r="N3159" s="61"/>
    </row>
    <row r="3160" spans="1:14" ht="13.9" customHeight="1" x14ac:dyDescent="0.25">
      <c r="A3160"/>
      <c r="B3160"/>
      <c r="C3160"/>
      <c r="I3160" s="61"/>
      <c r="J3160" s="61"/>
      <c r="N3160" s="61"/>
    </row>
    <row r="3161" spans="1:14" ht="13.9" customHeight="1" x14ac:dyDescent="0.25">
      <c r="A3161"/>
      <c r="B3161"/>
      <c r="C3161"/>
      <c r="I3161" s="61"/>
      <c r="J3161" s="61"/>
      <c r="N3161" s="61"/>
    </row>
    <row r="3162" spans="1:14" ht="13.9" customHeight="1" x14ac:dyDescent="0.25">
      <c r="A3162"/>
      <c r="B3162"/>
      <c r="C3162"/>
      <c r="I3162" s="61"/>
      <c r="J3162" s="61"/>
      <c r="N3162" s="61"/>
    </row>
    <row r="3163" spans="1:14" ht="13.9" customHeight="1" x14ac:dyDescent="0.25">
      <c r="A3163"/>
      <c r="B3163"/>
      <c r="C3163"/>
      <c r="I3163" s="61"/>
      <c r="J3163" s="61"/>
      <c r="N3163" s="61"/>
    </row>
    <row r="3164" spans="1:14" ht="13.9" customHeight="1" x14ac:dyDescent="0.25">
      <c r="A3164"/>
      <c r="B3164"/>
      <c r="C3164"/>
      <c r="I3164" s="61"/>
      <c r="J3164" s="61"/>
      <c r="N3164" s="61"/>
    </row>
    <row r="3165" spans="1:14" ht="13.9" customHeight="1" x14ac:dyDescent="0.25">
      <c r="A3165"/>
      <c r="B3165"/>
      <c r="C3165"/>
      <c r="I3165" s="61"/>
      <c r="J3165" s="61"/>
      <c r="N3165" s="61"/>
    </row>
    <row r="3166" spans="1:14" ht="13.9" customHeight="1" x14ac:dyDescent="0.25">
      <c r="A3166"/>
      <c r="B3166"/>
      <c r="C3166"/>
      <c r="I3166" s="61"/>
      <c r="J3166" s="61"/>
      <c r="N3166" s="61"/>
    </row>
    <row r="3167" spans="1:14" ht="13.9" customHeight="1" x14ac:dyDescent="0.25">
      <c r="A3167"/>
      <c r="B3167"/>
      <c r="C3167"/>
      <c r="I3167" s="61"/>
      <c r="J3167" s="61"/>
      <c r="N3167" s="61"/>
    </row>
    <row r="3168" spans="1:14" ht="13.9" customHeight="1" x14ac:dyDescent="0.25">
      <c r="A3168"/>
      <c r="B3168"/>
      <c r="C3168"/>
      <c r="I3168" s="61"/>
      <c r="J3168" s="61"/>
      <c r="N3168" s="61"/>
    </row>
    <row r="3169" spans="1:14" ht="13.9" customHeight="1" x14ac:dyDescent="0.25">
      <c r="A3169"/>
      <c r="B3169"/>
      <c r="C3169"/>
      <c r="I3169" s="61"/>
      <c r="J3169" s="61"/>
      <c r="N3169" s="61"/>
    </row>
    <row r="3170" spans="1:14" ht="13.9" customHeight="1" x14ac:dyDescent="0.25">
      <c r="A3170"/>
      <c r="B3170"/>
      <c r="C3170"/>
      <c r="I3170" s="61"/>
      <c r="J3170" s="61"/>
      <c r="N3170" s="61"/>
    </row>
    <row r="3171" spans="1:14" ht="13.9" customHeight="1" x14ac:dyDescent="0.25">
      <c r="A3171"/>
      <c r="B3171"/>
      <c r="C3171"/>
      <c r="I3171" s="61"/>
      <c r="J3171" s="61"/>
      <c r="N3171" s="61"/>
    </row>
    <row r="3172" spans="1:14" ht="13.9" customHeight="1" x14ac:dyDescent="0.25">
      <c r="A3172"/>
      <c r="B3172"/>
      <c r="C3172"/>
      <c r="I3172" s="61"/>
      <c r="J3172" s="61"/>
      <c r="N3172" s="61"/>
    </row>
    <row r="3173" spans="1:14" ht="13.9" customHeight="1" x14ac:dyDescent="0.25">
      <c r="A3173"/>
      <c r="B3173"/>
      <c r="C3173"/>
      <c r="I3173" s="61"/>
      <c r="J3173" s="61"/>
      <c r="N3173" s="61"/>
    </row>
    <row r="3174" spans="1:14" ht="13.9" customHeight="1" x14ac:dyDescent="0.25">
      <c r="A3174"/>
      <c r="B3174"/>
      <c r="C3174"/>
      <c r="I3174" s="61"/>
      <c r="J3174" s="61"/>
      <c r="N3174" s="61"/>
    </row>
    <row r="3175" spans="1:14" ht="13.9" customHeight="1" x14ac:dyDescent="0.25">
      <c r="A3175"/>
      <c r="B3175"/>
      <c r="C3175"/>
      <c r="I3175" s="61"/>
      <c r="J3175" s="61"/>
      <c r="N3175" s="61"/>
    </row>
    <row r="3176" spans="1:14" ht="13.9" customHeight="1" x14ac:dyDescent="0.25">
      <c r="A3176"/>
      <c r="B3176"/>
      <c r="C3176"/>
      <c r="I3176" s="61"/>
      <c r="J3176" s="61"/>
      <c r="N3176" s="61"/>
    </row>
    <row r="3177" spans="1:14" ht="13.9" customHeight="1" x14ac:dyDescent="0.25">
      <c r="A3177"/>
      <c r="B3177"/>
      <c r="C3177"/>
      <c r="I3177" s="61"/>
      <c r="J3177" s="61"/>
      <c r="N3177" s="61"/>
    </row>
    <row r="3178" spans="1:14" ht="13.9" customHeight="1" x14ac:dyDescent="0.25">
      <c r="A3178"/>
      <c r="B3178"/>
      <c r="C3178"/>
      <c r="I3178" s="61"/>
      <c r="J3178" s="61"/>
      <c r="N3178" s="61"/>
    </row>
    <row r="3179" spans="1:14" ht="13.9" customHeight="1" x14ac:dyDescent="0.25">
      <c r="A3179"/>
      <c r="B3179"/>
      <c r="C3179"/>
      <c r="I3179" s="61"/>
      <c r="J3179" s="61"/>
      <c r="N3179" s="61"/>
    </row>
    <row r="3180" spans="1:14" ht="13.9" customHeight="1" x14ac:dyDescent="0.25">
      <c r="A3180"/>
      <c r="B3180"/>
      <c r="C3180"/>
      <c r="I3180" s="61"/>
      <c r="J3180" s="61"/>
      <c r="N3180" s="61"/>
    </row>
    <row r="3181" spans="1:14" ht="13.9" customHeight="1" x14ac:dyDescent="0.25">
      <c r="A3181"/>
      <c r="B3181"/>
      <c r="C3181"/>
      <c r="I3181" s="61"/>
      <c r="J3181" s="61"/>
      <c r="N3181" s="61"/>
    </row>
    <row r="3182" spans="1:14" ht="13.9" customHeight="1" x14ac:dyDescent="0.25">
      <c r="A3182"/>
      <c r="B3182"/>
      <c r="C3182"/>
      <c r="I3182" s="61"/>
      <c r="J3182" s="61"/>
      <c r="N3182" s="61"/>
    </row>
    <row r="3183" spans="1:14" ht="13.9" customHeight="1" x14ac:dyDescent="0.25">
      <c r="A3183"/>
      <c r="B3183"/>
      <c r="C3183"/>
      <c r="I3183" s="61"/>
      <c r="J3183" s="61"/>
      <c r="N3183" s="61"/>
    </row>
    <row r="3184" spans="1:14" ht="13.9" customHeight="1" x14ac:dyDescent="0.25">
      <c r="A3184"/>
      <c r="B3184"/>
      <c r="C3184"/>
      <c r="I3184" s="61"/>
      <c r="J3184" s="61"/>
      <c r="N3184" s="61"/>
    </row>
    <row r="3185" spans="1:14" ht="13.9" customHeight="1" x14ac:dyDescent="0.25">
      <c r="A3185"/>
      <c r="B3185"/>
      <c r="C3185"/>
      <c r="I3185" s="61"/>
      <c r="J3185" s="61"/>
      <c r="N3185" s="61"/>
    </row>
    <row r="3186" spans="1:14" ht="13.9" customHeight="1" x14ac:dyDescent="0.25">
      <c r="A3186"/>
      <c r="B3186"/>
      <c r="C3186"/>
      <c r="I3186" s="61"/>
      <c r="J3186" s="61"/>
      <c r="N3186" s="61"/>
    </row>
    <row r="3187" spans="1:14" ht="13.9" customHeight="1" x14ac:dyDescent="0.25">
      <c r="A3187"/>
      <c r="B3187"/>
      <c r="C3187"/>
      <c r="I3187" s="61"/>
      <c r="J3187" s="61"/>
      <c r="N3187" s="61"/>
    </row>
    <row r="3188" spans="1:14" ht="13.9" customHeight="1" x14ac:dyDescent="0.25">
      <c r="A3188"/>
      <c r="B3188"/>
      <c r="C3188"/>
      <c r="I3188" s="61"/>
      <c r="J3188" s="61"/>
      <c r="N3188" s="61"/>
    </row>
    <row r="3189" spans="1:14" ht="13.9" customHeight="1" x14ac:dyDescent="0.25">
      <c r="A3189"/>
      <c r="B3189"/>
      <c r="C3189"/>
      <c r="I3189" s="61"/>
      <c r="J3189" s="61"/>
      <c r="N3189" s="61"/>
    </row>
    <row r="3190" spans="1:14" ht="13.9" customHeight="1" x14ac:dyDescent="0.25">
      <c r="A3190"/>
      <c r="B3190"/>
      <c r="C3190"/>
      <c r="I3190" s="61"/>
      <c r="J3190" s="61"/>
      <c r="N3190" s="61"/>
    </row>
    <row r="3191" spans="1:14" ht="13.9" customHeight="1" x14ac:dyDescent="0.25">
      <c r="A3191"/>
      <c r="B3191"/>
      <c r="C3191"/>
      <c r="I3191" s="61"/>
      <c r="J3191" s="61"/>
      <c r="N3191" s="61"/>
    </row>
    <row r="3192" spans="1:14" ht="13.9" customHeight="1" x14ac:dyDescent="0.25">
      <c r="A3192"/>
      <c r="B3192"/>
      <c r="C3192"/>
      <c r="I3192" s="61"/>
      <c r="J3192" s="61"/>
      <c r="N3192" s="61"/>
    </row>
    <row r="3193" spans="1:14" ht="13.9" customHeight="1" x14ac:dyDescent="0.25">
      <c r="A3193"/>
      <c r="B3193"/>
      <c r="C3193"/>
      <c r="I3193" s="61"/>
      <c r="J3193" s="61"/>
      <c r="N3193" s="61"/>
    </row>
    <row r="3194" spans="1:14" ht="13.9" customHeight="1" x14ac:dyDescent="0.25">
      <c r="A3194"/>
      <c r="B3194"/>
      <c r="C3194"/>
      <c r="I3194" s="61"/>
      <c r="J3194" s="61"/>
      <c r="N3194" s="61"/>
    </row>
    <row r="3195" spans="1:14" ht="13.9" customHeight="1" x14ac:dyDescent="0.25">
      <c r="A3195"/>
      <c r="B3195"/>
      <c r="C3195"/>
      <c r="I3195" s="61"/>
      <c r="J3195" s="61"/>
      <c r="N3195" s="61"/>
    </row>
    <row r="3196" spans="1:14" ht="13.9" customHeight="1" x14ac:dyDescent="0.25">
      <c r="A3196"/>
      <c r="B3196"/>
      <c r="C3196"/>
      <c r="I3196" s="61"/>
      <c r="J3196" s="61"/>
      <c r="N3196" s="61"/>
    </row>
    <row r="3197" spans="1:14" ht="13.9" customHeight="1" x14ac:dyDescent="0.25">
      <c r="A3197"/>
      <c r="B3197"/>
      <c r="C3197"/>
      <c r="I3197" s="61"/>
      <c r="J3197" s="61"/>
      <c r="N3197" s="61"/>
    </row>
    <row r="3198" spans="1:14" ht="13.9" customHeight="1" x14ac:dyDescent="0.25">
      <c r="A3198"/>
      <c r="B3198"/>
      <c r="C3198"/>
      <c r="I3198" s="61"/>
      <c r="J3198" s="61"/>
      <c r="N3198" s="61"/>
    </row>
    <row r="3199" spans="1:14" ht="13.9" customHeight="1" x14ac:dyDescent="0.25">
      <c r="A3199"/>
      <c r="B3199"/>
      <c r="C3199"/>
      <c r="I3199" s="61"/>
      <c r="J3199" s="61"/>
      <c r="N3199" s="61"/>
    </row>
    <row r="3200" spans="1:14" ht="13.9" customHeight="1" x14ac:dyDescent="0.25">
      <c r="A3200"/>
      <c r="B3200"/>
      <c r="C3200"/>
      <c r="I3200" s="61"/>
      <c r="J3200" s="61"/>
      <c r="N3200" s="61"/>
    </row>
    <row r="3201" spans="1:14" ht="13.9" customHeight="1" x14ac:dyDescent="0.25">
      <c r="A3201"/>
      <c r="B3201"/>
      <c r="C3201"/>
      <c r="I3201" s="61"/>
      <c r="J3201" s="61"/>
      <c r="N3201" s="61"/>
    </row>
    <row r="3202" spans="1:14" ht="13.9" customHeight="1" x14ac:dyDescent="0.25">
      <c r="A3202"/>
      <c r="B3202"/>
      <c r="C3202"/>
      <c r="I3202" s="61"/>
      <c r="J3202" s="61"/>
      <c r="N3202" s="61"/>
    </row>
    <row r="3203" spans="1:14" ht="13.9" customHeight="1" x14ac:dyDescent="0.25">
      <c r="A3203"/>
      <c r="B3203"/>
      <c r="C3203"/>
      <c r="I3203" s="61"/>
      <c r="J3203" s="61"/>
      <c r="N3203" s="61"/>
    </row>
    <row r="3204" spans="1:14" ht="13.9" customHeight="1" x14ac:dyDescent="0.25">
      <c r="A3204"/>
      <c r="B3204"/>
      <c r="C3204"/>
      <c r="I3204" s="61"/>
      <c r="J3204" s="61"/>
      <c r="N3204" s="61"/>
    </row>
    <row r="3205" spans="1:14" ht="13.9" customHeight="1" x14ac:dyDescent="0.25">
      <c r="A3205"/>
      <c r="B3205"/>
      <c r="C3205"/>
      <c r="I3205" s="61"/>
      <c r="J3205" s="61"/>
      <c r="N3205" s="61"/>
    </row>
    <row r="3206" spans="1:14" ht="13.9" customHeight="1" x14ac:dyDescent="0.25">
      <c r="A3206"/>
      <c r="B3206"/>
      <c r="C3206"/>
      <c r="I3206" s="61"/>
      <c r="J3206" s="61"/>
      <c r="N3206" s="61"/>
    </row>
    <row r="3207" spans="1:14" ht="13.9" customHeight="1" x14ac:dyDescent="0.25">
      <c r="A3207"/>
      <c r="B3207"/>
      <c r="C3207"/>
      <c r="I3207" s="61"/>
      <c r="J3207" s="61"/>
      <c r="N3207" s="61"/>
    </row>
    <row r="3208" spans="1:14" ht="13.9" customHeight="1" x14ac:dyDescent="0.25">
      <c r="A3208"/>
      <c r="B3208"/>
      <c r="C3208"/>
      <c r="I3208" s="61"/>
      <c r="J3208" s="61"/>
      <c r="N3208" s="61"/>
    </row>
    <row r="3209" spans="1:14" ht="13.9" customHeight="1" x14ac:dyDescent="0.25">
      <c r="A3209"/>
      <c r="B3209"/>
      <c r="C3209"/>
      <c r="I3209" s="61"/>
      <c r="J3209" s="61"/>
      <c r="N3209" s="61"/>
    </row>
    <row r="3210" spans="1:14" ht="13.9" customHeight="1" x14ac:dyDescent="0.25">
      <c r="A3210"/>
      <c r="B3210"/>
      <c r="C3210"/>
      <c r="I3210" s="61"/>
      <c r="J3210" s="61"/>
      <c r="N3210" s="61"/>
    </row>
    <row r="3211" spans="1:14" ht="13.9" customHeight="1" x14ac:dyDescent="0.25">
      <c r="A3211"/>
      <c r="B3211"/>
      <c r="C3211"/>
      <c r="I3211" s="61"/>
      <c r="J3211" s="61"/>
      <c r="N3211" s="61"/>
    </row>
    <row r="3212" spans="1:14" ht="13.9" customHeight="1" x14ac:dyDescent="0.25">
      <c r="A3212"/>
      <c r="B3212"/>
      <c r="C3212"/>
      <c r="I3212" s="61"/>
      <c r="J3212" s="61"/>
      <c r="N3212" s="61"/>
    </row>
    <row r="3213" spans="1:14" ht="13.9" customHeight="1" x14ac:dyDescent="0.25">
      <c r="A3213"/>
      <c r="B3213"/>
      <c r="C3213"/>
      <c r="I3213" s="61"/>
      <c r="J3213" s="61"/>
      <c r="N3213" s="61"/>
    </row>
    <row r="3214" spans="1:14" ht="13.9" customHeight="1" x14ac:dyDescent="0.25">
      <c r="A3214"/>
      <c r="B3214"/>
      <c r="C3214"/>
      <c r="I3214" s="61"/>
      <c r="J3214" s="61"/>
      <c r="N3214" s="61"/>
    </row>
    <row r="3215" spans="1:14" ht="13.9" customHeight="1" x14ac:dyDescent="0.25">
      <c r="A3215"/>
      <c r="B3215"/>
      <c r="C3215"/>
      <c r="I3215" s="61"/>
      <c r="J3215" s="61"/>
      <c r="N3215" s="61"/>
    </row>
    <row r="3216" spans="1:14" ht="13.9" customHeight="1" x14ac:dyDescent="0.25">
      <c r="A3216"/>
      <c r="B3216"/>
      <c r="C3216"/>
      <c r="I3216" s="61"/>
      <c r="J3216" s="61"/>
      <c r="N3216" s="61"/>
    </row>
    <row r="3217" spans="1:14" ht="13.9" customHeight="1" x14ac:dyDescent="0.25">
      <c r="A3217"/>
      <c r="B3217"/>
      <c r="C3217"/>
      <c r="I3217" s="61"/>
      <c r="J3217" s="61"/>
      <c r="N3217" s="61"/>
    </row>
    <row r="3218" spans="1:14" ht="13.9" customHeight="1" x14ac:dyDescent="0.25">
      <c r="A3218"/>
      <c r="B3218"/>
      <c r="C3218"/>
      <c r="I3218" s="61"/>
      <c r="J3218" s="61"/>
      <c r="N3218" s="61"/>
    </row>
    <row r="3219" spans="1:14" ht="13.9" customHeight="1" x14ac:dyDescent="0.25">
      <c r="A3219"/>
      <c r="B3219"/>
      <c r="C3219"/>
      <c r="I3219" s="61"/>
      <c r="J3219" s="61"/>
      <c r="N3219" s="61"/>
    </row>
    <row r="3220" spans="1:14" ht="13.9" customHeight="1" x14ac:dyDescent="0.25">
      <c r="A3220"/>
      <c r="B3220"/>
      <c r="C3220"/>
      <c r="I3220" s="61"/>
      <c r="J3220" s="61"/>
      <c r="N3220" s="61"/>
    </row>
    <row r="3221" spans="1:14" ht="13.9" customHeight="1" x14ac:dyDescent="0.25">
      <c r="A3221"/>
      <c r="B3221"/>
      <c r="C3221"/>
      <c r="I3221" s="61"/>
      <c r="J3221" s="61"/>
      <c r="N3221" s="61"/>
    </row>
    <row r="3222" spans="1:14" ht="13.9" customHeight="1" x14ac:dyDescent="0.25">
      <c r="A3222"/>
      <c r="B3222"/>
      <c r="C3222"/>
      <c r="I3222" s="61"/>
      <c r="J3222" s="61"/>
      <c r="N3222" s="61"/>
    </row>
    <row r="3223" spans="1:14" ht="13.9" customHeight="1" x14ac:dyDescent="0.25">
      <c r="A3223"/>
      <c r="B3223"/>
      <c r="C3223"/>
      <c r="I3223" s="61"/>
      <c r="J3223" s="61"/>
      <c r="N3223" s="61"/>
    </row>
    <row r="3224" spans="1:14" ht="13.9" customHeight="1" x14ac:dyDescent="0.25">
      <c r="A3224"/>
      <c r="B3224"/>
      <c r="C3224"/>
      <c r="I3224" s="61"/>
      <c r="J3224" s="61"/>
      <c r="N3224" s="61"/>
    </row>
    <row r="3225" spans="1:14" ht="13.9" customHeight="1" x14ac:dyDescent="0.25">
      <c r="A3225"/>
      <c r="B3225"/>
      <c r="C3225"/>
      <c r="I3225" s="61"/>
      <c r="J3225" s="61"/>
      <c r="N3225" s="61"/>
    </row>
    <row r="3226" spans="1:14" ht="13.9" customHeight="1" x14ac:dyDescent="0.25">
      <c r="A3226"/>
      <c r="B3226"/>
      <c r="C3226"/>
      <c r="I3226" s="61"/>
      <c r="J3226" s="61"/>
      <c r="N3226" s="61"/>
    </row>
    <row r="3227" spans="1:14" ht="13.9" customHeight="1" x14ac:dyDescent="0.25">
      <c r="A3227"/>
      <c r="B3227"/>
      <c r="C3227"/>
      <c r="I3227" s="61"/>
      <c r="J3227" s="61"/>
      <c r="N3227" s="61"/>
    </row>
    <row r="3228" spans="1:14" ht="13.9" customHeight="1" x14ac:dyDescent="0.25">
      <c r="A3228"/>
      <c r="B3228"/>
      <c r="C3228"/>
      <c r="I3228" s="61"/>
      <c r="J3228" s="61"/>
      <c r="N3228" s="61"/>
    </row>
    <row r="3229" spans="1:14" ht="13.9" customHeight="1" x14ac:dyDescent="0.25">
      <c r="A3229"/>
      <c r="B3229"/>
      <c r="C3229"/>
      <c r="I3229" s="61"/>
      <c r="J3229" s="61"/>
      <c r="N3229" s="61"/>
    </row>
    <row r="3230" spans="1:14" ht="13.9" customHeight="1" x14ac:dyDescent="0.25">
      <c r="A3230"/>
      <c r="B3230"/>
      <c r="C3230"/>
      <c r="I3230" s="61"/>
      <c r="J3230" s="61"/>
      <c r="N3230" s="61"/>
    </row>
    <row r="3231" spans="1:14" ht="13.9" customHeight="1" x14ac:dyDescent="0.25">
      <c r="A3231"/>
      <c r="B3231"/>
      <c r="C3231"/>
      <c r="I3231" s="61"/>
      <c r="J3231" s="61"/>
      <c r="N3231" s="61"/>
    </row>
    <row r="3232" spans="1:14" ht="13.9" customHeight="1" x14ac:dyDescent="0.25">
      <c r="A3232"/>
      <c r="B3232"/>
      <c r="C3232"/>
      <c r="I3232" s="61"/>
      <c r="J3232" s="61"/>
      <c r="N3232" s="61"/>
    </row>
    <row r="3233" spans="1:14" ht="13.9" customHeight="1" x14ac:dyDescent="0.25">
      <c r="A3233"/>
      <c r="B3233"/>
      <c r="C3233"/>
      <c r="I3233" s="61"/>
      <c r="J3233" s="61"/>
      <c r="N3233" s="61"/>
    </row>
    <row r="3234" spans="1:14" ht="13.9" customHeight="1" x14ac:dyDescent="0.25">
      <c r="A3234"/>
      <c r="B3234"/>
      <c r="C3234"/>
      <c r="I3234" s="61"/>
      <c r="J3234" s="61"/>
      <c r="N3234" s="61"/>
    </row>
    <row r="3235" spans="1:14" ht="13.9" customHeight="1" x14ac:dyDescent="0.25">
      <c r="A3235"/>
      <c r="B3235"/>
      <c r="C3235"/>
      <c r="I3235" s="61"/>
      <c r="J3235" s="61"/>
      <c r="N3235" s="61"/>
    </row>
    <row r="3236" spans="1:14" ht="13.9" customHeight="1" x14ac:dyDescent="0.25">
      <c r="A3236"/>
      <c r="B3236"/>
      <c r="C3236"/>
      <c r="I3236" s="61"/>
      <c r="J3236" s="61"/>
      <c r="N3236" s="61"/>
    </row>
    <row r="3237" spans="1:14" ht="13.9" customHeight="1" x14ac:dyDescent="0.25">
      <c r="A3237"/>
      <c r="B3237"/>
      <c r="C3237"/>
      <c r="I3237" s="61"/>
      <c r="J3237" s="61"/>
      <c r="N3237" s="61"/>
    </row>
    <row r="3238" spans="1:14" ht="13.9" customHeight="1" x14ac:dyDescent="0.25">
      <c r="A3238"/>
      <c r="B3238"/>
      <c r="C3238"/>
      <c r="I3238" s="61"/>
      <c r="J3238" s="61"/>
      <c r="N3238" s="61"/>
    </row>
    <row r="3239" spans="1:14" ht="13.9" customHeight="1" x14ac:dyDescent="0.25">
      <c r="A3239"/>
      <c r="B3239"/>
      <c r="C3239"/>
      <c r="I3239" s="61"/>
      <c r="J3239" s="61"/>
      <c r="N3239" s="61"/>
    </row>
    <row r="3240" spans="1:14" ht="13.9" customHeight="1" x14ac:dyDescent="0.25">
      <c r="A3240"/>
      <c r="B3240"/>
      <c r="C3240"/>
      <c r="I3240" s="61"/>
      <c r="J3240" s="61"/>
      <c r="N3240" s="61"/>
    </row>
    <row r="3241" spans="1:14" ht="13.9" customHeight="1" x14ac:dyDescent="0.25">
      <c r="A3241"/>
      <c r="B3241"/>
      <c r="C3241"/>
      <c r="I3241" s="61"/>
      <c r="J3241" s="61"/>
      <c r="N3241" s="61"/>
    </row>
    <row r="3242" spans="1:14" ht="13.9" customHeight="1" x14ac:dyDescent="0.25">
      <c r="A3242"/>
      <c r="B3242"/>
      <c r="C3242"/>
      <c r="I3242" s="61"/>
      <c r="J3242" s="61"/>
      <c r="N3242" s="61"/>
    </row>
    <row r="3243" spans="1:14" ht="13.9" customHeight="1" x14ac:dyDescent="0.25">
      <c r="A3243"/>
      <c r="B3243"/>
      <c r="C3243"/>
      <c r="I3243" s="61"/>
      <c r="J3243" s="61"/>
      <c r="N3243" s="61"/>
    </row>
    <row r="3244" spans="1:14" ht="13.9" customHeight="1" x14ac:dyDescent="0.25">
      <c r="A3244"/>
      <c r="B3244"/>
      <c r="C3244"/>
      <c r="I3244" s="61"/>
      <c r="J3244" s="61"/>
      <c r="N3244" s="61"/>
    </row>
    <row r="3245" spans="1:14" ht="13.9" customHeight="1" x14ac:dyDescent="0.25">
      <c r="A3245"/>
      <c r="B3245"/>
      <c r="C3245"/>
      <c r="I3245" s="61"/>
      <c r="J3245" s="61"/>
      <c r="N3245" s="61"/>
    </row>
    <row r="3246" spans="1:14" ht="13.9" customHeight="1" x14ac:dyDescent="0.25">
      <c r="A3246"/>
      <c r="B3246"/>
      <c r="C3246"/>
      <c r="I3246" s="61"/>
      <c r="J3246" s="61"/>
      <c r="N3246" s="61"/>
    </row>
    <row r="3247" spans="1:14" ht="13.9" customHeight="1" x14ac:dyDescent="0.25">
      <c r="A3247"/>
      <c r="B3247"/>
      <c r="C3247"/>
      <c r="I3247" s="61"/>
      <c r="J3247" s="61"/>
      <c r="N3247" s="61"/>
    </row>
    <row r="3248" spans="1:14" ht="13.9" customHeight="1" x14ac:dyDescent="0.25">
      <c r="A3248"/>
      <c r="B3248"/>
      <c r="C3248"/>
      <c r="I3248" s="61"/>
      <c r="J3248" s="61"/>
      <c r="N3248" s="61"/>
    </row>
    <row r="3249" spans="1:14" ht="13.9" customHeight="1" x14ac:dyDescent="0.25">
      <c r="A3249"/>
      <c r="B3249"/>
      <c r="C3249"/>
      <c r="I3249" s="61"/>
      <c r="J3249" s="61"/>
      <c r="N3249" s="61"/>
    </row>
    <row r="3250" spans="1:14" ht="13.9" customHeight="1" x14ac:dyDescent="0.25">
      <c r="A3250"/>
      <c r="B3250"/>
      <c r="C3250"/>
      <c r="I3250" s="61"/>
      <c r="J3250" s="61"/>
      <c r="N3250" s="61"/>
    </row>
    <row r="3251" spans="1:14" ht="13.9" customHeight="1" x14ac:dyDescent="0.25">
      <c r="A3251"/>
      <c r="B3251"/>
      <c r="C3251"/>
      <c r="I3251" s="61"/>
      <c r="J3251" s="61"/>
      <c r="N3251" s="61"/>
    </row>
    <row r="3252" spans="1:14" ht="13.9" customHeight="1" x14ac:dyDescent="0.25">
      <c r="A3252"/>
      <c r="B3252"/>
      <c r="C3252"/>
      <c r="I3252" s="61"/>
      <c r="J3252" s="61"/>
      <c r="N3252" s="61"/>
    </row>
    <row r="3253" spans="1:14" ht="13.9" customHeight="1" x14ac:dyDescent="0.25">
      <c r="A3253"/>
      <c r="B3253"/>
      <c r="C3253"/>
      <c r="I3253" s="61"/>
      <c r="J3253" s="61"/>
      <c r="N3253" s="61"/>
    </row>
    <row r="3254" spans="1:14" ht="13.9" customHeight="1" x14ac:dyDescent="0.25">
      <c r="A3254"/>
      <c r="B3254"/>
      <c r="C3254"/>
      <c r="I3254" s="61"/>
      <c r="J3254" s="61"/>
      <c r="N3254" s="61"/>
    </row>
    <row r="3255" spans="1:14" ht="13.9" customHeight="1" x14ac:dyDescent="0.25">
      <c r="A3255"/>
      <c r="B3255"/>
      <c r="C3255"/>
      <c r="I3255" s="61"/>
      <c r="J3255" s="61"/>
      <c r="N3255" s="61"/>
    </row>
    <row r="3256" spans="1:14" ht="13.9" customHeight="1" x14ac:dyDescent="0.25">
      <c r="A3256"/>
      <c r="B3256"/>
      <c r="C3256"/>
      <c r="I3256" s="61"/>
      <c r="J3256" s="61"/>
      <c r="N3256" s="61"/>
    </row>
    <row r="3257" spans="1:14" ht="13.9" customHeight="1" x14ac:dyDescent="0.25">
      <c r="A3257"/>
      <c r="B3257"/>
      <c r="C3257"/>
      <c r="I3257" s="61"/>
      <c r="J3257" s="61"/>
      <c r="N3257" s="61"/>
    </row>
    <row r="3258" spans="1:14" ht="13.9" customHeight="1" x14ac:dyDescent="0.25">
      <c r="A3258"/>
      <c r="B3258"/>
      <c r="C3258"/>
      <c r="I3258" s="61"/>
      <c r="J3258" s="61"/>
      <c r="N3258" s="61"/>
    </row>
    <row r="3259" spans="1:14" ht="13.9" customHeight="1" x14ac:dyDescent="0.25">
      <c r="A3259"/>
      <c r="B3259"/>
      <c r="C3259"/>
      <c r="I3259" s="61"/>
      <c r="J3259" s="61"/>
      <c r="N3259" s="61"/>
    </row>
    <row r="3260" spans="1:14" ht="13.9" customHeight="1" x14ac:dyDescent="0.25">
      <c r="A3260"/>
      <c r="B3260"/>
      <c r="C3260"/>
      <c r="I3260" s="61"/>
      <c r="J3260" s="61"/>
      <c r="N3260" s="61"/>
    </row>
    <row r="3261" spans="1:14" ht="13.9" customHeight="1" x14ac:dyDescent="0.25">
      <c r="A3261"/>
      <c r="B3261"/>
      <c r="C3261"/>
      <c r="I3261" s="61"/>
      <c r="J3261" s="61"/>
      <c r="N3261" s="61"/>
    </row>
    <row r="3262" spans="1:14" ht="13.9" customHeight="1" x14ac:dyDescent="0.25">
      <c r="A3262"/>
      <c r="B3262"/>
      <c r="C3262"/>
      <c r="I3262" s="61"/>
      <c r="J3262" s="61"/>
      <c r="N3262" s="61"/>
    </row>
    <row r="3263" spans="1:14" ht="13.9" customHeight="1" x14ac:dyDescent="0.25">
      <c r="A3263"/>
      <c r="B3263"/>
      <c r="C3263"/>
      <c r="I3263" s="61"/>
      <c r="J3263" s="61"/>
      <c r="N3263" s="61"/>
    </row>
    <row r="3264" spans="1:14" ht="13.9" customHeight="1" x14ac:dyDescent="0.25">
      <c r="A3264"/>
      <c r="B3264"/>
      <c r="C3264"/>
      <c r="I3264" s="61"/>
      <c r="J3264" s="61"/>
      <c r="N3264" s="61"/>
    </row>
    <row r="3265" spans="1:14" ht="13.9" customHeight="1" x14ac:dyDescent="0.25">
      <c r="A3265"/>
      <c r="B3265"/>
      <c r="C3265"/>
      <c r="I3265" s="61"/>
      <c r="J3265" s="61"/>
      <c r="N3265" s="61"/>
    </row>
    <row r="3266" spans="1:14" ht="13.9" customHeight="1" x14ac:dyDescent="0.25">
      <c r="A3266"/>
      <c r="B3266"/>
      <c r="C3266"/>
      <c r="I3266" s="61"/>
      <c r="J3266" s="61"/>
      <c r="N3266" s="61"/>
    </row>
    <row r="3267" spans="1:14" ht="13.9" customHeight="1" x14ac:dyDescent="0.25">
      <c r="A3267"/>
      <c r="B3267"/>
      <c r="C3267"/>
      <c r="I3267" s="61"/>
      <c r="J3267" s="61"/>
      <c r="N3267" s="61"/>
    </row>
    <row r="3268" spans="1:14" ht="13.9" customHeight="1" x14ac:dyDescent="0.25">
      <c r="A3268"/>
      <c r="B3268"/>
      <c r="C3268"/>
      <c r="I3268" s="61"/>
      <c r="J3268" s="61"/>
      <c r="N3268" s="61"/>
    </row>
    <row r="3269" spans="1:14" ht="13.9" customHeight="1" x14ac:dyDescent="0.25">
      <c r="A3269"/>
      <c r="B3269"/>
      <c r="C3269"/>
      <c r="I3269" s="61"/>
      <c r="J3269" s="61"/>
      <c r="N3269" s="61"/>
    </row>
    <row r="3270" spans="1:14" ht="13.9" customHeight="1" x14ac:dyDescent="0.25">
      <c r="A3270"/>
      <c r="B3270"/>
      <c r="C3270"/>
      <c r="I3270" s="61"/>
      <c r="J3270" s="61"/>
      <c r="N3270" s="61"/>
    </row>
    <row r="3271" spans="1:14" ht="13.9" customHeight="1" x14ac:dyDescent="0.25">
      <c r="A3271"/>
      <c r="B3271"/>
      <c r="C3271"/>
      <c r="I3271" s="61"/>
      <c r="J3271" s="61"/>
      <c r="N3271" s="61"/>
    </row>
    <row r="3272" spans="1:14" ht="13.9" customHeight="1" x14ac:dyDescent="0.25">
      <c r="A3272"/>
      <c r="B3272"/>
      <c r="C3272"/>
      <c r="I3272" s="61"/>
      <c r="J3272" s="61"/>
      <c r="N3272" s="61"/>
    </row>
    <row r="3273" spans="1:14" ht="13.9" customHeight="1" x14ac:dyDescent="0.25">
      <c r="A3273"/>
      <c r="B3273"/>
      <c r="C3273"/>
      <c r="I3273" s="61"/>
      <c r="J3273" s="61"/>
      <c r="N3273" s="61"/>
    </row>
    <row r="3274" spans="1:14" ht="13.9" customHeight="1" x14ac:dyDescent="0.25">
      <c r="A3274"/>
      <c r="B3274"/>
      <c r="C3274"/>
      <c r="I3274" s="61"/>
      <c r="J3274" s="61"/>
      <c r="N3274" s="61"/>
    </row>
    <row r="3275" spans="1:14" ht="13.9" customHeight="1" x14ac:dyDescent="0.25">
      <c r="A3275"/>
      <c r="B3275"/>
      <c r="C3275"/>
      <c r="I3275" s="61"/>
      <c r="J3275" s="61"/>
      <c r="N3275" s="61"/>
    </row>
    <row r="3276" spans="1:14" ht="13.9" customHeight="1" x14ac:dyDescent="0.25">
      <c r="A3276"/>
      <c r="B3276"/>
      <c r="C3276"/>
      <c r="I3276" s="61"/>
      <c r="J3276" s="61"/>
      <c r="N3276" s="61"/>
    </row>
    <row r="3277" spans="1:14" ht="13.9" customHeight="1" x14ac:dyDescent="0.25">
      <c r="A3277"/>
      <c r="B3277"/>
      <c r="C3277"/>
      <c r="I3277" s="61"/>
      <c r="J3277" s="61"/>
      <c r="N3277" s="61"/>
    </row>
    <row r="3278" spans="1:14" ht="13.9" customHeight="1" x14ac:dyDescent="0.25">
      <c r="A3278"/>
      <c r="B3278"/>
      <c r="C3278"/>
      <c r="I3278" s="61"/>
      <c r="J3278" s="61"/>
      <c r="N3278" s="61"/>
    </row>
    <row r="3279" spans="1:14" ht="13.9" customHeight="1" x14ac:dyDescent="0.25">
      <c r="A3279"/>
      <c r="B3279"/>
      <c r="C3279"/>
      <c r="I3279" s="61"/>
      <c r="J3279" s="61"/>
      <c r="N3279" s="61"/>
    </row>
    <row r="3280" spans="1:14" ht="13.9" customHeight="1" x14ac:dyDescent="0.25">
      <c r="A3280"/>
      <c r="B3280"/>
      <c r="C3280"/>
      <c r="I3280" s="61"/>
      <c r="J3280" s="61"/>
      <c r="N3280" s="61"/>
    </row>
    <row r="3281" spans="1:14" ht="13.9" customHeight="1" x14ac:dyDescent="0.25">
      <c r="A3281"/>
      <c r="B3281"/>
      <c r="C3281"/>
      <c r="I3281" s="61"/>
      <c r="J3281" s="61"/>
      <c r="N3281" s="61"/>
    </row>
    <row r="3282" spans="1:14" ht="13.9" customHeight="1" x14ac:dyDescent="0.25">
      <c r="A3282"/>
      <c r="B3282"/>
      <c r="C3282"/>
      <c r="I3282" s="61"/>
      <c r="J3282" s="61"/>
      <c r="N3282" s="61"/>
    </row>
    <row r="3283" spans="1:14" ht="13.9" customHeight="1" x14ac:dyDescent="0.25">
      <c r="A3283"/>
      <c r="B3283"/>
      <c r="C3283"/>
      <c r="I3283" s="61"/>
      <c r="J3283" s="61"/>
      <c r="N3283" s="61"/>
    </row>
    <row r="3284" spans="1:14" ht="13.9" customHeight="1" x14ac:dyDescent="0.25">
      <c r="A3284"/>
      <c r="B3284"/>
      <c r="C3284"/>
      <c r="I3284" s="61"/>
      <c r="J3284" s="61"/>
      <c r="N3284" s="61"/>
    </row>
    <row r="3285" spans="1:14" ht="13.9" customHeight="1" x14ac:dyDescent="0.25">
      <c r="A3285"/>
      <c r="B3285"/>
      <c r="C3285"/>
      <c r="I3285" s="61"/>
      <c r="J3285" s="61"/>
      <c r="N3285" s="61"/>
    </row>
    <row r="3286" spans="1:14" ht="13.9" customHeight="1" x14ac:dyDescent="0.25">
      <c r="A3286"/>
      <c r="B3286"/>
      <c r="C3286"/>
      <c r="I3286" s="61"/>
      <c r="J3286" s="61"/>
      <c r="N3286" s="61"/>
    </row>
    <row r="3287" spans="1:14" ht="13.9" customHeight="1" x14ac:dyDescent="0.25">
      <c r="A3287"/>
      <c r="B3287"/>
      <c r="C3287"/>
      <c r="I3287" s="61"/>
      <c r="J3287" s="61"/>
      <c r="N3287" s="61"/>
    </row>
    <row r="3288" spans="1:14" ht="13.9" customHeight="1" x14ac:dyDescent="0.25">
      <c r="A3288"/>
      <c r="B3288"/>
      <c r="C3288"/>
      <c r="I3288" s="61"/>
      <c r="J3288" s="61"/>
      <c r="N3288" s="61"/>
    </row>
    <row r="3289" spans="1:14" ht="13.9" customHeight="1" x14ac:dyDescent="0.25">
      <c r="A3289"/>
      <c r="B3289"/>
      <c r="C3289"/>
      <c r="I3289" s="61"/>
      <c r="J3289" s="61"/>
      <c r="N3289" s="61"/>
    </row>
    <row r="3290" spans="1:14" ht="13.9" customHeight="1" x14ac:dyDescent="0.25">
      <c r="A3290"/>
      <c r="B3290"/>
      <c r="C3290"/>
      <c r="I3290" s="61"/>
      <c r="J3290" s="61"/>
      <c r="N3290" s="61"/>
    </row>
    <row r="3291" spans="1:14" ht="13.9" customHeight="1" x14ac:dyDescent="0.25">
      <c r="A3291"/>
      <c r="B3291"/>
      <c r="C3291"/>
      <c r="I3291" s="61"/>
      <c r="J3291" s="61"/>
      <c r="N3291" s="61"/>
    </row>
    <row r="3292" spans="1:14" ht="13.9" customHeight="1" x14ac:dyDescent="0.25">
      <c r="A3292"/>
      <c r="B3292"/>
      <c r="C3292"/>
      <c r="I3292" s="61"/>
      <c r="J3292" s="61"/>
      <c r="N3292" s="61"/>
    </row>
    <row r="3293" spans="1:14" ht="13.9" customHeight="1" x14ac:dyDescent="0.25">
      <c r="A3293"/>
      <c r="B3293"/>
      <c r="C3293"/>
      <c r="I3293" s="61"/>
      <c r="J3293" s="61"/>
      <c r="N3293" s="61"/>
    </row>
    <row r="3294" spans="1:14" ht="13.9" customHeight="1" x14ac:dyDescent="0.25">
      <c r="A3294"/>
      <c r="B3294"/>
      <c r="C3294"/>
      <c r="I3294" s="61"/>
      <c r="J3294" s="61"/>
      <c r="N3294" s="61"/>
    </row>
    <row r="3295" spans="1:14" ht="13.9" customHeight="1" x14ac:dyDescent="0.25">
      <c r="A3295"/>
      <c r="B3295"/>
      <c r="C3295"/>
      <c r="I3295" s="61"/>
      <c r="J3295" s="61"/>
      <c r="N3295" s="61"/>
    </row>
    <row r="3296" spans="1:14" ht="13.9" customHeight="1" x14ac:dyDescent="0.25">
      <c r="A3296"/>
      <c r="B3296"/>
      <c r="C3296"/>
      <c r="I3296" s="61"/>
      <c r="J3296" s="61"/>
      <c r="N3296" s="61"/>
    </row>
    <row r="3297" spans="1:14" ht="13.9" customHeight="1" x14ac:dyDescent="0.25">
      <c r="A3297"/>
      <c r="B3297"/>
      <c r="C3297"/>
      <c r="I3297" s="61"/>
      <c r="J3297" s="61"/>
      <c r="N3297" s="61"/>
    </row>
    <row r="3298" spans="1:14" ht="13.9" customHeight="1" x14ac:dyDescent="0.25">
      <c r="A3298"/>
      <c r="B3298"/>
      <c r="C3298"/>
      <c r="I3298" s="61"/>
      <c r="J3298" s="61"/>
      <c r="N3298" s="61"/>
    </row>
    <row r="3299" spans="1:14" ht="13.9" customHeight="1" x14ac:dyDescent="0.25">
      <c r="A3299"/>
      <c r="B3299"/>
      <c r="C3299"/>
      <c r="I3299" s="61"/>
      <c r="J3299" s="61"/>
      <c r="N3299" s="61"/>
    </row>
    <row r="3300" spans="1:14" ht="13.9" customHeight="1" x14ac:dyDescent="0.25">
      <c r="A3300"/>
      <c r="B3300"/>
      <c r="C3300"/>
      <c r="I3300" s="61"/>
      <c r="J3300" s="61"/>
      <c r="N3300" s="61"/>
    </row>
    <row r="3301" spans="1:14" ht="13.9" customHeight="1" x14ac:dyDescent="0.25">
      <c r="A3301"/>
      <c r="B3301"/>
      <c r="C3301"/>
      <c r="I3301" s="61"/>
      <c r="J3301" s="61"/>
      <c r="N3301" s="61"/>
    </row>
    <row r="3302" spans="1:14" ht="13.9" customHeight="1" x14ac:dyDescent="0.25">
      <c r="A3302"/>
      <c r="B3302"/>
      <c r="C3302"/>
      <c r="I3302" s="61"/>
      <c r="J3302" s="61"/>
      <c r="N3302" s="61"/>
    </row>
    <row r="3303" spans="1:14" ht="13.9" customHeight="1" x14ac:dyDescent="0.25">
      <c r="A3303"/>
      <c r="B3303"/>
      <c r="C3303"/>
      <c r="I3303" s="61"/>
      <c r="J3303" s="61"/>
      <c r="N3303" s="61"/>
    </row>
    <row r="3304" spans="1:14" ht="13.9" customHeight="1" x14ac:dyDescent="0.25">
      <c r="A3304"/>
      <c r="B3304"/>
      <c r="C3304"/>
      <c r="I3304" s="61"/>
      <c r="J3304" s="61"/>
      <c r="N3304" s="61"/>
    </row>
    <row r="3305" spans="1:14" ht="13.9" customHeight="1" x14ac:dyDescent="0.25">
      <c r="A3305"/>
      <c r="B3305"/>
      <c r="C3305"/>
      <c r="I3305" s="61"/>
      <c r="J3305" s="61"/>
      <c r="N3305" s="61"/>
    </row>
    <row r="3306" spans="1:14" ht="13.9" customHeight="1" x14ac:dyDescent="0.25">
      <c r="A3306"/>
      <c r="B3306"/>
      <c r="C3306"/>
      <c r="I3306" s="61"/>
      <c r="J3306" s="61"/>
      <c r="N3306" s="61"/>
    </row>
    <row r="3307" spans="1:14" ht="13.9" customHeight="1" x14ac:dyDescent="0.25">
      <c r="A3307"/>
      <c r="B3307"/>
      <c r="C3307"/>
      <c r="I3307" s="61"/>
      <c r="J3307" s="61"/>
      <c r="N3307" s="61"/>
    </row>
    <row r="3308" spans="1:14" ht="13.9" customHeight="1" x14ac:dyDescent="0.25">
      <c r="A3308"/>
      <c r="B3308"/>
      <c r="C3308"/>
      <c r="I3308" s="61"/>
      <c r="J3308" s="61"/>
      <c r="N3308" s="61"/>
    </row>
    <row r="3309" spans="1:14" ht="13.9" customHeight="1" x14ac:dyDescent="0.25">
      <c r="A3309"/>
      <c r="B3309"/>
      <c r="C3309"/>
      <c r="I3309" s="61"/>
      <c r="J3309" s="61"/>
      <c r="N3309" s="61"/>
    </row>
    <row r="3310" spans="1:14" ht="13.9" customHeight="1" x14ac:dyDescent="0.25">
      <c r="A3310"/>
      <c r="B3310"/>
      <c r="C3310"/>
      <c r="I3310" s="61"/>
      <c r="J3310" s="61"/>
      <c r="N3310" s="61"/>
    </row>
    <row r="3311" spans="1:14" ht="13.9" customHeight="1" x14ac:dyDescent="0.25">
      <c r="A3311"/>
      <c r="B3311"/>
      <c r="C3311"/>
      <c r="I3311" s="61"/>
      <c r="J3311" s="61"/>
      <c r="N3311" s="61"/>
    </row>
    <row r="3312" spans="1:14" ht="13.9" customHeight="1" x14ac:dyDescent="0.25">
      <c r="A3312"/>
      <c r="B3312"/>
      <c r="C3312"/>
      <c r="I3312" s="61"/>
      <c r="J3312" s="61"/>
      <c r="N3312" s="61"/>
    </row>
    <row r="3313" spans="1:14" ht="13.9" customHeight="1" x14ac:dyDescent="0.25">
      <c r="A3313"/>
      <c r="B3313"/>
      <c r="C3313"/>
      <c r="I3313" s="61"/>
      <c r="J3313" s="61"/>
      <c r="N3313" s="61"/>
    </row>
    <row r="3314" spans="1:14" ht="13.9" customHeight="1" x14ac:dyDescent="0.25">
      <c r="A3314"/>
      <c r="B3314"/>
      <c r="C3314"/>
      <c r="I3314" s="61"/>
      <c r="J3314" s="61"/>
      <c r="N3314" s="61"/>
    </row>
    <row r="3315" spans="1:14" ht="13.9" customHeight="1" x14ac:dyDescent="0.25">
      <c r="A3315"/>
      <c r="B3315"/>
      <c r="C3315"/>
      <c r="I3315" s="61"/>
      <c r="J3315" s="61"/>
      <c r="N3315" s="61"/>
    </row>
    <row r="3316" spans="1:14" ht="13.9" customHeight="1" x14ac:dyDescent="0.25">
      <c r="A3316"/>
      <c r="B3316"/>
      <c r="C3316"/>
      <c r="I3316" s="61"/>
      <c r="J3316" s="61"/>
      <c r="N3316" s="61"/>
    </row>
    <row r="3317" spans="1:14" ht="13.9" customHeight="1" x14ac:dyDescent="0.25">
      <c r="A3317"/>
      <c r="B3317"/>
      <c r="C3317"/>
      <c r="I3317" s="61"/>
      <c r="J3317" s="61"/>
      <c r="N3317" s="61"/>
    </row>
    <row r="3318" spans="1:14" ht="13.9" customHeight="1" x14ac:dyDescent="0.25">
      <c r="A3318"/>
      <c r="B3318"/>
      <c r="C3318"/>
      <c r="I3318" s="61"/>
      <c r="J3318" s="61"/>
      <c r="N3318" s="61"/>
    </row>
    <row r="3319" spans="1:14" ht="13.9" customHeight="1" x14ac:dyDescent="0.25">
      <c r="A3319"/>
      <c r="B3319"/>
      <c r="C3319"/>
      <c r="I3319" s="61"/>
      <c r="J3319" s="61"/>
      <c r="N3319" s="61"/>
    </row>
    <row r="3320" spans="1:14" ht="13.9" customHeight="1" x14ac:dyDescent="0.25">
      <c r="A3320"/>
      <c r="B3320"/>
      <c r="C3320"/>
      <c r="I3320" s="61"/>
      <c r="J3320" s="61"/>
      <c r="N3320" s="61"/>
    </row>
    <row r="3321" spans="1:14" ht="13.9" customHeight="1" x14ac:dyDescent="0.25">
      <c r="A3321"/>
      <c r="B3321"/>
      <c r="C3321"/>
      <c r="I3321" s="61"/>
      <c r="J3321" s="61"/>
      <c r="N3321" s="61"/>
    </row>
    <row r="3322" spans="1:14" ht="13.9" customHeight="1" x14ac:dyDescent="0.25">
      <c r="A3322"/>
      <c r="B3322"/>
      <c r="C3322"/>
      <c r="I3322" s="61"/>
      <c r="J3322" s="61"/>
      <c r="N3322" s="61"/>
    </row>
    <row r="3323" spans="1:14" ht="13.9" customHeight="1" x14ac:dyDescent="0.25">
      <c r="A3323"/>
      <c r="B3323"/>
      <c r="C3323"/>
      <c r="I3323" s="61"/>
      <c r="J3323" s="61"/>
      <c r="N3323" s="61"/>
    </row>
    <row r="3324" spans="1:14" ht="13.9" customHeight="1" x14ac:dyDescent="0.25">
      <c r="A3324"/>
      <c r="B3324"/>
      <c r="C3324"/>
      <c r="I3324" s="61"/>
      <c r="J3324" s="61"/>
      <c r="N3324" s="61"/>
    </row>
    <row r="3325" spans="1:14" ht="13.9" customHeight="1" x14ac:dyDescent="0.25">
      <c r="A3325"/>
      <c r="B3325"/>
      <c r="C3325"/>
      <c r="I3325" s="61"/>
      <c r="J3325" s="61"/>
      <c r="N3325" s="61"/>
    </row>
    <row r="3326" spans="1:14" ht="13.9" customHeight="1" x14ac:dyDescent="0.25">
      <c r="A3326"/>
      <c r="B3326"/>
      <c r="C3326"/>
      <c r="I3326" s="61"/>
      <c r="J3326" s="61"/>
      <c r="N3326" s="61"/>
    </row>
    <row r="3327" spans="1:14" ht="13.9" customHeight="1" x14ac:dyDescent="0.25">
      <c r="A3327"/>
      <c r="B3327"/>
      <c r="C3327"/>
      <c r="I3327" s="61"/>
      <c r="J3327" s="61"/>
      <c r="N3327" s="61"/>
    </row>
    <row r="3328" spans="1:14" ht="13.9" customHeight="1" x14ac:dyDescent="0.25">
      <c r="A3328"/>
      <c r="B3328"/>
      <c r="C3328"/>
      <c r="I3328" s="61"/>
      <c r="J3328" s="61"/>
      <c r="N3328" s="61"/>
    </row>
    <row r="3329" spans="1:14" ht="13.9" customHeight="1" x14ac:dyDescent="0.25">
      <c r="A3329"/>
      <c r="B3329"/>
      <c r="C3329"/>
      <c r="I3329" s="61"/>
      <c r="J3329" s="61"/>
      <c r="N3329" s="61"/>
    </row>
    <row r="3330" spans="1:14" ht="13.9" customHeight="1" x14ac:dyDescent="0.25">
      <c r="A3330"/>
      <c r="B3330"/>
      <c r="C3330"/>
      <c r="I3330" s="61"/>
      <c r="J3330" s="61"/>
      <c r="N3330" s="61"/>
    </row>
    <row r="3331" spans="1:14" ht="13.9" customHeight="1" x14ac:dyDescent="0.25">
      <c r="A3331"/>
      <c r="B3331"/>
      <c r="C3331"/>
      <c r="I3331" s="61"/>
      <c r="J3331" s="61"/>
      <c r="N3331" s="61"/>
    </row>
    <row r="3332" spans="1:14" ht="13.9" customHeight="1" x14ac:dyDescent="0.25">
      <c r="A3332"/>
      <c r="B3332"/>
      <c r="C3332"/>
      <c r="I3332" s="61"/>
      <c r="J3332" s="61"/>
      <c r="N3332" s="61"/>
    </row>
    <row r="3333" spans="1:14" ht="13.9" customHeight="1" x14ac:dyDescent="0.25">
      <c r="A3333"/>
      <c r="B3333"/>
      <c r="C3333"/>
      <c r="I3333" s="61"/>
      <c r="J3333" s="61"/>
      <c r="N3333" s="61"/>
    </row>
    <row r="3334" spans="1:14" ht="13.9" customHeight="1" x14ac:dyDescent="0.25">
      <c r="A3334"/>
      <c r="B3334"/>
      <c r="C3334"/>
      <c r="I3334" s="61"/>
      <c r="J3334" s="61"/>
      <c r="N3334" s="61"/>
    </row>
    <row r="3335" spans="1:14" ht="13.9" customHeight="1" x14ac:dyDescent="0.25">
      <c r="A3335"/>
      <c r="B3335"/>
      <c r="C3335"/>
      <c r="I3335" s="61"/>
      <c r="J3335" s="61"/>
      <c r="N3335" s="61"/>
    </row>
    <row r="3336" spans="1:14" ht="13.9" customHeight="1" x14ac:dyDescent="0.25">
      <c r="A3336"/>
      <c r="B3336"/>
      <c r="C3336"/>
      <c r="I3336" s="61"/>
      <c r="J3336" s="61"/>
      <c r="N3336" s="61"/>
    </row>
    <row r="3337" spans="1:14" ht="13.9" customHeight="1" x14ac:dyDescent="0.25">
      <c r="A3337"/>
      <c r="B3337"/>
      <c r="C3337"/>
      <c r="I3337" s="61"/>
      <c r="J3337" s="61"/>
      <c r="N3337" s="61"/>
    </row>
    <row r="3338" spans="1:14" ht="13.9" customHeight="1" x14ac:dyDescent="0.25">
      <c r="A3338"/>
      <c r="B3338"/>
      <c r="C3338"/>
      <c r="I3338" s="61"/>
      <c r="J3338" s="61"/>
      <c r="N3338" s="61"/>
    </row>
    <row r="3339" spans="1:14" ht="13.9" customHeight="1" x14ac:dyDescent="0.25">
      <c r="A3339"/>
      <c r="B3339"/>
      <c r="C3339"/>
      <c r="I3339" s="61"/>
      <c r="J3339" s="61"/>
      <c r="N3339" s="61"/>
    </row>
    <row r="3340" spans="1:14" ht="13.9" customHeight="1" x14ac:dyDescent="0.25">
      <c r="A3340"/>
      <c r="B3340"/>
      <c r="C3340"/>
      <c r="I3340" s="61"/>
      <c r="J3340" s="61"/>
      <c r="N3340" s="61"/>
    </row>
    <row r="3341" spans="1:14" ht="13.9" customHeight="1" x14ac:dyDescent="0.25">
      <c r="A3341"/>
      <c r="B3341"/>
      <c r="C3341"/>
      <c r="I3341" s="61"/>
      <c r="J3341" s="61"/>
      <c r="N3341" s="61"/>
    </row>
    <row r="3342" spans="1:14" ht="13.9" customHeight="1" x14ac:dyDescent="0.25">
      <c r="A3342"/>
      <c r="B3342"/>
      <c r="C3342"/>
      <c r="I3342" s="61"/>
      <c r="J3342" s="61"/>
      <c r="N3342" s="61"/>
    </row>
    <row r="3343" spans="1:14" ht="13.9" customHeight="1" x14ac:dyDescent="0.25">
      <c r="A3343"/>
      <c r="B3343"/>
      <c r="C3343"/>
      <c r="I3343" s="61"/>
      <c r="J3343" s="61"/>
      <c r="N3343" s="61"/>
    </row>
    <row r="3344" spans="1:14" ht="13.9" customHeight="1" x14ac:dyDescent="0.25">
      <c r="A3344"/>
      <c r="B3344"/>
      <c r="C3344"/>
      <c r="I3344" s="61"/>
      <c r="J3344" s="61"/>
      <c r="N3344" s="61"/>
    </row>
    <row r="3345" spans="1:14" ht="13.9" customHeight="1" x14ac:dyDescent="0.25">
      <c r="A3345"/>
      <c r="B3345"/>
      <c r="C3345"/>
      <c r="I3345" s="61"/>
      <c r="J3345" s="61"/>
      <c r="N3345" s="61"/>
    </row>
    <row r="3346" spans="1:14" ht="13.9" customHeight="1" x14ac:dyDescent="0.25">
      <c r="A3346"/>
      <c r="B3346"/>
      <c r="C3346"/>
      <c r="I3346" s="61"/>
      <c r="J3346" s="61"/>
      <c r="N3346" s="61"/>
    </row>
    <row r="3347" spans="1:14" ht="13.9" customHeight="1" x14ac:dyDescent="0.25">
      <c r="A3347"/>
      <c r="B3347"/>
      <c r="C3347"/>
      <c r="I3347" s="61"/>
      <c r="J3347" s="61"/>
      <c r="N3347" s="61"/>
    </row>
    <row r="3348" spans="1:14" ht="13.9" customHeight="1" x14ac:dyDescent="0.25">
      <c r="A3348"/>
      <c r="B3348"/>
      <c r="C3348"/>
      <c r="I3348" s="61"/>
      <c r="J3348" s="61"/>
      <c r="N3348" s="61"/>
    </row>
    <row r="3349" spans="1:14" ht="13.9" customHeight="1" x14ac:dyDescent="0.25">
      <c r="A3349"/>
      <c r="B3349"/>
      <c r="C3349"/>
      <c r="I3349" s="61"/>
      <c r="J3349" s="61"/>
      <c r="N3349" s="61"/>
    </row>
    <row r="3350" spans="1:14" ht="13.9" customHeight="1" x14ac:dyDescent="0.25">
      <c r="A3350"/>
      <c r="B3350"/>
      <c r="C3350"/>
      <c r="I3350" s="61"/>
      <c r="J3350" s="61"/>
      <c r="N3350" s="61"/>
    </row>
    <row r="3351" spans="1:14" ht="13.9" customHeight="1" x14ac:dyDescent="0.25">
      <c r="A3351"/>
      <c r="B3351"/>
      <c r="C3351"/>
      <c r="I3351" s="61"/>
      <c r="J3351" s="61"/>
      <c r="N3351" s="61"/>
    </row>
    <row r="3352" spans="1:14" ht="13.9" customHeight="1" x14ac:dyDescent="0.25">
      <c r="A3352"/>
      <c r="B3352"/>
      <c r="C3352"/>
      <c r="I3352" s="61"/>
      <c r="J3352" s="61"/>
      <c r="N3352" s="61"/>
    </row>
    <row r="3353" spans="1:14" ht="13.9" customHeight="1" x14ac:dyDescent="0.25">
      <c r="A3353"/>
      <c r="B3353"/>
      <c r="C3353"/>
      <c r="I3353" s="61"/>
      <c r="J3353" s="61"/>
      <c r="N3353" s="61"/>
    </row>
    <row r="3354" spans="1:14" ht="13.9" customHeight="1" x14ac:dyDescent="0.25">
      <c r="A3354"/>
      <c r="B3354"/>
      <c r="C3354"/>
      <c r="I3354" s="61"/>
      <c r="J3354" s="61"/>
      <c r="N3354" s="61"/>
    </row>
    <row r="3355" spans="1:14" ht="13.9" customHeight="1" x14ac:dyDescent="0.25">
      <c r="A3355"/>
      <c r="B3355"/>
      <c r="C3355"/>
      <c r="I3355" s="61"/>
      <c r="J3355" s="61"/>
      <c r="N3355" s="61"/>
    </row>
    <row r="3356" spans="1:14" ht="13.9" customHeight="1" x14ac:dyDescent="0.25">
      <c r="A3356"/>
      <c r="B3356"/>
      <c r="C3356"/>
      <c r="I3356" s="61"/>
      <c r="J3356" s="61"/>
      <c r="N3356" s="61"/>
    </row>
    <row r="3357" spans="1:14" ht="13.9" customHeight="1" x14ac:dyDescent="0.25">
      <c r="A3357"/>
      <c r="B3357"/>
      <c r="C3357"/>
      <c r="I3357" s="61"/>
      <c r="J3357" s="61"/>
      <c r="N3357" s="61"/>
    </row>
    <row r="3358" spans="1:14" ht="13.9" customHeight="1" x14ac:dyDescent="0.25">
      <c r="A3358"/>
      <c r="B3358"/>
      <c r="C3358"/>
      <c r="I3358" s="61"/>
      <c r="J3358" s="61"/>
      <c r="N3358" s="61"/>
    </row>
    <row r="3359" spans="1:14" ht="13.9" customHeight="1" x14ac:dyDescent="0.25">
      <c r="A3359"/>
      <c r="B3359"/>
      <c r="C3359"/>
      <c r="I3359" s="61"/>
      <c r="J3359" s="61"/>
      <c r="N3359" s="61"/>
    </row>
    <row r="3360" spans="1:14" ht="13.9" customHeight="1" x14ac:dyDescent="0.25">
      <c r="A3360"/>
      <c r="B3360"/>
      <c r="C3360"/>
      <c r="I3360" s="61"/>
      <c r="J3360" s="61"/>
      <c r="N3360" s="61"/>
    </row>
    <row r="3361" spans="1:14" ht="13.9" customHeight="1" x14ac:dyDescent="0.25">
      <c r="A3361"/>
      <c r="B3361"/>
      <c r="C3361"/>
      <c r="I3361" s="61"/>
      <c r="J3361" s="61"/>
      <c r="N3361" s="61"/>
    </row>
    <row r="3362" spans="1:14" ht="13.9" customHeight="1" x14ac:dyDescent="0.25">
      <c r="A3362"/>
      <c r="B3362"/>
      <c r="C3362"/>
      <c r="I3362" s="61"/>
      <c r="J3362" s="61"/>
      <c r="N3362" s="61"/>
    </row>
    <row r="3363" spans="1:14" ht="13.9" customHeight="1" x14ac:dyDescent="0.25">
      <c r="A3363"/>
      <c r="B3363"/>
      <c r="C3363"/>
      <c r="I3363" s="61"/>
      <c r="J3363" s="61"/>
      <c r="N3363" s="61"/>
    </row>
    <row r="3364" spans="1:14" ht="13.9" customHeight="1" x14ac:dyDescent="0.25">
      <c r="A3364"/>
      <c r="B3364"/>
      <c r="C3364"/>
      <c r="I3364" s="61"/>
      <c r="J3364" s="61"/>
      <c r="N3364" s="61"/>
    </row>
    <row r="3365" spans="1:14" ht="13.9" customHeight="1" x14ac:dyDescent="0.25">
      <c r="A3365"/>
      <c r="B3365"/>
      <c r="C3365"/>
      <c r="I3365" s="61"/>
      <c r="J3365" s="61"/>
      <c r="N3365" s="61"/>
    </row>
    <row r="3366" spans="1:14" ht="13.9" customHeight="1" x14ac:dyDescent="0.25">
      <c r="A3366"/>
      <c r="B3366"/>
      <c r="C3366"/>
      <c r="I3366" s="61"/>
      <c r="J3366" s="61"/>
      <c r="N3366" s="61"/>
    </row>
    <row r="3367" spans="1:14" ht="13.9" customHeight="1" x14ac:dyDescent="0.25">
      <c r="A3367"/>
      <c r="B3367"/>
      <c r="C3367"/>
      <c r="I3367" s="61"/>
      <c r="J3367" s="61"/>
      <c r="N3367" s="61"/>
    </row>
    <row r="3368" spans="1:14" ht="13.9" customHeight="1" x14ac:dyDescent="0.25">
      <c r="A3368"/>
      <c r="B3368"/>
      <c r="C3368"/>
      <c r="I3368" s="61"/>
      <c r="J3368" s="61"/>
      <c r="N3368" s="61"/>
    </row>
    <row r="3369" spans="1:14" ht="13.9" customHeight="1" x14ac:dyDescent="0.25">
      <c r="A3369"/>
      <c r="B3369"/>
      <c r="C3369"/>
      <c r="I3369" s="61"/>
      <c r="J3369" s="61"/>
      <c r="N3369" s="61"/>
    </row>
    <row r="3370" spans="1:14" ht="13.9" customHeight="1" x14ac:dyDescent="0.25">
      <c r="A3370"/>
      <c r="B3370"/>
      <c r="C3370"/>
      <c r="I3370" s="61"/>
      <c r="J3370" s="61"/>
      <c r="N3370" s="61"/>
    </row>
    <row r="3371" spans="1:14" ht="13.9" customHeight="1" x14ac:dyDescent="0.25">
      <c r="A3371"/>
      <c r="B3371"/>
      <c r="C3371"/>
      <c r="I3371" s="61"/>
      <c r="J3371" s="61"/>
      <c r="N3371" s="61"/>
    </row>
    <row r="3372" spans="1:14" ht="13.9" customHeight="1" x14ac:dyDescent="0.25">
      <c r="A3372"/>
      <c r="B3372"/>
      <c r="C3372"/>
      <c r="I3372" s="61"/>
      <c r="J3372" s="61"/>
      <c r="N3372" s="61"/>
    </row>
    <row r="3373" spans="1:14" ht="13.9" customHeight="1" x14ac:dyDescent="0.25">
      <c r="A3373"/>
      <c r="B3373"/>
      <c r="C3373"/>
      <c r="I3373" s="61"/>
      <c r="J3373" s="61"/>
      <c r="N3373" s="61"/>
    </row>
    <row r="3374" spans="1:14" ht="13.9" customHeight="1" x14ac:dyDescent="0.25">
      <c r="A3374"/>
      <c r="B3374"/>
      <c r="C3374"/>
      <c r="I3374" s="61"/>
      <c r="J3374" s="61"/>
      <c r="N3374" s="61"/>
    </row>
    <row r="3375" spans="1:14" ht="13.9" customHeight="1" x14ac:dyDescent="0.25">
      <c r="A3375"/>
      <c r="B3375"/>
      <c r="C3375"/>
      <c r="I3375" s="61"/>
      <c r="J3375" s="61"/>
      <c r="N3375" s="61"/>
    </row>
    <row r="3376" spans="1:14" ht="13.9" customHeight="1" x14ac:dyDescent="0.25">
      <c r="A3376"/>
      <c r="B3376"/>
      <c r="C3376"/>
      <c r="I3376" s="61"/>
      <c r="J3376" s="61"/>
      <c r="N3376" s="61"/>
    </row>
    <row r="3377" spans="1:14" ht="13.9" customHeight="1" x14ac:dyDescent="0.25">
      <c r="A3377"/>
      <c r="B3377"/>
      <c r="C3377"/>
      <c r="I3377" s="61"/>
      <c r="J3377" s="61"/>
      <c r="N3377" s="61"/>
    </row>
    <row r="3378" spans="1:14" ht="13.9" customHeight="1" x14ac:dyDescent="0.25">
      <c r="A3378"/>
      <c r="B3378"/>
      <c r="C3378"/>
      <c r="I3378" s="61"/>
      <c r="J3378" s="61"/>
      <c r="N3378" s="61"/>
    </row>
    <row r="3379" spans="1:14" ht="13.9" customHeight="1" x14ac:dyDescent="0.25">
      <c r="A3379"/>
      <c r="B3379"/>
      <c r="C3379"/>
      <c r="I3379" s="61"/>
      <c r="J3379" s="61"/>
      <c r="N3379" s="61"/>
    </row>
    <row r="3380" spans="1:14" ht="13.9" customHeight="1" x14ac:dyDescent="0.25">
      <c r="A3380"/>
      <c r="B3380"/>
      <c r="C3380"/>
      <c r="I3380" s="61"/>
      <c r="J3380" s="61"/>
      <c r="N3380" s="61"/>
    </row>
    <row r="3381" spans="1:14" ht="13.9" customHeight="1" x14ac:dyDescent="0.25">
      <c r="A3381"/>
      <c r="B3381"/>
      <c r="C3381"/>
      <c r="I3381" s="61"/>
      <c r="J3381" s="61"/>
      <c r="N3381" s="61"/>
    </row>
    <row r="3382" spans="1:14" ht="13.9" customHeight="1" x14ac:dyDescent="0.25">
      <c r="A3382"/>
      <c r="B3382"/>
      <c r="C3382"/>
      <c r="I3382" s="61"/>
      <c r="J3382" s="61"/>
      <c r="N3382" s="61"/>
    </row>
    <row r="3383" spans="1:14" ht="13.9" customHeight="1" x14ac:dyDescent="0.25">
      <c r="A3383"/>
      <c r="B3383"/>
      <c r="C3383"/>
      <c r="I3383" s="61"/>
      <c r="J3383" s="61"/>
      <c r="N3383" s="61"/>
    </row>
    <row r="3384" spans="1:14" ht="13.9" customHeight="1" x14ac:dyDescent="0.25">
      <c r="A3384"/>
      <c r="B3384"/>
      <c r="C3384"/>
      <c r="I3384" s="61"/>
      <c r="J3384" s="61"/>
      <c r="N3384" s="61"/>
    </row>
    <row r="3385" spans="1:14" ht="13.9" customHeight="1" x14ac:dyDescent="0.25">
      <c r="A3385"/>
      <c r="B3385"/>
      <c r="C3385"/>
      <c r="I3385" s="61"/>
      <c r="J3385" s="61"/>
      <c r="N3385" s="61"/>
    </row>
    <row r="3386" spans="1:14" ht="13.9" customHeight="1" x14ac:dyDescent="0.25">
      <c r="A3386"/>
      <c r="B3386"/>
      <c r="C3386"/>
      <c r="I3386" s="61"/>
      <c r="J3386" s="61"/>
      <c r="N3386" s="61"/>
    </row>
    <row r="3387" spans="1:14" ht="13.9" customHeight="1" x14ac:dyDescent="0.25">
      <c r="A3387"/>
      <c r="B3387"/>
      <c r="C3387"/>
      <c r="I3387" s="61"/>
      <c r="J3387" s="61"/>
      <c r="N3387" s="61"/>
    </row>
    <row r="3388" spans="1:14" ht="13.9" customHeight="1" x14ac:dyDescent="0.25">
      <c r="A3388"/>
      <c r="B3388"/>
      <c r="C3388"/>
      <c r="I3388" s="61"/>
      <c r="J3388" s="61"/>
      <c r="N3388" s="61"/>
    </row>
    <row r="3389" spans="1:14" ht="13.9" customHeight="1" x14ac:dyDescent="0.25">
      <c r="A3389"/>
      <c r="B3389"/>
      <c r="C3389"/>
      <c r="I3389" s="61"/>
      <c r="J3389" s="61"/>
      <c r="N3389" s="61"/>
    </row>
    <row r="3390" spans="1:14" ht="13.9" customHeight="1" x14ac:dyDescent="0.25">
      <c r="A3390"/>
      <c r="B3390"/>
      <c r="C3390"/>
      <c r="I3390" s="61"/>
      <c r="J3390" s="61"/>
      <c r="N3390" s="61"/>
    </row>
    <row r="3391" spans="1:14" ht="13.9" customHeight="1" x14ac:dyDescent="0.25">
      <c r="A3391"/>
      <c r="B3391"/>
      <c r="C3391"/>
      <c r="I3391" s="61"/>
      <c r="J3391" s="61"/>
      <c r="N3391" s="61"/>
    </row>
    <row r="3392" spans="1:14" ht="13.9" customHeight="1" x14ac:dyDescent="0.25">
      <c r="A3392"/>
      <c r="B3392"/>
      <c r="C3392"/>
      <c r="I3392" s="61"/>
      <c r="J3392" s="61"/>
      <c r="N3392" s="61"/>
    </row>
    <row r="3393" spans="1:14" ht="13.9" customHeight="1" x14ac:dyDescent="0.25">
      <c r="A3393"/>
      <c r="B3393"/>
      <c r="C3393"/>
      <c r="I3393" s="61"/>
      <c r="J3393" s="61"/>
      <c r="N3393" s="61"/>
    </row>
    <row r="3394" spans="1:14" ht="13.9" customHeight="1" x14ac:dyDescent="0.25">
      <c r="A3394"/>
      <c r="B3394"/>
      <c r="C3394"/>
      <c r="I3394" s="61"/>
      <c r="J3394" s="61"/>
      <c r="N3394" s="61"/>
    </row>
    <row r="3395" spans="1:14" ht="13.9" customHeight="1" x14ac:dyDescent="0.25">
      <c r="A3395"/>
      <c r="B3395"/>
      <c r="C3395"/>
      <c r="I3395" s="61"/>
      <c r="J3395" s="61"/>
      <c r="N3395" s="61"/>
    </row>
    <row r="3396" spans="1:14" ht="13.9" customHeight="1" x14ac:dyDescent="0.25">
      <c r="A3396"/>
      <c r="B3396"/>
      <c r="C3396"/>
      <c r="I3396" s="61"/>
      <c r="J3396" s="61"/>
      <c r="N3396" s="61"/>
    </row>
    <row r="3397" spans="1:14" ht="13.9" customHeight="1" x14ac:dyDescent="0.25">
      <c r="A3397"/>
      <c r="B3397"/>
      <c r="C3397"/>
      <c r="I3397" s="61"/>
      <c r="J3397" s="61"/>
      <c r="N3397" s="61"/>
    </row>
    <row r="3398" spans="1:14" ht="13.9" customHeight="1" x14ac:dyDescent="0.25">
      <c r="A3398"/>
      <c r="B3398"/>
      <c r="C3398"/>
      <c r="I3398" s="61"/>
      <c r="J3398" s="61"/>
      <c r="N3398" s="61"/>
    </row>
    <row r="3399" spans="1:14" ht="13.9" customHeight="1" x14ac:dyDescent="0.25">
      <c r="A3399"/>
      <c r="B3399"/>
      <c r="C3399"/>
      <c r="I3399" s="61"/>
      <c r="J3399" s="61"/>
      <c r="N3399" s="61"/>
    </row>
    <row r="3400" spans="1:14" ht="13.9" customHeight="1" x14ac:dyDescent="0.25">
      <c r="A3400"/>
      <c r="B3400"/>
      <c r="C3400"/>
      <c r="I3400" s="61"/>
      <c r="J3400" s="61"/>
      <c r="N3400" s="61"/>
    </row>
    <row r="3401" spans="1:14" ht="13.9" customHeight="1" x14ac:dyDescent="0.25">
      <c r="A3401"/>
      <c r="B3401"/>
      <c r="C3401"/>
      <c r="I3401" s="61"/>
      <c r="J3401" s="61"/>
      <c r="N3401" s="61"/>
    </row>
    <row r="3402" spans="1:14" ht="13.9" customHeight="1" x14ac:dyDescent="0.25">
      <c r="A3402"/>
      <c r="B3402"/>
      <c r="C3402"/>
      <c r="I3402" s="61"/>
      <c r="J3402" s="61"/>
      <c r="N3402" s="61"/>
    </row>
    <row r="3403" spans="1:14" ht="13.9" customHeight="1" x14ac:dyDescent="0.25">
      <c r="A3403"/>
      <c r="B3403"/>
      <c r="C3403"/>
      <c r="I3403" s="61"/>
      <c r="J3403" s="61"/>
      <c r="N3403" s="61"/>
    </row>
    <row r="3404" spans="1:14" ht="13.9" customHeight="1" x14ac:dyDescent="0.25">
      <c r="A3404"/>
      <c r="B3404"/>
      <c r="C3404"/>
      <c r="I3404" s="61"/>
      <c r="J3404" s="61"/>
      <c r="N3404" s="61"/>
    </row>
    <row r="3405" spans="1:14" ht="13.9" customHeight="1" x14ac:dyDescent="0.25">
      <c r="A3405"/>
      <c r="B3405"/>
      <c r="C3405"/>
      <c r="I3405" s="61"/>
      <c r="J3405" s="61"/>
      <c r="N3405" s="61"/>
    </row>
    <row r="3406" spans="1:14" ht="13.9" customHeight="1" x14ac:dyDescent="0.25">
      <c r="A3406"/>
      <c r="B3406"/>
      <c r="C3406"/>
      <c r="I3406" s="61"/>
      <c r="J3406" s="61"/>
      <c r="N3406" s="61"/>
    </row>
    <row r="3407" spans="1:14" ht="13.9" customHeight="1" x14ac:dyDescent="0.25">
      <c r="A3407"/>
      <c r="B3407"/>
      <c r="C3407"/>
      <c r="I3407" s="61"/>
      <c r="J3407" s="61"/>
      <c r="N3407" s="61"/>
    </row>
    <row r="3408" spans="1:14" ht="13.9" customHeight="1" x14ac:dyDescent="0.25">
      <c r="A3408"/>
      <c r="B3408"/>
      <c r="C3408"/>
      <c r="I3408" s="61"/>
      <c r="J3408" s="61"/>
      <c r="N3408" s="61"/>
    </row>
    <row r="3409" spans="1:14" ht="13.9" customHeight="1" x14ac:dyDescent="0.25">
      <c r="A3409"/>
      <c r="B3409"/>
      <c r="C3409"/>
      <c r="I3409" s="61"/>
      <c r="J3409" s="61"/>
      <c r="N3409" s="61"/>
    </row>
    <row r="3410" spans="1:14" ht="13.9" customHeight="1" x14ac:dyDescent="0.25">
      <c r="A3410"/>
      <c r="B3410"/>
      <c r="C3410"/>
      <c r="I3410" s="61"/>
      <c r="J3410" s="61"/>
      <c r="N3410" s="61"/>
    </row>
    <row r="3411" spans="1:14" ht="13.9" customHeight="1" x14ac:dyDescent="0.25">
      <c r="A3411"/>
      <c r="B3411"/>
      <c r="C3411"/>
      <c r="I3411" s="61"/>
      <c r="J3411" s="61"/>
      <c r="N3411" s="61"/>
    </row>
    <row r="3412" spans="1:14" ht="13.9" customHeight="1" x14ac:dyDescent="0.25">
      <c r="A3412"/>
      <c r="B3412"/>
      <c r="C3412"/>
      <c r="I3412" s="61"/>
      <c r="J3412" s="61"/>
      <c r="N3412" s="61"/>
    </row>
    <row r="3413" spans="1:14" ht="13.9" customHeight="1" x14ac:dyDescent="0.25">
      <c r="A3413"/>
      <c r="B3413"/>
      <c r="C3413"/>
      <c r="I3413" s="61"/>
      <c r="J3413" s="61"/>
      <c r="N3413" s="61"/>
    </row>
    <row r="3414" spans="1:14" ht="13.9" customHeight="1" x14ac:dyDescent="0.25">
      <c r="A3414"/>
      <c r="B3414"/>
      <c r="C3414"/>
      <c r="I3414" s="61"/>
      <c r="J3414" s="61"/>
      <c r="N3414" s="61"/>
    </row>
    <row r="3415" spans="1:14" ht="13.9" customHeight="1" x14ac:dyDescent="0.25">
      <c r="A3415"/>
      <c r="B3415"/>
      <c r="C3415"/>
      <c r="I3415" s="61"/>
      <c r="J3415" s="61"/>
      <c r="N3415" s="61"/>
    </row>
    <row r="3416" spans="1:14" ht="13.9" customHeight="1" x14ac:dyDescent="0.25">
      <c r="A3416"/>
      <c r="B3416"/>
      <c r="C3416"/>
      <c r="I3416" s="61"/>
      <c r="J3416" s="61"/>
      <c r="N3416" s="61"/>
    </row>
    <row r="3417" spans="1:14" ht="13.9" customHeight="1" x14ac:dyDescent="0.25">
      <c r="A3417"/>
      <c r="B3417"/>
      <c r="C3417"/>
      <c r="I3417" s="61"/>
      <c r="J3417" s="61"/>
      <c r="N3417" s="61"/>
    </row>
    <row r="3418" spans="1:14" ht="13.9" customHeight="1" x14ac:dyDescent="0.25">
      <c r="A3418"/>
      <c r="B3418"/>
      <c r="C3418"/>
      <c r="I3418" s="61"/>
      <c r="J3418" s="61"/>
      <c r="N3418" s="61"/>
    </row>
    <row r="3419" spans="1:14" ht="13.9" customHeight="1" x14ac:dyDescent="0.25">
      <c r="A3419"/>
      <c r="B3419"/>
      <c r="C3419"/>
      <c r="I3419" s="61"/>
      <c r="J3419" s="61"/>
      <c r="N3419" s="61"/>
    </row>
    <row r="3420" spans="1:14" ht="13.9" customHeight="1" x14ac:dyDescent="0.25">
      <c r="A3420"/>
      <c r="B3420"/>
      <c r="C3420"/>
      <c r="I3420" s="61"/>
      <c r="J3420" s="61"/>
      <c r="N3420" s="61"/>
    </row>
    <row r="3421" spans="1:14" ht="13.9" customHeight="1" x14ac:dyDescent="0.25">
      <c r="A3421"/>
      <c r="B3421"/>
      <c r="C3421"/>
      <c r="I3421" s="61"/>
      <c r="J3421" s="61"/>
      <c r="N3421" s="61"/>
    </row>
    <row r="3422" spans="1:14" ht="13.9" customHeight="1" x14ac:dyDescent="0.25">
      <c r="A3422"/>
      <c r="B3422"/>
      <c r="C3422"/>
      <c r="I3422" s="61"/>
      <c r="J3422" s="61"/>
      <c r="N3422" s="61"/>
    </row>
    <row r="3423" spans="1:14" ht="13.9" customHeight="1" x14ac:dyDescent="0.25">
      <c r="A3423"/>
      <c r="B3423"/>
      <c r="C3423"/>
      <c r="I3423" s="61"/>
      <c r="J3423" s="61"/>
      <c r="N3423" s="61"/>
    </row>
    <row r="3424" spans="1:14" ht="13.9" customHeight="1" x14ac:dyDescent="0.25">
      <c r="A3424"/>
      <c r="B3424"/>
      <c r="C3424"/>
      <c r="I3424" s="61"/>
      <c r="J3424" s="61"/>
      <c r="N3424" s="61"/>
    </row>
    <row r="3425" spans="1:14" ht="13.9" customHeight="1" x14ac:dyDescent="0.25">
      <c r="A3425"/>
      <c r="B3425"/>
      <c r="C3425"/>
      <c r="I3425" s="61"/>
      <c r="J3425" s="61"/>
      <c r="N3425" s="61"/>
    </row>
    <row r="3426" spans="1:14" ht="13.9" customHeight="1" x14ac:dyDescent="0.25">
      <c r="A3426"/>
      <c r="B3426"/>
      <c r="C3426"/>
      <c r="I3426" s="61"/>
      <c r="J3426" s="61"/>
      <c r="N3426" s="61"/>
    </row>
    <row r="3427" spans="1:14" ht="13.9" customHeight="1" x14ac:dyDescent="0.25">
      <c r="A3427"/>
      <c r="B3427"/>
      <c r="C3427"/>
      <c r="I3427" s="61"/>
      <c r="J3427" s="61"/>
      <c r="N3427" s="61"/>
    </row>
    <row r="3428" spans="1:14" ht="13.9" customHeight="1" x14ac:dyDescent="0.25">
      <c r="A3428"/>
      <c r="B3428"/>
      <c r="C3428"/>
      <c r="I3428" s="61"/>
      <c r="J3428" s="61"/>
      <c r="N3428" s="61"/>
    </row>
    <row r="3429" spans="1:14" ht="13.9" customHeight="1" x14ac:dyDescent="0.25">
      <c r="A3429"/>
      <c r="B3429"/>
      <c r="C3429"/>
      <c r="I3429" s="61"/>
      <c r="J3429" s="61"/>
      <c r="N3429" s="61"/>
    </row>
    <row r="3430" spans="1:14" ht="13.9" customHeight="1" x14ac:dyDescent="0.25">
      <c r="A3430"/>
      <c r="B3430"/>
      <c r="C3430"/>
      <c r="I3430" s="61"/>
      <c r="J3430" s="61"/>
      <c r="N3430" s="61"/>
    </row>
    <row r="3431" spans="1:14" ht="13.9" customHeight="1" x14ac:dyDescent="0.25">
      <c r="A3431"/>
      <c r="B3431"/>
      <c r="C3431"/>
      <c r="I3431" s="61"/>
      <c r="J3431" s="61"/>
      <c r="N3431" s="61"/>
    </row>
    <row r="3432" spans="1:14" ht="13.9" customHeight="1" x14ac:dyDescent="0.25">
      <c r="A3432"/>
      <c r="B3432"/>
      <c r="C3432"/>
      <c r="I3432" s="61"/>
      <c r="J3432" s="61"/>
      <c r="N3432" s="61"/>
    </row>
    <row r="3433" spans="1:14" ht="13.9" customHeight="1" x14ac:dyDescent="0.25">
      <c r="A3433"/>
      <c r="B3433"/>
      <c r="C3433"/>
      <c r="I3433" s="61"/>
      <c r="J3433" s="61"/>
      <c r="N3433" s="61"/>
    </row>
    <row r="3434" spans="1:14" ht="13.9" customHeight="1" x14ac:dyDescent="0.25">
      <c r="A3434"/>
      <c r="B3434"/>
      <c r="C3434"/>
      <c r="I3434" s="61"/>
      <c r="J3434" s="61"/>
      <c r="N3434" s="61"/>
    </row>
    <row r="3435" spans="1:14" ht="13.9" customHeight="1" x14ac:dyDescent="0.25">
      <c r="A3435"/>
      <c r="B3435"/>
      <c r="C3435"/>
      <c r="I3435" s="61"/>
      <c r="J3435" s="61"/>
      <c r="N3435" s="61"/>
    </row>
    <row r="3436" spans="1:14" ht="13.9" customHeight="1" x14ac:dyDescent="0.25">
      <c r="A3436"/>
      <c r="B3436"/>
      <c r="C3436"/>
      <c r="I3436" s="61"/>
      <c r="J3436" s="61"/>
      <c r="N3436" s="61"/>
    </row>
    <row r="3437" spans="1:14" ht="13.9" customHeight="1" x14ac:dyDescent="0.25">
      <c r="A3437"/>
      <c r="B3437"/>
      <c r="C3437"/>
      <c r="I3437" s="61"/>
      <c r="J3437" s="61"/>
      <c r="N3437" s="61"/>
    </row>
    <row r="3438" spans="1:14" ht="13.9" customHeight="1" x14ac:dyDescent="0.25">
      <c r="A3438"/>
      <c r="B3438"/>
      <c r="C3438"/>
      <c r="I3438" s="61"/>
      <c r="J3438" s="61"/>
      <c r="N3438" s="61"/>
    </row>
    <row r="3439" spans="1:14" ht="13.9" customHeight="1" x14ac:dyDescent="0.25">
      <c r="A3439"/>
      <c r="B3439"/>
      <c r="C3439"/>
      <c r="I3439" s="61"/>
      <c r="J3439" s="61"/>
      <c r="N3439" s="61"/>
    </row>
    <row r="3440" spans="1:14" ht="13.9" customHeight="1" x14ac:dyDescent="0.25">
      <c r="A3440"/>
      <c r="B3440"/>
      <c r="C3440"/>
      <c r="I3440" s="61"/>
      <c r="J3440" s="61"/>
      <c r="N3440" s="61"/>
    </row>
    <row r="3441" spans="1:14" ht="13.9" customHeight="1" x14ac:dyDescent="0.25">
      <c r="A3441"/>
      <c r="B3441"/>
      <c r="C3441"/>
      <c r="I3441" s="61"/>
      <c r="J3441" s="61"/>
      <c r="N3441" s="61"/>
    </row>
    <row r="3442" spans="1:14" ht="13.9" customHeight="1" x14ac:dyDescent="0.25">
      <c r="A3442"/>
      <c r="B3442"/>
      <c r="C3442"/>
      <c r="I3442" s="61"/>
      <c r="J3442" s="61"/>
      <c r="N3442" s="61"/>
    </row>
    <row r="3443" spans="1:14" ht="13.9" customHeight="1" x14ac:dyDescent="0.25">
      <c r="A3443"/>
      <c r="B3443"/>
      <c r="C3443"/>
      <c r="I3443" s="61"/>
      <c r="J3443" s="61"/>
      <c r="N3443" s="61"/>
    </row>
    <row r="3444" spans="1:14" ht="13.9" customHeight="1" x14ac:dyDescent="0.25">
      <c r="A3444"/>
      <c r="B3444"/>
      <c r="C3444"/>
      <c r="I3444" s="61"/>
      <c r="J3444" s="61"/>
      <c r="N3444" s="61"/>
    </row>
    <row r="3445" spans="1:14" ht="13.9" customHeight="1" x14ac:dyDescent="0.25">
      <c r="A3445"/>
      <c r="B3445"/>
      <c r="C3445"/>
      <c r="I3445" s="61"/>
      <c r="J3445" s="61"/>
      <c r="N3445" s="61"/>
    </row>
    <row r="3446" spans="1:14" ht="13.9" customHeight="1" x14ac:dyDescent="0.25">
      <c r="A3446"/>
      <c r="B3446"/>
      <c r="C3446"/>
      <c r="I3446" s="61"/>
      <c r="J3446" s="61"/>
      <c r="N3446" s="61"/>
    </row>
    <row r="3447" spans="1:14" ht="13.9" customHeight="1" x14ac:dyDescent="0.25">
      <c r="A3447"/>
      <c r="B3447"/>
      <c r="C3447"/>
      <c r="I3447" s="61"/>
      <c r="J3447" s="61"/>
      <c r="N3447" s="61"/>
    </row>
    <row r="3448" spans="1:14" ht="13.9" customHeight="1" x14ac:dyDescent="0.25">
      <c r="A3448"/>
      <c r="B3448"/>
      <c r="C3448"/>
      <c r="I3448" s="61"/>
      <c r="J3448" s="61"/>
      <c r="N3448" s="61"/>
    </row>
    <row r="3449" spans="1:14" ht="13.9" customHeight="1" x14ac:dyDescent="0.25">
      <c r="A3449"/>
      <c r="B3449"/>
      <c r="C3449"/>
      <c r="I3449" s="61"/>
      <c r="J3449" s="61"/>
      <c r="N3449" s="61"/>
    </row>
    <row r="3450" spans="1:14" ht="13.9" customHeight="1" x14ac:dyDescent="0.25">
      <c r="A3450"/>
      <c r="B3450"/>
      <c r="C3450"/>
      <c r="I3450" s="61"/>
      <c r="J3450" s="61"/>
      <c r="N3450" s="61"/>
    </row>
    <row r="3451" spans="1:14" ht="13.9" customHeight="1" x14ac:dyDescent="0.25">
      <c r="A3451"/>
      <c r="B3451"/>
      <c r="C3451"/>
      <c r="I3451" s="61"/>
      <c r="J3451" s="61"/>
      <c r="N3451" s="61"/>
    </row>
    <row r="3452" spans="1:14" ht="13.9" customHeight="1" x14ac:dyDescent="0.25">
      <c r="A3452"/>
      <c r="B3452"/>
      <c r="C3452"/>
      <c r="I3452" s="61"/>
      <c r="J3452" s="61"/>
      <c r="N3452" s="61"/>
    </row>
    <row r="3453" spans="1:14" ht="13.9" customHeight="1" x14ac:dyDescent="0.25">
      <c r="A3453"/>
      <c r="B3453"/>
      <c r="C3453"/>
      <c r="I3453" s="61"/>
      <c r="J3453" s="61"/>
      <c r="N3453" s="61"/>
    </row>
    <row r="3454" spans="1:14" ht="13.9" customHeight="1" x14ac:dyDescent="0.25">
      <c r="A3454"/>
      <c r="B3454"/>
      <c r="C3454"/>
      <c r="I3454" s="61"/>
      <c r="J3454" s="61"/>
      <c r="N3454" s="61"/>
    </row>
    <row r="3455" spans="1:14" ht="13.9" customHeight="1" x14ac:dyDescent="0.25">
      <c r="A3455"/>
      <c r="B3455"/>
      <c r="C3455"/>
      <c r="I3455" s="61"/>
      <c r="J3455" s="61"/>
      <c r="N3455" s="61"/>
    </row>
    <row r="3456" spans="1:14" ht="13.9" customHeight="1" x14ac:dyDescent="0.25">
      <c r="A3456"/>
      <c r="B3456"/>
      <c r="C3456"/>
      <c r="I3456" s="61"/>
      <c r="J3456" s="61"/>
      <c r="N3456" s="61"/>
    </row>
    <row r="3457" spans="1:14" ht="13.9" customHeight="1" x14ac:dyDescent="0.25">
      <c r="A3457"/>
      <c r="B3457"/>
      <c r="C3457"/>
      <c r="I3457" s="61"/>
      <c r="J3457" s="61"/>
      <c r="N3457" s="61"/>
    </row>
    <row r="3458" spans="1:14" ht="13.9" customHeight="1" x14ac:dyDescent="0.25">
      <c r="A3458"/>
      <c r="B3458"/>
      <c r="C3458"/>
      <c r="I3458" s="61"/>
      <c r="J3458" s="61"/>
      <c r="N3458" s="61"/>
    </row>
    <row r="3459" spans="1:14" ht="13.9" customHeight="1" x14ac:dyDescent="0.25">
      <c r="A3459"/>
      <c r="B3459"/>
      <c r="C3459"/>
      <c r="I3459" s="61"/>
      <c r="J3459" s="61"/>
      <c r="N3459" s="61"/>
    </row>
    <row r="3460" spans="1:14" ht="13.9" customHeight="1" x14ac:dyDescent="0.25">
      <c r="A3460"/>
      <c r="B3460"/>
      <c r="C3460"/>
      <c r="I3460" s="61"/>
      <c r="J3460" s="61"/>
      <c r="N3460" s="61"/>
    </row>
    <row r="3461" spans="1:14" ht="13.9" customHeight="1" x14ac:dyDescent="0.25">
      <c r="A3461"/>
      <c r="B3461"/>
      <c r="C3461"/>
      <c r="I3461" s="61"/>
      <c r="J3461" s="61"/>
      <c r="N3461" s="61"/>
    </row>
    <row r="3462" spans="1:14" ht="13.9" customHeight="1" x14ac:dyDescent="0.25">
      <c r="A3462"/>
      <c r="B3462"/>
      <c r="C3462"/>
      <c r="I3462" s="61"/>
      <c r="J3462" s="61"/>
      <c r="N3462" s="61"/>
    </row>
    <row r="3463" spans="1:14" ht="13.9" customHeight="1" x14ac:dyDescent="0.25">
      <c r="A3463"/>
      <c r="B3463"/>
      <c r="C3463"/>
      <c r="I3463" s="61"/>
      <c r="J3463" s="61"/>
      <c r="N3463" s="61"/>
    </row>
    <row r="3464" spans="1:14" ht="13.9" customHeight="1" x14ac:dyDescent="0.25">
      <c r="A3464"/>
      <c r="B3464"/>
      <c r="C3464"/>
      <c r="I3464" s="61"/>
      <c r="J3464" s="61"/>
      <c r="N3464" s="61"/>
    </row>
    <row r="3465" spans="1:14" ht="13.9" customHeight="1" x14ac:dyDescent="0.25">
      <c r="A3465"/>
      <c r="B3465"/>
      <c r="C3465"/>
      <c r="I3465" s="61"/>
      <c r="J3465" s="61"/>
      <c r="N3465" s="61"/>
    </row>
    <row r="3466" spans="1:14" ht="13.9" customHeight="1" x14ac:dyDescent="0.25">
      <c r="A3466"/>
      <c r="B3466"/>
      <c r="C3466"/>
      <c r="I3466" s="61"/>
      <c r="J3466" s="61"/>
      <c r="N3466" s="61"/>
    </row>
    <row r="3467" spans="1:14" ht="13.9" customHeight="1" x14ac:dyDescent="0.25">
      <c r="A3467"/>
      <c r="B3467"/>
      <c r="C3467"/>
      <c r="I3467" s="61"/>
      <c r="J3467" s="61"/>
      <c r="N3467" s="61"/>
    </row>
    <row r="3468" spans="1:14" ht="13.9" customHeight="1" x14ac:dyDescent="0.25">
      <c r="A3468"/>
      <c r="B3468"/>
      <c r="C3468"/>
      <c r="I3468" s="61"/>
      <c r="J3468" s="61"/>
      <c r="N3468" s="61"/>
    </row>
    <row r="3469" spans="1:14" ht="13.9" customHeight="1" x14ac:dyDescent="0.25">
      <c r="A3469"/>
      <c r="B3469"/>
      <c r="C3469"/>
      <c r="I3469" s="61"/>
      <c r="J3469" s="61"/>
      <c r="N3469" s="61"/>
    </row>
    <row r="3470" spans="1:14" ht="13.9" customHeight="1" x14ac:dyDescent="0.25">
      <c r="A3470"/>
      <c r="B3470"/>
      <c r="C3470"/>
      <c r="I3470" s="61"/>
      <c r="J3470" s="61"/>
      <c r="N3470" s="61"/>
    </row>
    <row r="3471" spans="1:14" ht="13.9" customHeight="1" x14ac:dyDescent="0.25">
      <c r="A3471"/>
      <c r="B3471"/>
      <c r="C3471"/>
      <c r="I3471" s="61"/>
      <c r="J3471" s="61"/>
      <c r="N3471" s="61"/>
    </row>
    <row r="3472" spans="1:14" ht="13.9" customHeight="1" x14ac:dyDescent="0.25">
      <c r="A3472"/>
      <c r="B3472"/>
      <c r="C3472"/>
      <c r="I3472" s="61"/>
      <c r="J3472" s="61"/>
      <c r="N3472" s="61"/>
    </row>
    <row r="3473" spans="1:14" ht="13.9" customHeight="1" x14ac:dyDescent="0.25">
      <c r="A3473"/>
      <c r="B3473"/>
      <c r="C3473"/>
      <c r="I3473" s="61"/>
      <c r="J3473" s="61"/>
      <c r="N3473" s="61"/>
    </row>
    <row r="3474" spans="1:14" ht="13.9" customHeight="1" x14ac:dyDescent="0.25">
      <c r="A3474"/>
      <c r="B3474"/>
      <c r="C3474"/>
      <c r="I3474" s="61"/>
      <c r="J3474" s="61"/>
      <c r="N3474" s="61"/>
    </row>
    <row r="3475" spans="1:14" ht="13.9" customHeight="1" x14ac:dyDescent="0.25">
      <c r="A3475"/>
      <c r="B3475"/>
      <c r="C3475"/>
      <c r="I3475" s="61"/>
      <c r="J3475" s="61"/>
      <c r="N3475" s="61"/>
    </row>
    <row r="3476" spans="1:14" ht="13.9" customHeight="1" x14ac:dyDescent="0.25">
      <c r="A3476"/>
      <c r="B3476"/>
      <c r="C3476"/>
      <c r="I3476" s="61"/>
      <c r="J3476" s="61"/>
      <c r="N3476" s="61"/>
    </row>
    <row r="3477" spans="1:14" ht="13.9" customHeight="1" x14ac:dyDescent="0.25">
      <c r="A3477"/>
      <c r="B3477"/>
      <c r="C3477"/>
      <c r="I3477" s="61"/>
      <c r="J3477" s="61"/>
      <c r="N3477" s="61"/>
    </row>
    <row r="3478" spans="1:14" ht="13.9" customHeight="1" x14ac:dyDescent="0.25">
      <c r="A3478"/>
      <c r="B3478"/>
      <c r="C3478"/>
      <c r="I3478" s="61"/>
      <c r="J3478" s="61"/>
      <c r="N3478" s="61"/>
    </row>
    <row r="3479" spans="1:14" ht="13.9" customHeight="1" x14ac:dyDescent="0.25">
      <c r="A3479"/>
      <c r="B3479"/>
      <c r="C3479"/>
      <c r="I3479" s="61"/>
      <c r="J3479" s="61"/>
      <c r="N3479" s="61"/>
    </row>
    <row r="3480" spans="1:14" ht="13.9" customHeight="1" x14ac:dyDescent="0.25">
      <c r="A3480"/>
      <c r="B3480"/>
      <c r="C3480"/>
      <c r="I3480" s="61"/>
      <c r="J3480" s="61"/>
      <c r="N3480" s="61"/>
    </row>
    <row r="3481" spans="1:14" ht="13.9" customHeight="1" x14ac:dyDescent="0.25">
      <c r="A3481"/>
      <c r="B3481"/>
      <c r="C3481"/>
      <c r="I3481" s="61"/>
      <c r="J3481" s="61"/>
      <c r="N3481" s="61"/>
    </row>
    <row r="3482" spans="1:14" ht="13.9" customHeight="1" x14ac:dyDescent="0.25">
      <c r="A3482"/>
      <c r="B3482"/>
      <c r="C3482"/>
      <c r="I3482" s="61"/>
      <c r="J3482" s="61"/>
      <c r="N3482" s="61"/>
    </row>
    <row r="3483" spans="1:14" ht="13.9" customHeight="1" x14ac:dyDescent="0.25">
      <c r="A3483"/>
      <c r="B3483"/>
      <c r="C3483"/>
      <c r="I3483" s="61"/>
      <c r="J3483" s="61"/>
      <c r="N3483" s="61"/>
    </row>
    <row r="3484" spans="1:14" ht="13.9" customHeight="1" x14ac:dyDescent="0.25">
      <c r="A3484"/>
      <c r="B3484"/>
      <c r="C3484"/>
      <c r="I3484" s="61"/>
      <c r="J3484" s="61"/>
      <c r="N3484" s="61"/>
    </row>
    <row r="3485" spans="1:14" ht="13.9" customHeight="1" x14ac:dyDescent="0.25">
      <c r="A3485"/>
      <c r="B3485"/>
      <c r="C3485"/>
      <c r="I3485" s="61"/>
      <c r="J3485" s="61"/>
      <c r="N3485" s="61"/>
    </row>
    <row r="3486" spans="1:14" ht="13.9" customHeight="1" x14ac:dyDescent="0.25">
      <c r="A3486"/>
      <c r="B3486"/>
      <c r="C3486"/>
      <c r="I3486" s="61"/>
      <c r="J3486" s="61"/>
      <c r="N3486" s="61"/>
    </row>
    <row r="3487" spans="1:14" ht="13.9" customHeight="1" x14ac:dyDescent="0.25">
      <c r="A3487"/>
      <c r="B3487"/>
      <c r="C3487"/>
      <c r="I3487" s="61"/>
      <c r="J3487" s="61"/>
      <c r="N3487" s="61"/>
    </row>
    <row r="3488" spans="1:14" ht="13.9" customHeight="1" x14ac:dyDescent="0.25">
      <c r="A3488"/>
      <c r="B3488"/>
      <c r="C3488"/>
      <c r="I3488" s="61"/>
      <c r="J3488" s="61"/>
      <c r="N3488" s="61"/>
    </row>
    <row r="3489" spans="1:14" ht="13.9" customHeight="1" x14ac:dyDescent="0.25">
      <c r="A3489"/>
      <c r="B3489"/>
      <c r="C3489"/>
      <c r="I3489" s="61"/>
      <c r="J3489" s="61"/>
      <c r="N3489" s="61"/>
    </row>
    <row r="3490" spans="1:14" ht="13.9" customHeight="1" x14ac:dyDescent="0.25">
      <c r="A3490"/>
      <c r="B3490"/>
      <c r="C3490"/>
      <c r="I3490" s="61"/>
      <c r="J3490" s="61"/>
      <c r="N3490" s="61"/>
    </row>
    <row r="3491" spans="1:14" ht="13.9" customHeight="1" x14ac:dyDescent="0.25">
      <c r="A3491"/>
      <c r="B3491"/>
      <c r="C3491"/>
      <c r="I3491" s="61"/>
      <c r="J3491" s="61"/>
      <c r="N3491" s="61"/>
    </row>
    <row r="3492" spans="1:14" ht="13.9" customHeight="1" x14ac:dyDescent="0.25">
      <c r="A3492"/>
      <c r="B3492"/>
      <c r="C3492"/>
      <c r="I3492" s="61"/>
      <c r="J3492" s="61"/>
      <c r="N3492" s="61"/>
    </row>
    <row r="3493" spans="1:14" ht="13.9" customHeight="1" x14ac:dyDescent="0.25">
      <c r="A3493"/>
      <c r="B3493"/>
      <c r="C3493"/>
      <c r="I3493" s="61"/>
      <c r="J3493" s="61"/>
      <c r="N3493" s="61"/>
    </row>
    <row r="3494" spans="1:14" ht="13.9" customHeight="1" x14ac:dyDescent="0.25">
      <c r="A3494"/>
      <c r="B3494"/>
      <c r="C3494"/>
      <c r="I3494" s="61"/>
      <c r="J3494" s="61"/>
      <c r="N3494" s="61"/>
    </row>
    <row r="3495" spans="1:14" ht="13.9" customHeight="1" x14ac:dyDescent="0.25">
      <c r="A3495"/>
      <c r="B3495"/>
      <c r="C3495"/>
      <c r="I3495" s="61"/>
      <c r="J3495" s="61"/>
      <c r="N3495" s="61"/>
    </row>
    <row r="3496" spans="1:14" ht="13.9" customHeight="1" x14ac:dyDescent="0.25">
      <c r="A3496"/>
      <c r="B3496"/>
      <c r="C3496"/>
      <c r="I3496" s="61"/>
      <c r="J3496" s="61"/>
      <c r="N3496" s="61"/>
    </row>
    <row r="3497" spans="1:14" ht="13.9" customHeight="1" x14ac:dyDescent="0.25">
      <c r="A3497"/>
      <c r="B3497"/>
      <c r="C3497"/>
      <c r="I3497" s="61"/>
      <c r="J3497" s="61"/>
      <c r="N3497" s="61"/>
    </row>
    <row r="3498" spans="1:14" ht="13.9" customHeight="1" x14ac:dyDescent="0.25">
      <c r="A3498"/>
      <c r="B3498"/>
      <c r="C3498"/>
      <c r="I3498" s="61"/>
      <c r="J3498" s="61"/>
      <c r="N3498" s="61"/>
    </row>
    <row r="3499" spans="1:14" ht="13.9" customHeight="1" x14ac:dyDescent="0.25">
      <c r="A3499"/>
      <c r="B3499"/>
      <c r="C3499"/>
      <c r="I3499" s="61"/>
      <c r="J3499" s="61"/>
      <c r="N3499" s="61"/>
    </row>
    <row r="3500" spans="1:14" ht="13.9" customHeight="1" x14ac:dyDescent="0.25">
      <c r="A3500"/>
      <c r="B3500"/>
      <c r="C3500"/>
      <c r="I3500" s="61"/>
      <c r="J3500" s="61"/>
      <c r="N3500" s="61"/>
    </row>
    <row r="3501" spans="1:14" ht="13.9" customHeight="1" x14ac:dyDescent="0.25">
      <c r="A3501"/>
      <c r="B3501"/>
      <c r="C3501"/>
      <c r="I3501" s="61"/>
      <c r="J3501" s="61"/>
      <c r="N3501" s="61"/>
    </row>
    <row r="3502" spans="1:14" ht="13.9" customHeight="1" x14ac:dyDescent="0.25">
      <c r="A3502"/>
      <c r="B3502"/>
      <c r="C3502"/>
      <c r="I3502" s="61"/>
      <c r="J3502" s="61"/>
      <c r="N3502" s="61"/>
    </row>
    <row r="3503" spans="1:14" ht="13.9" customHeight="1" x14ac:dyDescent="0.25">
      <c r="A3503"/>
      <c r="B3503"/>
      <c r="C3503"/>
      <c r="I3503" s="61"/>
      <c r="J3503" s="61"/>
      <c r="N3503" s="61"/>
    </row>
    <row r="3504" spans="1:14" ht="13.9" customHeight="1" x14ac:dyDescent="0.25">
      <c r="A3504"/>
      <c r="B3504"/>
      <c r="C3504"/>
      <c r="I3504" s="61"/>
      <c r="J3504" s="61"/>
      <c r="N3504" s="61"/>
    </row>
    <row r="3505" spans="1:14" ht="13.9" customHeight="1" x14ac:dyDescent="0.25">
      <c r="A3505"/>
      <c r="B3505"/>
      <c r="C3505"/>
      <c r="I3505" s="61"/>
      <c r="J3505" s="61"/>
      <c r="N3505" s="61"/>
    </row>
    <row r="3506" spans="1:14" ht="13.9" customHeight="1" x14ac:dyDescent="0.25">
      <c r="A3506"/>
      <c r="B3506"/>
      <c r="C3506"/>
      <c r="I3506" s="61"/>
      <c r="J3506" s="61"/>
      <c r="N3506" s="61"/>
    </row>
    <row r="3507" spans="1:14" ht="13.9" customHeight="1" x14ac:dyDescent="0.25">
      <c r="A3507"/>
      <c r="B3507"/>
      <c r="C3507"/>
      <c r="I3507" s="61"/>
      <c r="J3507" s="61"/>
      <c r="N3507" s="61"/>
    </row>
    <row r="3508" spans="1:14" ht="13.9" customHeight="1" x14ac:dyDescent="0.25">
      <c r="A3508"/>
      <c r="B3508"/>
      <c r="C3508"/>
      <c r="I3508" s="61"/>
      <c r="J3508" s="61"/>
      <c r="N3508" s="61"/>
    </row>
    <row r="3509" spans="1:14" ht="13.9" customHeight="1" x14ac:dyDescent="0.25">
      <c r="A3509"/>
      <c r="B3509"/>
      <c r="C3509"/>
      <c r="I3509" s="61"/>
      <c r="J3509" s="61"/>
      <c r="N3509" s="61"/>
    </row>
    <row r="3510" spans="1:14" ht="13.9" customHeight="1" x14ac:dyDescent="0.25">
      <c r="A3510"/>
      <c r="B3510"/>
      <c r="C3510"/>
      <c r="I3510" s="61"/>
      <c r="J3510" s="61"/>
      <c r="N3510" s="61"/>
    </row>
    <row r="3511" spans="1:14" ht="13.9" customHeight="1" x14ac:dyDescent="0.25">
      <c r="A3511"/>
      <c r="B3511"/>
      <c r="C3511"/>
      <c r="I3511" s="61"/>
      <c r="J3511" s="61"/>
      <c r="N3511" s="61"/>
    </row>
    <row r="3512" spans="1:14" ht="13.9" customHeight="1" x14ac:dyDescent="0.25">
      <c r="A3512"/>
      <c r="B3512"/>
      <c r="C3512"/>
      <c r="I3512" s="61"/>
      <c r="J3512" s="61"/>
      <c r="N3512" s="61"/>
    </row>
    <row r="3513" spans="1:14" ht="13.9" customHeight="1" x14ac:dyDescent="0.25">
      <c r="A3513"/>
      <c r="B3513"/>
      <c r="C3513"/>
      <c r="I3513" s="61"/>
      <c r="J3513" s="61"/>
      <c r="N3513" s="61"/>
    </row>
    <row r="3514" spans="1:14" ht="13.9" customHeight="1" x14ac:dyDescent="0.25">
      <c r="A3514"/>
      <c r="B3514"/>
      <c r="C3514"/>
      <c r="I3514" s="61"/>
      <c r="J3514" s="61"/>
      <c r="N3514" s="61"/>
    </row>
    <row r="3515" spans="1:14" ht="13.9" customHeight="1" x14ac:dyDescent="0.25">
      <c r="A3515"/>
      <c r="B3515"/>
      <c r="C3515"/>
      <c r="I3515" s="61"/>
      <c r="J3515" s="61"/>
      <c r="N3515" s="61"/>
    </row>
    <row r="3516" spans="1:14" ht="13.9" customHeight="1" x14ac:dyDescent="0.25">
      <c r="A3516"/>
      <c r="B3516"/>
      <c r="C3516"/>
      <c r="I3516" s="61"/>
      <c r="J3516" s="61"/>
      <c r="N3516" s="61"/>
    </row>
    <row r="3517" spans="1:14" ht="13.9" customHeight="1" x14ac:dyDescent="0.25">
      <c r="A3517"/>
      <c r="B3517"/>
      <c r="C3517"/>
      <c r="I3517" s="61"/>
      <c r="J3517" s="61"/>
      <c r="N3517" s="61"/>
    </row>
    <row r="3518" spans="1:14" ht="13.9" customHeight="1" x14ac:dyDescent="0.25">
      <c r="A3518"/>
      <c r="B3518"/>
      <c r="C3518"/>
      <c r="I3518" s="61"/>
      <c r="J3518" s="61"/>
      <c r="N3518" s="61"/>
    </row>
    <row r="3519" spans="1:14" ht="13.9" customHeight="1" x14ac:dyDescent="0.25">
      <c r="A3519"/>
      <c r="B3519"/>
      <c r="C3519"/>
      <c r="I3519" s="61"/>
      <c r="J3519" s="61"/>
      <c r="N3519" s="61"/>
    </row>
    <row r="3520" spans="1:14" ht="13.9" customHeight="1" x14ac:dyDescent="0.25">
      <c r="A3520"/>
      <c r="B3520"/>
      <c r="C3520"/>
      <c r="I3520" s="61"/>
      <c r="J3520" s="61"/>
      <c r="N3520" s="61"/>
    </row>
    <row r="3521" spans="1:14" ht="13.9" customHeight="1" x14ac:dyDescent="0.25">
      <c r="A3521"/>
      <c r="B3521"/>
      <c r="C3521"/>
      <c r="I3521" s="61"/>
      <c r="J3521" s="61"/>
      <c r="N3521" s="61"/>
    </row>
    <row r="3522" spans="1:14" ht="13.9" customHeight="1" x14ac:dyDescent="0.25">
      <c r="A3522"/>
      <c r="B3522"/>
      <c r="C3522"/>
      <c r="I3522" s="61"/>
      <c r="J3522" s="61"/>
      <c r="N3522" s="61"/>
    </row>
    <row r="3523" spans="1:14" ht="13.9" customHeight="1" x14ac:dyDescent="0.25">
      <c r="A3523"/>
      <c r="B3523"/>
      <c r="C3523"/>
      <c r="I3523" s="61"/>
      <c r="J3523" s="61"/>
      <c r="N3523" s="61"/>
    </row>
    <row r="3524" spans="1:14" ht="13.9" customHeight="1" x14ac:dyDescent="0.25">
      <c r="A3524"/>
      <c r="B3524"/>
      <c r="C3524"/>
      <c r="I3524" s="61"/>
      <c r="J3524" s="61"/>
      <c r="N3524" s="61"/>
    </row>
    <row r="3525" spans="1:14" ht="13.9" customHeight="1" x14ac:dyDescent="0.25">
      <c r="A3525"/>
      <c r="B3525"/>
      <c r="C3525"/>
      <c r="I3525" s="61"/>
      <c r="J3525" s="61"/>
      <c r="N3525" s="61"/>
    </row>
    <row r="3526" spans="1:14" ht="13.9" customHeight="1" x14ac:dyDescent="0.25">
      <c r="A3526"/>
      <c r="B3526"/>
      <c r="C3526"/>
      <c r="I3526" s="61"/>
      <c r="J3526" s="61"/>
      <c r="N3526" s="61"/>
    </row>
    <row r="3527" spans="1:14" ht="13.9" customHeight="1" x14ac:dyDescent="0.25">
      <c r="A3527"/>
      <c r="B3527"/>
      <c r="C3527"/>
      <c r="I3527" s="61"/>
      <c r="J3527" s="61"/>
      <c r="N3527" s="61"/>
    </row>
    <row r="3528" spans="1:14" ht="13.9" customHeight="1" x14ac:dyDescent="0.25">
      <c r="A3528"/>
      <c r="B3528"/>
      <c r="C3528"/>
      <c r="I3528" s="61"/>
      <c r="J3528" s="61"/>
      <c r="N3528" s="61"/>
    </row>
    <row r="3529" spans="1:14" ht="13.9" customHeight="1" x14ac:dyDescent="0.25">
      <c r="A3529"/>
      <c r="B3529"/>
      <c r="C3529"/>
      <c r="I3529" s="61"/>
      <c r="J3529" s="61"/>
      <c r="N3529" s="61"/>
    </row>
    <row r="3530" spans="1:14" ht="13.9" customHeight="1" x14ac:dyDescent="0.25">
      <c r="A3530"/>
      <c r="B3530"/>
      <c r="C3530"/>
      <c r="I3530" s="61"/>
      <c r="J3530" s="61"/>
      <c r="N3530" s="61"/>
    </row>
    <row r="3531" spans="1:14" ht="13.9" customHeight="1" x14ac:dyDescent="0.25">
      <c r="A3531"/>
      <c r="B3531"/>
      <c r="C3531"/>
      <c r="I3531" s="61"/>
      <c r="J3531" s="61"/>
      <c r="N3531" s="61"/>
    </row>
    <row r="3532" spans="1:14" ht="13.9" customHeight="1" x14ac:dyDescent="0.25">
      <c r="A3532"/>
      <c r="B3532"/>
      <c r="C3532"/>
      <c r="I3532" s="61"/>
      <c r="J3532" s="61"/>
      <c r="N3532" s="61"/>
    </row>
    <row r="3533" spans="1:14" ht="13.9" customHeight="1" x14ac:dyDescent="0.25">
      <c r="A3533"/>
      <c r="B3533"/>
      <c r="C3533"/>
      <c r="I3533" s="61"/>
      <c r="J3533" s="61"/>
      <c r="N3533" s="61"/>
    </row>
    <row r="3534" spans="1:14" ht="13.9" customHeight="1" x14ac:dyDescent="0.25">
      <c r="A3534"/>
      <c r="B3534"/>
      <c r="C3534"/>
      <c r="I3534" s="61"/>
      <c r="J3534" s="61"/>
      <c r="N3534" s="61"/>
    </row>
    <row r="3535" spans="1:14" ht="13.9" customHeight="1" x14ac:dyDescent="0.25">
      <c r="A3535"/>
      <c r="B3535"/>
      <c r="C3535"/>
      <c r="I3535" s="61"/>
      <c r="J3535" s="61"/>
      <c r="N3535" s="61"/>
    </row>
    <row r="3536" spans="1:14" ht="13.9" customHeight="1" x14ac:dyDescent="0.25">
      <c r="A3536"/>
      <c r="B3536"/>
      <c r="C3536"/>
      <c r="I3536" s="61"/>
      <c r="J3536" s="61"/>
      <c r="N3536" s="61"/>
    </row>
    <row r="3537" spans="1:14" ht="13.9" customHeight="1" x14ac:dyDescent="0.25">
      <c r="A3537"/>
      <c r="B3537"/>
      <c r="C3537"/>
      <c r="I3537" s="61"/>
      <c r="J3537" s="61"/>
      <c r="N3537" s="61"/>
    </row>
    <row r="3538" spans="1:14" ht="13.9" customHeight="1" x14ac:dyDescent="0.25">
      <c r="A3538"/>
      <c r="B3538"/>
      <c r="C3538"/>
      <c r="I3538" s="61"/>
      <c r="J3538" s="61"/>
      <c r="N3538" s="61"/>
    </row>
    <row r="3539" spans="1:14" ht="13.9" customHeight="1" x14ac:dyDescent="0.25">
      <c r="A3539"/>
      <c r="B3539"/>
      <c r="C3539"/>
      <c r="I3539" s="61"/>
      <c r="J3539" s="61"/>
      <c r="N3539" s="61"/>
    </row>
    <row r="3540" spans="1:14" ht="13.9" customHeight="1" x14ac:dyDescent="0.25">
      <c r="A3540"/>
      <c r="B3540"/>
      <c r="C3540"/>
      <c r="I3540" s="61"/>
      <c r="J3540" s="61"/>
      <c r="N3540" s="61"/>
    </row>
    <row r="3541" spans="1:14" ht="13.9" customHeight="1" x14ac:dyDescent="0.25">
      <c r="A3541"/>
      <c r="B3541"/>
      <c r="C3541"/>
      <c r="I3541" s="61"/>
      <c r="J3541" s="61"/>
      <c r="N3541" s="61"/>
    </row>
    <row r="3542" spans="1:14" ht="13.9" customHeight="1" x14ac:dyDescent="0.25">
      <c r="A3542"/>
      <c r="B3542"/>
      <c r="C3542"/>
      <c r="I3542" s="61"/>
      <c r="J3542" s="61"/>
      <c r="N3542" s="61"/>
    </row>
    <row r="3543" spans="1:14" ht="13.9" customHeight="1" x14ac:dyDescent="0.25">
      <c r="A3543"/>
      <c r="B3543"/>
      <c r="C3543"/>
      <c r="I3543" s="61"/>
      <c r="J3543" s="61"/>
      <c r="N3543" s="61"/>
    </row>
    <row r="3544" spans="1:14" ht="13.9" customHeight="1" x14ac:dyDescent="0.25">
      <c r="A3544"/>
      <c r="B3544"/>
      <c r="C3544"/>
      <c r="I3544" s="61"/>
      <c r="J3544" s="61"/>
      <c r="N3544" s="61"/>
    </row>
    <row r="3545" spans="1:14" ht="13.9" customHeight="1" x14ac:dyDescent="0.25">
      <c r="A3545"/>
      <c r="B3545"/>
      <c r="C3545"/>
      <c r="I3545" s="61"/>
      <c r="J3545" s="61"/>
      <c r="N3545" s="61"/>
    </row>
    <row r="3546" spans="1:14" ht="13.9" customHeight="1" x14ac:dyDescent="0.25">
      <c r="A3546"/>
      <c r="B3546"/>
      <c r="C3546"/>
      <c r="I3546" s="61"/>
      <c r="J3546" s="61"/>
      <c r="N3546" s="61"/>
    </row>
    <row r="3547" spans="1:14" ht="13.9" customHeight="1" x14ac:dyDescent="0.25">
      <c r="A3547"/>
      <c r="B3547"/>
      <c r="C3547"/>
      <c r="I3547" s="61"/>
      <c r="J3547" s="61"/>
      <c r="N3547" s="61"/>
    </row>
    <row r="3548" spans="1:14" ht="13.9" customHeight="1" x14ac:dyDescent="0.25">
      <c r="A3548"/>
      <c r="B3548"/>
      <c r="C3548"/>
      <c r="I3548" s="61"/>
      <c r="J3548" s="61"/>
      <c r="N3548" s="61"/>
    </row>
    <row r="3549" spans="1:14" ht="13.9" customHeight="1" x14ac:dyDescent="0.25">
      <c r="A3549"/>
      <c r="B3549"/>
      <c r="C3549"/>
      <c r="I3549" s="61"/>
      <c r="J3549" s="61"/>
      <c r="N3549" s="61"/>
    </row>
    <row r="3550" spans="1:14" ht="13.9" customHeight="1" x14ac:dyDescent="0.25">
      <c r="A3550"/>
      <c r="B3550"/>
      <c r="C3550"/>
      <c r="I3550" s="61"/>
      <c r="J3550" s="61"/>
      <c r="N3550" s="61"/>
    </row>
    <row r="3551" spans="1:14" ht="13.9" customHeight="1" x14ac:dyDescent="0.25">
      <c r="A3551"/>
      <c r="B3551"/>
      <c r="C3551"/>
      <c r="I3551" s="61"/>
      <c r="J3551" s="61"/>
      <c r="N3551" s="61"/>
    </row>
    <row r="3552" spans="1:14" ht="13.9" customHeight="1" x14ac:dyDescent="0.25">
      <c r="A3552"/>
      <c r="B3552"/>
      <c r="C3552"/>
      <c r="I3552" s="61"/>
      <c r="J3552" s="61"/>
      <c r="N3552" s="61"/>
    </row>
    <row r="3553" spans="1:14" ht="13.9" customHeight="1" x14ac:dyDescent="0.25">
      <c r="A3553"/>
      <c r="B3553"/>
      <c r="C3553"/>
      <c r="I3553" s="61"/>
      <c r="J3553" s="61"/>
      <c r="N3553" s="61"/>
    </row>
    <row r="3554" spans="1:14" ht="13.9" customHeight="1" x14ac:dyDescent="0.25">
      <c r="A3554"/>
      <c r="B3554"/>
      <c r="C3554"/>
      <c r="I3554" s="61"/>
      <c r="J3554" s="61"/>
      <c r="N3554" s="61"/>
    </row>
    <row r="3555" spans="1:14" ht="13.9" customHeight="1" x14ac:dyDescent="0.25">
      <c r="A3555"/>
      <c r="B3555"/>
      <c r="C3555"/>
      <c r="I3555" s="61"/>
      <c r="J3555" s="61"/>
      <c r="N3555" s="61"/>
    </row>
    <row r="3556" spans="1:14" ht="13.9" customHeight="1" x14ac:dyDescent="0.25">
      <c r="A3556"/>
      <c r="B3556"/>
      <c r="C3556"/>
      <c r="I3556" s="61"/>
      <c r="J3556" s="61"/>
      <c r="N3556" s="61"/>
    </row>
    <row r="3557" spans="1:14" ht="13.9" customHeight="1" x14ac:dyDescent="0.25">
      <c r="A3557"/>
      <c r="B3557"/>
      <c r="C3557"/>
      <c r="I3557" s="61"/>
      <c r="J3557" s="61"/>
      <c r="N3557" s="61"/>
    </row>
    <row r="3558" spans="1:14" ht="13.9" customHeight="1" x14ac:dyDescent="0.25">
      <c r="A3558"/>
      <c r="B3558"/>
      <c r="C3558"/>
      <c r="I3558" s="61"/>
      <c r="J3558" s="61"/>
      <c r="N3558" s="61"/>
    </row>
    <row r="3559" spans="1:14" ht="13.9" customHeight="1" x14ac:dyDescent="0.25">
      <c r="A3559"/>
      <c r="B3559"/>
      <c r="C3559"/>
      <c r="I3559" s="61"/>
      <c r="J3559" s="61"/>
      <c r="N3559" s="61"/>
    </row>
    <row r="3560" spans="1:14" ht="13.9" customHeight="1" x14ac:dyDescent="0.25">
      <c r="A3560"/>
      <c r="B3560"/>
      <c r="C3560"/>
      <c r="I3560" s="61"/>
      <c r="J3560" s="61"/>
      <c r="N3560" s="61"/>
    </row>
    <row r="3561" spans="1:14" ht="13.9" customHeight="1" x14ac:dyDescent="0.25">
      <c r="A3561"/>
      <c r="B3561"/>
      <c r="C3561"/>
      <c r="I3561" s="61"/>
      <c r="J3561" s="61"/>
      <c r="N3561" s="61"/>
    </row>
    <row r="3562" spans="1:14" ht="13.9" customHeight="1" x14ac:dyDescent="0.25">
      <c r="A3562"/>
      <c r="B3562"/>
      <c r="C3562"/>
      <c r="I3562" s="61"/>
      <c r="J3562" s="61"/>
      <c r="N3562" s="61"/>
    </row>
    <row r="3563" spans="1:14" ht="13.9" customHeight="1" x14ac:dyDescent="0.25">
      <c r="A3563"/>
      <c r="B3563"/>
      <c r="C3563"/>
      <c r="I3563" s="61"/>
      <c r="J3563" s="61"/>
      <c r="N3563" s="61"/>
    </row>
    <row r="3564" spans="1:14" ht="13.9" customHeight="1" x14ac:dyDescent="0.25">
      <c r="A3564"/>
      <c r="B3564"/>
      <c r="C3564"/>
      <c r="I3564" s="61"/>
      <c r="J3564" s="61"/>
      <c r="N3564" s="61"/>
    </row>
    <row r="3565" spans="1:14" ht="13.9" customHeight="1" x14ac:dyDescent="0.25">
      <c r="A3565"/>
      <c r="B3565"/>
      <c r="C3565"/>
      <c r="I3565" s="61"/>
      <c r="J3565" s="61"/>
      <c r="N3565" s="61"/>
    </row>
    <row r="3566" spans="1:14" ht="13.9" customHeight="1" x14ac:dyDescent="0.25">
      <c r="A3566"/>
      <c r="B3566"/>
      <c r="C3566"/>
      <c r="I3566" s="61"/>
      <c r="J3566" s="61"/>
      <c r="N3566" s="61"/>
    </row>
    <row r="3567" spans="1:14" ht="13.9" customHeight="1" x14ac:dyDescent="0.25">
      <c r="A3567"/>
      <c r="B3567"/>
      <c r="C3567"/>
      <c r="I3567" s="61"/>
      <c r="J3567" s="61"/>
      <c r="N3567" s="61"/>
    </row>
    <row r="3568" spans="1:14" ht="13.9" customHeight="1" x14ac:dyDescent="0.25">
      <c r="A3568"/>
      <c r="B3568"/>
      <c r="C3568"/>
      <c r="I3568" s="61"/>
      <c r="J3568" s="61"/>
      <c r="N3568" s="61"/>
    </row>
    <row r="3569" spans="1:14" ht="13.9" customHeight="1" x14ac:dyDescent="0.25">
      <c r="A3569"/>
      <c r="B3569"/>
      <c r="C3569"/>
      <c r="I3569" s="61"/>
      <c r="J3569" s="61"/>
      <c r="N3569" s="61"/>
    </row>
    <row r="3570" spans="1:14" ht="13.9" customHeight="1" x14ac:dyDescent="0.25">
      <c r="A3570"/>
      <c r="B3570"/>
      <c r="C3570"/>
      <c r="I3570" s="61"/>
      <c r="J3570" s="61"/>
      <c r="N3570" s="61"/>
    </row>
    <row r="3571" spans="1:14" ht="13.9" customHeight="1" x14ac:dyDescent="0.25">
      <c r="A3571"/>
      <c r="B3571"/>
      <c r="C3571"/>
      <c r="I3571" s="61"/>
      <c r="J3571" s="61"/>
      <c r="N3571" s="61"/>
    </row>
    <row r="3572" spans="1:14" ht="13.9" customHeight="1" x14ac:dyDescent="0.25">
      <c r="A3572"/>
      <c r="B3572"/>
      <c r="C3572"/>
      <c r="I3572" s="61"/>
      <c r="J3572" s="61"/>
      <c r="N3572" s="61"/>
    </row>
    <row r="3573" spans="1:14" ht="13.9" customHeight="1" x14ac:dyDescent="0.25">
      <c r="A3573"/>
      <c r="B3573"/>
      <c r="C3573"/>
      <c r="I3573" s="61"/>
      <c r="J3573" s="61"/>
      <c r="N3573" s="61"/>
    </row>
    <row r="3574" spans="1:14" ht="13.9" customHeight="1" x14ac:dyDescent="0.25">
      <c r="A3574"/>
      <c r="B3574"/>
      <c r="C3574"/>
      <c r="I3574" s="61"/>
      <c r="J3574" s="61"/>
      <c r="N3574" s="61"/>
    </row>
    <row r="3575" spans="1:14" ht="13.9" customHeight="1" x14ac:dyDescent="0.25">
      <c r="A3575"/>
      <c r="B3575"/>
      <c r="C3575"/>
      <c r="I3575" s="61"/>
      <c r="J3575" s="61"/>
      <c r="N3575" s="61"/>
    </row>
    <row r="3576" spans="1:14" ht="13.9" customHeight="1" x14ac:dyDescent="0.25">
      <c r="A3576"/>
      <c r="B3576"/>
      <c r="C3576"/>
      <c r="I3576" s="61"/>
      <c r="J3576" s="61"/>
      <c r="N3576" s="61"/>
    </row>
    <row r="3577" spans="1:14" ht="13.9" customHeight="1" x14ac:dyDescent="0.25">
      <c r="A3577"/>
      <c r="B3577"/>
      <c r="C3577"/>
      <c r="I3577" s="61"/>
      <c r="J3577" s="61"/>
      <c r="N3577" s="61"/>
    </row>
    <row r="3578" spans="1:14" ht="13.9" customHeight="1" x14ac:dyDescent="0.25">
      <c r="A3578"/>
      <c r="B3578"/>
      <c r="C3578"/>
      <c r="I3578" s="61"/>
      <c r="J3578" s="61"/>
      <c r="N3578" s="61"/>
    </row>
    <row r="3579" spans="1:14" ht="13.9" customHeight="1" x14ac:dyDescent="0.25">
      <c r="A3579"/>
      <c r="B3579"/>
      <c r="C3579"/>
      <c r="I3579" s="61"/>
      <c r="J3579" s="61"/>
      <c r="N3579" s="61"/>
    </row>
    <row r="3580" spans="1:14" ht="13.9" customHeight="1" x14ac:dyDescent="0.25">
      <c r="A3580"/>
      <c r="B3580"/>
      <c r="C3580"/>
      <c r="I3580" s="61"/>
      <c r="J3580" s="61"/>
      <c r="N3580" s="61"/>
    </row>
    <row r="3581" spans="1:14" ht="13.9" customHeight="1" x14ac:dyDescent="0.25">
      <c r="A3581"/>
      <c r="B3581"/>
      <c r="C3581"/>
      <c r="I3581" s="61"/>
      <c r="J3581" s="61"/>
      <c r="N3581" s="61"/>
    </row>
    <row r="3582" spans="1:14" ht="13.9" customHeight="1" x14ac:dyDescent="0.25">
      <c r="A3582"/>
      <c r="B3582"/>
      <c r="C3582"/>
      <c r="I3582" s="61"/>
      <c r="J3582" s="61"/>
      <c r="N3582" s="61"/>
    </row>
    <row r="3583" spans="1:14" ht="13.9" customHeight="1" x14ac:dyDescent="0.25">
      <c r="A3583"/>
      <c r="B3583"/>
      <c r="C3583"/>
      <c r="I3583" s="61"/>
      <c r="J3583" s="61"/>
      <c r="N3583" s="61"/>
    </row>
    <row r="3584" spans="1:14" ht="13.9" customHeight="1" x14ac:dyDescent="0.25">
      <c r="A3584"/>
      <c r="B3584"/>
      <c r="C3584"/>
      <c r="I3584" s="61"/>
      <c r="J3584" s="61"/>
      <c r="N3584" s="61"/>
    </row>
    <row r="3585" spans="1:14" ht="13.9" customHeight="1" x14ac:dyDescent="0.25">
      <c r="A3585"/>
      <c r="B3585"/>
      <c r="C3585"/>
      <c r="I3585" s="61"/>
      <c r="J3585" s="61"/>
      <c r="N3585" s="61"/>
    </row>
    <row r="3586" spans="1:14" ht="13.9" customHeight="1" x14ac:dyDescent="0.25">
      <c r="A3586"/>
      <c r="B3586"/>
      <c r="C3586"/>
      <c r="I3586" s="61"/>
      <c r="J3586" s="61"/>
      <c r="N3586" s="61"/>
    </row>
    <row r="3587" spans="1:14" ht="13.9" customHeight="1" x14ac:dyDescent="0.25">
      <c r="A3587"/>
      <c r="B3587"/>
      <c r="C3587"/>
      <c r="I3587" s="61"/>
      <c r="J3587" s="61"/>
      <c r="N3587" s="61"/>
    </row>
    <row r="3588" spans="1:14" ht="13.9" customHeight="1" x14ac:dyDescent="0.25">
      <c r="A3588"/>
      <c r="B3588"/>
      <c r="C3588"/>
      <c r="I3588" s="61"/>
      <c r="J3588" s="61"/>
      <c r="N3588" s="61"/>
    </row>
    <row r="3589" spans="1:14" ht="13.9" customHeight="1" x14ac:dyDescent="0.25">
      <c r="A3589"/>
      <c r="B3589"/>
      <c r="C3589"/>
      <c r="I3589" s="61"/>
      <c r="J3589" s="61"/>
      <c r="N3589" s="61"/>
    </row>
    <row r="3590" spans="1:14" ht="13.9" customHeight="1" x14ac:dyDescent="0.25">
      <c r="A3590"/>
      <c r="B3590"/>
      <c r="C3590"/>
      <c r="I3590" s="61"/>
      <c r="J3590" s="61"/>
      <c r="N3590" s="61"/>
    </row>
    <row r="3591" spans="1:14" ht="13.9" customHeight="1" x14ac:dyDescent="0.25">
      <c r="A3591"/>
      <c r="B3591"/>
      <c r="C3591"/>
      <c r="I3591" s="61"/>
      <c r="J3591" s="61"/>
      <c r="N3591" s="61"/>
    </row>
    <row r="3592" spans="1:14" ht="13.9" customHeight="1" x14ac:dyDescent="0.25">
      <c r="A3592"/>
      <c r="B3592"/>
      <c r="C3592"/>
      <c r="I3592" s="61"/>
      <c r="J3592" s="61"/>
      <c r="N3592" s="61"/>
    </row>
    <row r="3593" spans="1:14" ht="13.9" customHeight="1" x14ac:dyDescent="0.25">
      <c r="A3593"/>
      <c r="B3593"/>
      <c r="C3593"/>
      <c r="I3593" s="61"/>
      <c r="J3593" s="61"/>
      <c r="N3593" s="61"/>
    </row>
    <row r="3594" spans="1:14" ht="13.9" customHeight="1" x14ac:dyDescent="0.25">
      <c r="A3594"/>
      <c r="B3594"/>
      <c r="C3594"/>
      <c r="I3594" s="61"/>
      <c r="J3594" s="61"/>
      <c r="N3594" s="61"/>
    </row>
    <row r="3595" spans="1:14" ht="13.9" customHeight="1" x14ac:dyDescent="0.25">
      <c r="A3595"/>
      <c r="B3595"/>
      <c r="C3595"/>
      <c r="I3595" s="61"/>
      <c r="J3595" s="61"/>
      <c r="N3595" s="61"/>
    </row>
    <row r="3596" spans="1:14" ht="13.9" customHeight="1" x14ac:dyDescent="0.25">
      <c r="A3596"/>
      <c r="B3596"/>
      <c r="C3596"/>
      <c r="I3596" s="61"/>
      <c r="J3596" s="61"/>
      <c r="N3596" s="61"/>
    </row>
    <row r="3597" spans="1:14" ht="13.9" customHeight="1" x14ac:dyDescent="0.25">
      <c r="A3597"/>
      <c r="B3597"/>
      <c r="C3597"/>
      <c r="I3597" s="61"/>
      <c r="J3597" s="61"/>
      <c r="N3597" s="61"/>
    </row>
    <row r="3598" spans="1:14" ht="13.9" customHeight="1" x14ac:dyDescent="0.25">
      <c r="A3598"/>
      <c r="B3598"/>
      <c r="C3598"/>
      <c r="I3598" s="61"/>
      <c r="J3598" s="61"/>
      <c r="N3598" s="61"/>
    </row>
    <row r="3599" spans="1:14" ht="13.9" customHeight="1" x14ac:dyDescent="0.25">
      <c r="A3599"/>
      <c r="B3599"/>
      <c r="C3599"/>
      <c r="I3599" s="61"/>
      <c r="J3599" s="61"/>
      <c r="N3599" s="61"/>
    </row>
    <row r="3600" spans="1:14" ht="13.9" customHeight="1" x14ac:dyDescent="0.25">
      <c r="A3600"/>
      <c r="B3600"/>
      <c r="C3600"/>
      <c r="I3600" s="61"/>
      <c r="J3600" s="61"/>
      <c r="N3600" s="61"/>
    </row>
    <row r="3601" spans="1:14" ht="13.9" customHeight="1" x14ac:dyDescent="0.25">
      <c r="A3601"/>
      <c r="B3601"/>
      <c r="C3601"/>
      <c r="I3601" s="61"/>
      <c r="J3601" s="61"/>
      <c r="N3601" s="61"/>
    </row>
    <row r="3602" spans="1:14" ht="13.9" customHeight="1" x14ac:dyDescent="0.25">
      <c r="A3602"/>
      <c r="B3602"/>
      <c r="C3602"/>
      <c r="I3602" s="61"/>
      <c r="J3602" s="61"/>
      <c r="N3602" s="61"/>
    </row>
    <row r="3603" spans="1:14" ht="13.9" customHeight="1" x14ac:dyDescent="0.25">
      <c r="A3603"/>
      <c r="B3603"/>
      <c r="C3603"/>
      <c r="I3603" s="61"/>
      <c r="J3603" s="61"/>
      <c r="N3603" s="61"/>
    </row>
    <row r="3604" spans="1:14" ht="13.9" customHeight="1" x14ac:dyDescent="0.25">
      <c r="A3604"/>
      <c r="B3604"/>
      <c r="C3604"/>
      <c r="I3604" s="61"/>
      <c r="J3604" s="61"/>
      <c r="N3604" s="61"/>
    </row>
    <row r="3605" spans="1:14" ht="13.9" customHeight="1" x14ac:dyDescent="0.25">
      <c r="A3605"/>
      <c r="B3605"/>
      <c r="C3605"/>
      <c r="I3605" s="61"/>
      <c r="J3605" s="61"/>
      <c r="N3605" s="61"/>
    </row>
    <row r="3606" spans="1:14" ht="13.9" customHeight="1" x14ac:dyDescent="0.25">
      <c r="A3606"/>
      <c r="B3606"/>
      <c r="C3606"/>
      <c r="I3606" s="61"/>
      <c r="J3606" s="61"/>
      <c r="N3606" s="61"/>
    </row>
    <row r="3607" spans="1:14" ht="13.9" customHeight="1" x14ac:dyDescent="0.25">
      <c r="A3607"/>
      <c r="B3607"/>
      <c r="C3607"/>
      <c r="I3607" s="61"/>
      <c r="J3607" s="61"/>
      <c r="N3607" s="61"/>
    </row>
    <row r="3608" spans="1:14" ht="13.9" customHeight="1" x14ac:dyDescent="0.25">
      <c r="A3608"/>
      <c r="B3608"/>
      <c r="C3608"/>
      <c r="I3608" s="61"/>
      <c r="J3608" s="61"/>
      <c r="N3608" s="61"/>
    </row>
    <row r="3609" spans="1:14" ht="13.9" customHeight="1" x14ac:dyDescent="0.25">
      <c r="A3609"/>
      <c r="B3609"/>
      <c r="C3609"/>
      <c r="I3609" s="61"/>
      <c r="J3609" s="61"/>
      <c r="N3609" s="61"/>
    </row>
    <row r="3610" spans="1:14" ht="13.9" customHeight="1" x14ac:dyDescent="0.25">
      <c r="A3610"/>
      <c r="B3610"/>
      <c r="C3610"/>
      <c r="I3610" s="61"/>
      <c r="J3610" s="61"/>
      <c r="N3610" s="61"/>
    </row>
    <row r="3611" spans="1:14" ht="13.9" customHeight="1" x14ac:dyDescent="0.25">
      <c r="A3611"/>
      <c r="B3611"/>
      <c r="C3611"/>
      <c r="I3611" s="61"/>
      <c r="J3611" s="61"/>
      <c r="N3611" s="61"/>
    </row>
    <row r="3612" spans="1:14" ht="13.9" customHeight="1" x14ac:dyDescent="0.25">
      <c r="A3612"/>
      <c r="B3612"/>
      <c r="C3612"/>
      <c r="I3612" s="61"/>
      <c r="J3612" s="61"/>
      <c r="N3612" s="61"/>
    </row>
    <row r="3613" spans="1:14" ht="13.9" customHeight="1" x14ac:dyDescent="0.25">
      <c r="A3613"/>
      <c r="B3613"/>
      <c r="C3613"/>
      <c r="I3613" s="61"/>
      <c r="J3613" s="61"/>
      <c r="N3613" s="61"/>
    </row>
    <row r="3614" spans="1:14" ht="13.9" customHeight="1" x14ac:dyDescent="0.25">
      <c r="A3614"/>
      <c r="B3614"/>
      <c r="C3614"/>
      <c r="I3614" s="61"/>
      <c r="J3614" s="61"/>
      <c r="N3614" s="61"/>
    </row>
    <row r="3615" spans="1:14" ht="13.9" customHeight="1" x14ac:dyDescent="0.25">
      <c r="A3615"/>
      <c r="B3615"/>
      <c r="C3615"/>
      <c r="I3615" s="61"/>
      <c r="J3615" s="61"/>
      <c r="N3615" s="61"/>
    </row>
    <row r="3616" spans="1:14" ht="13.9" customHeight="1" x14ac:dyDescent="0.25">
      <c r="A3616"/>
      <c r="B3616"/>
      <c r="C3616"/>
      <c r="I3616" s="61"/>
      <c r="J3616" s="61"/>
      <c r="N3616" s="61"/>
    </row>
    <row r="3617" spans="1:14" ht="13.9" customHeight="1" x14ac:dyDescent="0.25">
      <c r="A3617"/>
      <c r="B3617"/>
      <c r="C3617"/>
      <c r="I3617" s="61"/>
      <c r="J3617" s="61"/>
      <c r="N3617" s="61"/>
    </row>
    <row r="3618" spans="1:14" ht="13.9" customHeight="1" x14ac:dyDescent="0.25">
      <c r="A3618"/>
      <c r="B3618"/>
      <c r="C3618"/>
      <c r="I3618" s="61"/>
      <c r="J3618" s="61"/>
      <c r="N3618" s="61"/>
    </row>
    <row r="3619" spans="1:14" ht="13.9" customHeight="1" x14ac:dyDescent="0.25">
      <c r="A3619"/>
      <c r="B3619"/>
      <c r="C3619"/>
      <c r="I3619" s="61"/>
      <c r="J3619" s="61"/>
      <c r="N3619" s="61"/>
    </row>
    <row r="3620" spans="1:14" ht="13.9" customHeight="1" x14ac:dyDescent="0.25">
      <c r="A3620"/>
      <c r="B3620"/>
      <c r="C3620"/>
      <c r="I3620" s="61"/>
      <c r="J3620" s="61"/>
      <c r="N3620" s="61"/>
    </row>
    <row r="3621" spans="1:14" ht="13.9" customHeight="1" x14ac:dyDescent="0.25">
      <c r="A3621"/>
      <c r="B3621"/>
      <c r="C3621"/>
      <c r="I3621" s="61"/>
      <c r="J3621" s="61"/>
      <c r="N3621" s="61"/>
    </row>
    <row r="3622" spans="1:14" ht="13.9" customHeight="1" x14ac:dyDescent="0.25">
      <c r="A3622"/>
      <c r="B3622"/>
      <c r="C3622"/>
      <c r="I3622" s="61"/>
      <c r="J3622" s="61"/>
      <c r="N3622" s="61"/>
    </row>
    <row r="3623" spans="1:14" ht="13.9" customHeight="1" x14ac:dyDescent="0.25">
      <c r="A3623"/>
      <c r="B3623"/>
      <c r="C3623"/>
      <c r="I3623" s="61"/>
      <c r="J3623" s="61"/>
      <c r="N3623" s="61"/>
    </row>
    <row r="3624" spans="1:14" ht="13.9" customHeight="1" x14ac:dyDescent="0.25">
      <c r="A3624"/>
      <c r="B3624"/>
      <c r="C3624"/>
      <c r="I3624" s="61"/>
      <c r="J3624" s="61"/>
      <c r="N3624" s="61"/>
    </row>
    <row r="3625" spans="1:14" ht="13.9" customHeight="1" x14ac:dyDescent="0.25">
      <c r="A3625"/>
      <c r="B3625"/>
      <c r="C3625"/>
      <c r="I3625" s="61"/>
      <c r="J3625" s="61"/>
      <c r="N3625" s="61"/>
    </row>
    <row r="3626" spans="1:14" ht="13.9" customHeight="1" x14ac:dyDescent="0.25">
      <c r="A3626"/>
      <c r="B3626"/>
      <c r="C3626"/>
      <c r="I3626" s="61"/>
      <c r="J3626" s="61"/>
      <c r="N3626" s="61"/>
    </row>
    <row r="3627" spans="1:14" ht="13.9" customHeight="1" x14ac:dyDescent="0.25">
      <c r="A3627"/>
      <c r="B3627"/>
      <c r="C3627"/>
      <c r="I3627" s="61"/>
      <c r="J3627" s="61"/>
      <c r="N3627" s="61"/>
    </row>
    <row r="3628" spans="1:14" ht="13.9" customHeight="1" x14ac:dyDescent="0.25">
      <c r="A3628"/>
      <c r="B3628"/>
      <c r="C3628"/>
      <c r="I3628" s="61"/>
      <c r="J3628" s="61"/>
      <c r="N3628" s="61"/>
    </row>
    <row r="3629" spans="1:14" ht="13.9" customHeight="1" x14ac:dyDescent="0.25">
      <c r="A3629"/>
      <c r="B3629"/>
      <c r="C3629"/>
      <c r="I3629" s="61"/>
      <c r="J3629" s="61"/>
      <c r="N3629" s="61"/>
    </row>
    <row r="3630" spans="1:14" ht="13.9" customHeight="1" x14ac:dyDescent="0.25">
      <c r="A3630"/>
      <c r="B3630"/>
      <c r="C3630"/>
      <c r="I3630" s="61"/>
      <c r="J3630" s="61"/>
      <c r="N3630" s="61"/>
    </row>
    <row r="3631" spans="1:14" ht="13.9" customHeight="1" x14ac:dyDescent="0.25">
      <c r="A3631"/>
      <c r="B3631"/>
      <c r="C3631"/>
      <c r="I3631" s="61"/>
      <c r="J3631" s="61"/>
      <c r="N3631" s="61"/>
    </row>
    <row r="3632" spans="1:14" ht="13.9" customHeight="1" x14ac:dyDescent="0.25">
      <c r="A3632"/>
      <c r="B3632"/>
      <c r="C3632"/>
      <c r="I3632" s="61"/>
      <c r="J3632" s="61"/>
      <c r="N3632" s="61"/>
    </row>
    <row r="3633" spans="1:14" ht="13.9" customHeight="1" x14ac:dyDescent="0.25">
      <c r="A3633"/>
      <c r="B3633"/>
      <c r="C3633"/>
      <c r="I3633" s="61"/>
      <c r="J3633" s="61"/>
      <c r="N3633" s="61"/>
    </row>
    <row r="3634" spans="1:14" ht="13.9" customHeight="1" x14ac:dyDescent="0.25">
      <c r="A3634"/>
      <c r="B3634"/>
      <c r="C3634"/>
      <c r="I3634" s="61"/>
      <c r="J3634" s="61"/>
      <c r="N3634" s="61"/>
    </row>
    <row r="3635" spans="1:14" ht="13.9" customHeight="1" x14ac:dyDescent="0.25">
      <c r="A3635"/>
      <c r="B3635"/>
      <c r="C3635"/>
      <c r="I3635" s="61"/>
      <c r="J3635" s="61"/>
      <c r="N3635" s="61"/>
    </row>
    <row r="3636" spans="1:14" ht="13.9" customHeight="1" x14ac:dyDescent="0.25">
      <c r="A3636"/>
      <c r="B3636"/>
      <c r="C3636"/>
      <c r="I3636" s="61"/>
      <c r="J3636" s="61"/>
      <c r="N3636" s="61"/>
    </row>
    <row r="3637" spans="1:14" ht="13.9" customHeight="1" x14ac:dyDescent="0.25">
      <c r="A3637"/>
      <c r="B3637"/>
      <c r="C3637"/>
      <c r="I3637" s="61"/>
      <c r="J3637" s="61"/>
      <c r="N3637" s="61"/>
    </row>
    <row r="3638" spans="1:14" ht="13.9" customHeight="1" x14ac:dyDescent="0.25">
      <c r="A3638"/>
      <c r="B3638"/>
      <c r="C3638"/>
      <c r="I3638" s="61"/>
      <c r="J3638" s="61"/>
      <c r="N3638" s="61"/>
    </row>
    <row r="3639" spans="1:14" ht="13.9" customHeight="1" x14ac:dyDescent="0.25">
      <c r="A3639"/>
      <c r="B3639"/>
      <c r="C3639"/>
      <c r="I3639" s="61"/>
      <c r="J3639" s="61"/>
      <c r="N3639" s="61"/>
    </row>
    <row r="3640" spans="1:14" ht="13.9" customHeight="1" x14ac:dyDescent="0.25">
      <c r="A3640"/>
      <c r="B3640"/>
      <c r="C3640"/>
      <c r="I3640" s="61"/>
      <c r="J3640" s="61"/>
      <c r="N3640" s="61"/>
    </row>
    <row r="3641" spans="1:14" ht="13.9" customHeight="1" x14ac:dyDescent="0.25">
      <c r="A3641"/>
      <c r="B3641"/>
      <c r="C3641"/>
      <c r="I3641" s="61"/>
      <c r="J3641" s="61"/>
      <c r="N3641" s="61"/>
    </row>
    <row r="3642" spans="1:14" ht="13.9" customHeight="1" x14ac:dyDescent="0.25">
      <c r="A3642"/>
      <c r="B3642"/>
      <c r="C3642"/>
      <c r="I3642" s="61"/>
      <c r="J3642" s="61"/>
      <c r="N3642" s="61"/>
    </row>
    <row r="3643" spans="1:14" ht="13.9" customHeight="1" x14ac:dyDescent="0.25">
      <c r="A3643"/>
      <c r="B3643"/>
      <c r="C3643"/>
      <c r="I3643" s="61"/>
      <c r="J3643" s="61"/>
      <c r="N3643" s="61"/>
    </row>
    <row r="3644" spans="1:14" ht="13.9" customHeight="1" x14ac:dyDescent="0.25">
      <c r="A3644"/>
      <c r="B3644"/>
      <c r="C3644"/>
      <c r="I3644" s="61"/>
      <c r="J3644" s="61"/>
      <c r="N3644" s="61"/>
    </row>
    <row r="3645" spans="1:14" ht="13.9" customHeight="1" x14ac:dyDescent="0.25">
      <c r="A3645"/>
      <c r="B3645"/>
      <c r="C3645"/>
      <c r="I3645" s="61"/>
      <c r="J3645" s="61"/>
      <c r="N3645" s="61"/>
    </row>
    <row r="3646" spans="1:14" ht="13.9" customHeight="1" x14ac:dyDescent="0.25">
      <c r="A3646"/>
      <c r="B3646"/>
      <c r="C3646"/>
      <c r="I3646" s="61"/>
      <c r="J3646" s="61"/>
      <c r="N3646" s="61"/>
    </row>
    <row r="3647" spans="1:14" ht="13.9" customHeight="1" x14ac:dyDescent="0.25">
      <c r="A3647"/>
      <c r="B3647"/>
      <c r="C3647"/>
      <c r="I3647" s="61"/>
      <c r="J3647" s="61"/>
      <c r="N3647" s="61"/>
    </row>
    <row r="3648" spans="1:14" ht="13.9" customHeight="1" x14ac:dyDescent="0.25">
      <c r="A3648"/>
      <c r="B3648"/>
      <c r="C3648"/>
      <c r="I3648" s="61"/>
      <c r="J3648" s="61"/>
      <c r="N3648" s="61"/>
    </row>
    <row r="3649" spans="1:14" ht="13.9" customHeight="1" x14ac:dyDescent="0.25">
      <c r="A3649"/>
      <c r="B3649"/>
      <c r="C3649"/>
      <c r="I3649" s="61"/>
      <c r="J3649" s="61"/>
      <c r="N3649" s="61"/>
    </row>
    <row r="3650" spans="1:14" ht="13.9" customHeight="1" x14ac:dyDescent="0.25">
      <c r="A3650"/>
      <c r="B3650"/>
      <c r="C3650"/>
      <c r="I3650" s="61"/>
      <c r="J3650" s="61"/>
      <c r="N3650" s="61"/>
    </row>
    <row r="3651" spans="1:14" ht="13.9" customHeight="1" x14ac:dyDescent="0.25">
      <c r="A3651"/>
      <c r="B3651"/>
      <c r="C3651"/>
      <c r="I3651" s="61"/>
      <c r="J3651" s="61"/>
      <c r="N3651" s="61"/>
    </row>
    <row r="3652" spans="1:14" ht="13.9" customHeight="1" x14ac:dyDescent="0.25">
      <c r="A3652"/>
      <c r="B3652"/>
      <c r="C3652"/>
      <c r="I3652" s="61"/>
      <c r="J3652" s="61"/>
      <c r="N3652" s="61"/>
    </row>
    <row r="3653" spans="1:14" ht="13.9" customHeight="1" x14ac:dyDescent="0.25">
      <c r="A3653"/>
      <c r="B3653"/>
      <c r="C3653"/>
      <c r="I3653" s="61"/>
      <c r="J3653" s="61"/>
      <c r="N3653" s="61"/>
    </row>
    <row r="3654" spans="1:14" ht="13.9" customHeight="1" x14ac:dyDescent="0.25">
      <c r="A3654"/>
      <c r="B3654"/>
      <c r="C3654"/>
      <c r="I3654" s="61"/>
      <c r="J3654" s="61"/>
      <c r="N3654" s="61"/>
    </row>
    <row r="3655" spans="1:14" ht="13.9" customHeight="1" x14ac:dyDescent="0.25">
      <c r="A3655"/>
      <c r="B3655"/>
      <c r="C3655"/>
      <c r="I3655" s="61"/>
      <c r="J3655" s="61"/>
      <c r="N3655" s="61"/>
    </row>
    <row r="3656" spans="1:14" ht="13.9" customHeight="1" x14ac:dyDescent="0.25">
      <c r="A3656"/>
      <c r="B3656"/>
      <c r="C3656"/>
      <c r="I3656" s="61"/>
      <c r="J3656" s="61"/>
      <c r="N3656" s="61"/>
    </row>
    <row r="3657" spans="1:14" ht="13.9" customHeight="1" x14ac:dyDescent="0.25">
      <c r="A3657"/>
      <c r="B3657"/>
      <c r="C3657"/>
      <c r="I3657" s="61"/>
      <c r="J3657" s="61"/>
      <c r="N3657" s="61"/>
    </row>
    <row r="3658" spans="1:14" ht="13.9" customHeight="1" x14ac:dyDescent="0.25">
      <c r="A3658"/>
      <c r="B3658"/>
      <c r="C3658"/>
      <c r="I3658" s="61"/>
      <c r="J3658" s="61"/>
      <c r="N3658" s="61"/>
    </row>
    <row r="3659" spans="1:14" ht="13.9" customHeight="1" x14ac:dyDescent="0.25">
      <c r="A3659"/>
      <c r="B3659"/>
      <c r="C3659"/>
      <c r="I3659" s="61"/>
      <c r="J3659" s="61"/>
      <c r="N3659" s="61"/>
    </row>
    <row r="3660" spans="1:14" ht="13.9" customHeight="1" x14ac:dyDescent="0.25">
      <c r="A3660"/>
      <c r="B3660"/>
      <c r="C3660"/>
      <c r="I3660" s="61"/>
      <c r="J3660" s="61"/>
      <c r="N3660" s="61"/>
    </row>
    <row r="3661" spans="1:14" ht="13.9" customHeight="1" x14ac:dyDescent="0.25">
      <c r="A3661"/>
      <c r="B3661"/>
      <c r="C3661"/>
      <c r="I3661" s="61"/>
      <c r="J3661" s="61"/>
      <c r="N3661" s="61"/>
    </row>
    <row r="3662" spans="1:14" ht="13.9" customHeight="1" x14ac:dyDescent="0.25">
      <c r="A3662"/>
      <c r="B3662"/>
      <c r="C3662"/>
      <c r="I3662" s="61"/>
      <c r="J3662" s="61"/>
      <c r="N3662" s="61"/>
    </row>
    <row r="3663" spans="1:14" ht="13.9" customHeight="1" x14ac:dyDescent="0.25">
      <c r="A3663"/>
      <c r="B3663"/>
      <c r="C3663"/>
      <c r="I3663" s="61"/>
      <c r="J3663" s="61"/>
      <c r="N3663" s="61"/>
    </row>
    <row r="3664" spans="1:14" ht="13.9" customHeight="1" x14ac:dyDescent="0.25">
      <c r="A3664"/>
      <c r="B3664"/>
      <c r="C3664"/>
      <c r="I3664" s="61"/>
      <c r="J3664" s="61"/>
      <c r="N3664" s="61"/>
    </row>
    <row r="3665" spans="1:14" ht="13.9" customHeight="1" x14ac:dyDescent="0.25">
      <c r="A3665"/>
      <c r="B3665"/>
      <c r="C3665"/>
      <c r="I3665" s="61"/>
      <c r="J3665" s="61"/>
      <c r="N3665" s="61"/>
    </row>
    <row r="3666" spans="1:14" ht="13.9" customHeight="1" x14ac:dyDescent="0.25">
      <c r="A3666"/>
      <c r="B3666"/>
      <c r="C3666"/>
      <c r="I3666" s="61"/>
      <c r="J3666" s="61"/>
      <c r="N3666" s="61"/>
    </row>
    <row r="3667" spans="1:14" ht="13.9" customHeight="1" x14ac:dyDescent="0.25">
      <c r="A3667"/>
      <c r="B3667"/>
      <c r="C3667"/>
      <c r="I3667" s="61"/>
      <c r="J3667" s="61"/>
      <c r="N3667" s="61"/>
    </row>
    <row r="3668" spans="1:14" ht="13.9" customHeight="1" x14ac:dyDescent="0.25">
      <c r="A3668"/>
      <c r="B3668"/>
      <c r="C3668"/>
      <c r="I3668" s="61"/>
      <c r="J3668" s="61"/>
      <c r="N3668" s="61"/>
    </row>
    <row r="3669" spans="1:14" ht="13.9" customHeight="1" x14ac:dyDescent="0.25">
      <c r="A3669"/>
      <c r="B3669"/>
      <c r="C3669"/>
      <c r="I3669" s="61"/>
      <c r="J3669" s="61"/>
      <c r="N3669" s="61"/>
    </row>
  </sheetData>
  <sheetProtection selectLockedCells="1" selectUnlockedCells="1"/>
  <autoFilter ref="A1:N154"/>
  <pageMargins left="0.25" right="0.25" top="0.75" bottom="0.75" header="0.3" footer="0.3"/>
  <pageSetup scale="54" fitToHeight="0" orientation="landscape" r:id="rId1"/>
  <headerFooter alignWithMargins="0">
    <oddHeader>&amp;R&amp;"Times New Roman,Bold"&amp;10KyPSC Case No. 2019-00277
STAFF-DR-01-004(a) Attachment 1
Page &amp;P of 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D56EAF2639B040A1B41B132DE9539E" ma:contentTypeVersion="4" ma:contentTypeDescription="Create a new document." ma:contentTypeScope="" ma:versionID="ea685aa9ac629586547f3c9172b78ef7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DD0E5E-73BD-4C8E-B408-8F5D26A2D27D}">
  <ds:schemaRefs>
    <ds:schemaRef ds:uri="http://purl.org/dc/dcmitype/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documentManagement/types"/>
    <ds:schemaRef ds:uri="http://purl.org/dc/terms/"/>
    <ds:schemaRef ds:uri="2612a682-5ffb-4b9c-9555-017618935178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3A72F4-7C0F-41DA-B4D9-AFBF26146F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C7AE6D-9EC7-4175-A694-06D22FBF41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Financials</vt:lpstr>
      <vt:lpstr>EM&amp;V Impacts for Analytics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Burwick</dc:creator>
  <cp:lastModifiedBy>Minna Sunderman</cp:lastModifiedBy>
  <cp:lastPrinted>2019-10-21T18:06:40Z</cp:lastPrinted>
  <dcterms:created xsi:type="dcterms:W3CDTF">2009-06-02T20:36:39Z</dcterms:created>
  <dcterms:modified xsi:type="dcterms:W3CDTF">2019-10-23T16:24:38Z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0x01010033D56EAF2639B040A1B41B132DE9539E</vt:lpwstr>
  </property>
</Properties>
</file>