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POST-HEARING Data Requests/"/>
    </mc:Choice>
  </mc:AlternateContent>
  <xr:revisionPtr revIDLastSave="0" documentId="13_ncr:1_{AB3E0EF5-8BA3-4613-8D44-5E0BB021E98B}" xr6:coauthVersionLast="41" xr6:coauthVersionMax="41" xr10:uidLastSave="{00000000-0000-0000-0000-000000000000}"/>
  <bookViews>
    <workbookView xWindow="25080" yWindow="-120" windowWidth="25440" windowHeight="15990" xr2:uid="{7380F36F-821D-46B1-B30D-4820F0EC41C4}"/>
  </bookViews>
  <sheets>
    <sheet name="STAFF-PH 01-26 Atta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" i="2" l="1"/>
  <c r="O10" i="2"/>
  <c r="O9" i="2"/>
  <c r="O8" i="2"/>
</calcChain>
</file>

<file path=xl/sharedStrings.xml><?xml version="1.0" encoding="utf-8"?>
<sst xmlns="http://schemas.openxmlformats.org/spreadsheetml/2006/main" count="18" uniqueCount="18">
  <si>
    <t>Total DEK Labor</t>
  </si>
  <si>
    <t>Undetermined</t>
  </si>
  <si>
    <t>Non-Union</t>
  </si>
  <si>
    <t>Union</t>
  </si>
  <si>
    <t>Total</t>
  </si>
  <si>
    <t>Dec 19</t>
  </si>
  <si>
    <t>Nov 19</t>
  </si>
  <si>
    <t>Oct 19</t>
  </si>
  <si>
    <t>Sep 19</t>
  </si>
  <si>
    <t>Aug 19</t>
  </si>
  <si>
    <t>Jul 19</t>
  </si>
  <si>
    <t>Jun 19</t>
  </si>
  <si>
    <t>May 19</t>
  </si>
  <si>
    <t>Apr 19</t>
  </si>
  <si>
    <t>Mar 19</t>
  </si>
  <si>
    <t>Feb 19</t>
  </si>
  <si>
    <t>Jan 19</t>
  </si>
  <si>
    <t>2019 DEK Actual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</si>
</sst>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2" fontId="0" fillId="0" borderId="0" xfId="0" applyNumberFormat="1"/>
    <xf numFmtId="41" fontId="0" fillId="0" borderId="0" xfId="0" applyNumberFormat="1"/>
    <xf numFmtId="0" fontId="2" fillId="0" borderId="2" xfId="0" applyFont="1" applyBorder="1" applyAlignment="1">
      <alignment horizontal="center"/>
    </xf>
    <xf numFmtId="16" fontId="2" fillId="0" borderId="2" xfId="0" quotePrefix="1" applyNumberFormat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42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23E5-4C52-4E79-8B01-EACB9144421E}">
  <sheetPr>
    <pageSetUpPr fitToPage="1"/>
  </sheetPr>
  <dimension ref="A7:O12"/>
  <sheetViews>
    <sheetView tabSelected="1" view="pageLayout" zoomScaleNormal="100" workbookViewId="0">
      <selection activeCell="G5" sqref="G5"/>
    </sheetView>
  </sheetViews>
  <sheetFormatPr defaultRowHeight="12.75" x14ac:dyDescent="0.2"/>
  <cols>
    <col min="1" max="1" width="21.85546875" bestFit="1" customWidth="1"/>
    <col min="2" max="2" width="1.85546875" customWidth="1"/>
    <col min="3" max="14" width="11.28515625" bestFit="1" customWidth="1"/>
    <col min="15" max="15" width="12.28515625" bestFit="1" customWidth="1"/>
  </cols>
  <sheetData>
    <row r="7" spans="1:15" x14ac:dyDescent="0.2">
      <c r="A7" s="4" t="s">
        <v>17</v>
      </c>
      <c r="B7" s="7"/>
      <c r="C7" s="5" t="s">
        <v>16</v>
      </c>
      <c r="D7" s="6" t="s">
        <v>15</v>
      </c>
      <c r="E7" s="5" t="s">
        <v>14</v>
      </c>
      <c r="F7" s="6" t="s">
        <v>13</v>
      </c>
      <c r="G7" s="5" t="s">
        <v>12</v>
      </c>
      <c r="H7" s="6" t="s">
        <v>11</v>
      </c>
      <c r="I7" s="5" t="s">
        <v>10</v>
      </c>
      <c r="J7" s="6" t="s">
        <v>9</v>
      </c>
      <c r="K7" s="5" t="s">
        <v>8</v>
      </c>
      <c r="L7" s="6" t="s">
        <v>7</v>
      </c>
      <c r="M7" s="5" t="s">
        <v>6</v>
      </c>
      <c r="N7" s="5" t="s">
        <v>5</v>
      </c>
      <c r="O7" s="4" t="s">
        <v>4</v>
      </c>
    </row>
    <row r="8" spans="1:15" x14ac:dyDescent="0.2">
      <c r="A8" s="1" t="s">
        <v>3</v>
      </c>
      <c r="B8" s="1"/>
      <c r="C8" s="2">
        <v>764539.14000000025</v>
      </c>
      <c r="D8" s="2">
        <v>693631.6100000001</v>
      </c>
      <c r="E8" s="2">
        <v>1068814.8300000003</v>
      </c>
      <c r="F8" s="2">
        <v>817404.4600000002</v>
      </c>
      <c r="G8" s="2">
        <v>742002.04999999981</v>
      </c>
      <c r="H8" s="2">
        <v>774823.18999999971</v>
      </c>
      <c r="I8" s="2">
        <v>753414.22000000044</v>
      </c>
      <c r="J8" s="2">
        <v>1125098.8099999998</v>
      </c>
      <c r="K8" s="2">
        <v>728434.48999999987</v>
      </c>
      <c r="L8" s="2">
        <v>675180.09000000032</v>
      </c>
      <c r="M8" s="2">
        <v>681196.50999999989</v>
      </c>
      <c r="N8" s="2">
        <v>748609.01000000024</v>
      </c>
      <c r="O8" s="2">
        <f>SUM(C8:N8)</f>
        <v>9573148.4100000001</v>
      </c>
    </row>
    <row r="9" spans="1:15" x14ac:dyDescent="0.2">
      <c r="A9" s="1" t="s">
        <v>2</v>
      </c>
      <c r="B9" s="1"/>
      <c r="C9" s="3">
        <v>1198678.6499999999</v>
      </c>
      <c r="D9" s="3">
        <v>1211963.6100000006</v>
      </c>
      <c r="E9" s="3">
        <v>1265649.6299999985</v>
      </c>
      <c r="F9" s="3">
        <v>1244301.5970000001</v>
      </c>
      <c r="G9" s="3">
        <v>1235964.3299999994</v>
      </c>
      <c r="H9" s="3">
        <v>1207947.3000000005</v>
      </c>
      <c r="I9" s="3">
        <v>1258133.1499999994</v>
      </c>
      <c r="J9" s="3">
        <v>1238371.4699999995</v>
      </c>
      <c r="K9" s="3">
        <v>1206294.4599999997</v>
      </c>
      <c r="L9" s="3">
        <v>1272479.19</v>
      </c>
      <c r="M9" s="3">
        <v>1309989.3900000001</v>
      </c>
      <c r="N9" s="3">
        <v>1160089.9099999997</v>
      </c>
      <c r="O9" s="3">
        <f t="shared" ref="O9:O10" si="0">SUM(C9:N9)</f>
        <v>14809862.686999997</v>
      </c>
    </row>
    <row r="10" spans="1:15" x14ac:dyDescent="0.2">
      <c r="A10" s="1" t="s">
        <v>1</v>
      </c>
      <c r="B10" s="1"/>
      <c r="C10" s="3">
        <v>0</v>
      </c>
      <c r="D10" s="3">
        <v>0</v>
      </c>
      <c r="E10" s="3">
        <v>0</v>
      </c>
      <c r="F10" s="3">
        <v>0</v>
      </c>
      <c r="G10" s="3">
        <v>-11042.52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f t="shared" si="0"/>
        <v>-11042.52</v>
      </c>
    </row>
    <row r="11" spans="1:15" ht="13.5" thickBot="1" x14ac:dyDescent="0.25">
      <c r="A11" s="8" t="s">
        <v>0</v>
      </c>
      <c r="B11" s="1"/>
      <c r="C11" s="9">
        <v>1963217.79</v>
      </c>
      <c r="D11" s="9">
        <v>1905595.2200000007</v>
      </c>
      <c r="E11" s="9">
        <v>2334464.459999999</v>
      </c>
      <c r="F11" s="9">
        <v>2061706.0570000003</v>
      </c>
      <c r="G11" s="9">
        <v>1966923.8599999992</v>
      </c>
      <c r="H11" s="9">
        <v>1982770.4900000002</v>
      </c>
      <c r="I11" s="9">
        <v>2011547.3699999999</v>
      </c>
      <c r="J11" s="9">
        <v>2363470.2799999993</v>
      </c>
      <c r="K11" s="9">
        <v>1934728.9499999997</v>
      </c>
      <c r="L11" s="9">
        <v>1947659.2800000003</v>
      </c>
      <c r="M11" s="9">
        <v>1991185.9</v>
      </c>
      <c r="N11" s="9">
        <v>1908698.92</v>
      </c>
      <c r="O11" s="9">
        <f>SUM(C11:N11)</f>
        <v>24371968.577</v>
      </c>
    </row>
    <row r="12" spans="1:15" ht="13.5" thickTop="1" x14ac:dyDescent="0.2"/>
  </sheetData>
  <pageMargins left="0.7" right="0.7" top="1.5" bottom="0.75" header="1" footer="0.3"/>
  <pageSetup scale="72" orientation="landscape" r:id="rId1"/>
  <headerFooter>
    <oddHeader>&amp;R&amp;"Times New Roman,Bold"KyPSC Case No. 2019-00271
STAFF-POST-HEARING-DR-01-026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58B6E-ED43-4FF7-8C22-8F865EA50E86}">
  <ds:schemaRefs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b86b3f3-0c45-4486-810b-39aa0a1cbb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9D41C7-4B64-4ADC-BB83-4CB738C8E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E382A-29B4-4D68-9FAC-392D0351A3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STAFF-PH 01-26 Attach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2019 DEK Actual Labor</dc:subject>
  <dc:creator>Miller, Libbie</dc:creator>
  <cp:lastModifiedBy>Minna Sunderman</cp:lastModifiedBy>
  <cp:lastPrinted>2020-02-28T15:25:34Z</cp:lastPrinted>
  <dcterms:created xsi:type="dcterms:W3CDTF">2020-02-27T17:08:27Z</dcterms:created>
  <dcterms:modified xsi:type="dcterms:W3CDTF">2020-03-05T17:22:20Z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