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 REHEARING/AG's 1st Set Rehearing/"/>
    </mc:Choice>
  </mc:AlternateContent>
  <xr:revisionPtr revIDLastSave="0" documentId="13_ncr:1_{9E476347-1145-48F5-89D9-8BEB12E9D8B9}" xr6:coauthVersionLast="41" xr6:coauthVersionMax="41" xr10:uidLastSave="{00000000-0000-0000-0000-000000000000}"/>
  <bookViews>
    <workbookView xWindow="-108" yWindow="-108" windowWidth="23256" windowHeight="12576" xr2:uid="{0BCB924A-56F4-407D-B264-CD344889D5ED}"/>
  </bookViews>
  <sheets>
    <sheet name="AG-Rehearing-DR-01-001" sheetId="1" r:id="rId1"/>
  </sheets>
  <definedNames>
    <definedName name="_xlnm.Print_Area" localSheetId="0">'AG-Rehearing-DR-01-001'!$A$1:$AC$18</definedName>
    <definedName name="_xlnm.Print_Titles" localSheetId="0">'AG-Rehearing-DR-01-001'!$A:$B,'AG-Rehearing-DR-01-001'!$1:$8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C18" i="1"/>
</calcChain>
</file>

<file path=xl/sharedStrings.xml><?xml version="1.0" encoding="utf-8"?>
<sst xmlns="http://schemas.openxmlformats.org/spreadsheetml/2006/main" count="42" uniqueCount="17">
  <si>
    <t>Project</t>
  </si>
  <si>
    <t>Duke Energy Kentucky, Inc.</t>
  </si>
  <si>
    <t>Actual and Projected Additions by Project</t>
  </si>
  <si>
    <t>January 2019 Through March 2021</t>
  </si>
  <si>
    <t>Environmental Surchage Mechanism</t>
  </si>
  <si>
    <t>Description</t>
  </si>
  <si>
    <t>EB020290</t>
  </si>
  <si>
    <t>Lined Retention Basin West</t>
  </si>
  <si>
    <t>EB020745</t>
  </si>
  <si>
    <t>Lined Retention Basin East</t>
  </si>
  <si>
    <t>EB020298</t>
  </si>
  <si>
    <t>EB021281</t>
  </si>
  <si>
    <t>East Bend Landfill Cell 2</t>
  </si>
  <si>
    <t>East Bend SW/PW Reroute</t>
  </si>
  <si>
    <t>Actual</t>
  </si>
  <si>
    <t>Projected</t>
  </si>
  <si>
    <t>Total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</si>
</sst>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quotePrefix="1"/>
    <xf numFmtId="0" fontId="0" fillId="0" borderId="0" xfId="1" applyFont="1" applyBorder="1"/>
    <xf numFmtId="0" fontId="0" fillId="0" borderId="0" xfId="0" applyBorder="1"/>
    <xf numFmtId="0" fontId="1" fillId="0" borderId="0" xfId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7" fontId="3" fillId="0" borderId="0" xfId="0" applyNumberFormat="1" applyFont="1" applyAlignment="1">
      <alignment horizontal="center"/>
    </xf>
    <xf numFmtId="42" fontId="0" fillId="0" borderId="0" xfId="0" applyNumberFormat="1"/>
    <xf numFmtId="42" fontId="4" fillId="0" borderId="0" xfId="0" applyNumberFormat="1" applyFont="1"/>
    <xf numFmtId="0" fontId="2" fillId="0" borderId="0" xfId="0" applyFont="1"/>
  </cellXfs>
  <cellStyles count="2">
    <cellStyle name="Normal" xfId="0" builtinId="0"/>
    <cellStyle name="Normal 2" xfId="1" xr:uid="{598ADCE3-2BFA-4D58-B33A-53F0284CB24F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2207D-086E-4A32-BD6B-F14E8D981BB7}">
  <dimension ref="A1:AC21"/>
  <sheetViews>
    <sheetView tabSelected="1" view="pageLayout" zoomScaleNormal="70" workbookViewId="0">
      <selection activeCell="G25" sqref="G25"/>
    </sheetView>
  </sheetViews>
  <sheetFormatPr defaultRowHeight="13.2" x14ac:dyDescent="0.25"/>
  <cols>
    <col min="1" max="1" width="11.6640625" customWidth="1"/>
    <col min="2" max="2" width="25" customWidth="1"/>
    <col min="3" max="4" width="12.88671875" customWidth="1"/>
    <col min="5" max="5" width="15" customWidth="1"/>
    <col min="6" max="15" width="12.88671875" customWidth="1"/>
    <col min="16" max="16" width="14" customWidth="1"/>
    <col min="17" max="29" width="12.88671875" customWidth="1"/>
  </cols>
  <sheetData>
    <row r="1" spans="1:29" x14ac:dyDescent="0.25">
      <c r="A1" s="11" t="s">
        <v>1</v>
      </c>
      <c r="AB1" s="11"/>
    </row>
    <row r="2" spans="1:29" x14ac:dyDescent="0.25">
      <c r="A2" t="s">
        <v>4</v>
      </c>
      <c r="AB2" s="11"/>
    </row>
    <row r="3" spans="1:29" x14ac:dyDescent="0.25">
      <c r="A3" t="s">
        <v>2</v>
      </c>
      <c r="AB3" s="11"/>
    </row>
    <row r="4" spans="1:29" x14ac:dyDescent="0.25">
      <c r="A4" s="1" t="s">
        <v>3</v>
      </c>
      <c r="AB4" s="11"/>
    </row>
    <row r="7" spans="1:29" x14ac:dyDescent="0.25">
      <c r="C7" s="5" t="s">
        <v>14</v>
      </c>
      <c r="D7" s="5" t="s">
        <v>14</v>
      </c>
      <c r="E7" s="5" t="s">
        <v>14</v>
      </c>
      <c r="F7" s="5" t="s">
        <v>14</v>
      </c>
      <c r="G7" s="5" t="s">
        <v>14</v>
      </c>
      <c r="H7" s="5" t="s">
        <v>14</v>
      </c>
      <c r="I7" s="5" t="s">
        <v>14</v>
      </c>
      <c r="J7" s="5" t="s">
        <v>14</v>
      </c>
      <c r="K7" s="5" t="s">
        <v>14</v>
      </c>
      <c r="L7" s="5" t="s">
        <v>14</v>
      </c>
      <c r="M7" s="5" t="s">
        <v>14</v>
      </c>
      <c r="N7" s="5" t="s">
        <v>14</v>
      </c>
      <c r="O7" s="5" t="s">
        <v>14</v>
      </c>
      <c r="P7" s="5" t="s">
        <v>14</v>
      </c>
      <c r="Q7" s="5" t="s">
        <v>14</v>
      </c>
      <c r="R7" s="5" t="s">
        <v>14</v>
      </c>
      <c r="S7" s="5" t="s">
        <v>14</v>
      </c>
      <c r="T7" s="5" t="s">
        <v>15</v>
      </c>
      <c r="U7" s="5" t="s">
        <v>15</v>
      </c>
      <c r="V7" s="5" t="s">
        <v>15</v>
      </c>
      <c r="W7" s="5" t="s">
        <v>15</v>
      </c>
      <c r="X7" s="5" t="s">
        <v>15</v>
      </c>
      <c r="Y7" s="5" t="s">
        <v>15</v>
      </c>
      <c r="Z7" s="5" t="s">
        <v>15</v>
      </c>
      <c r="AA7" s="5" t="s">
        <v>15</v>
      </c>
      <c r="AB7" s="5" t="s">
        <v>15</v>
      </c>
      <c r="AC7" s="5" t="s">
        <v>15</v>
      </c>
    </row>
    <row r="8" spans="1:29" s="7" customFormat="1" x14ac:dyDescent="0.25">
      <c r="A8" s="6" t="s">
        <v>0</v>
      </c>
      <c r="B8" s="6" t="s">
        <v>5</v>
      </c>
      <c r="C8" s="8">
        <v>43466</v>
      </c>
      <c r="D8" s="8">
        <v>43497</v>
      </c>
      <c r="E8" s="8">
        <v>43525</v>
      </c>
      <c r="F8" s="8">
        <v>43556</v>
      </c>
      <c r="G8" s="8">
        <v>43586</v>
      </c>
      <c r="H8" s="8">
        <v>43617</v>
      </c>
      <c r="I8" s="8">
        <v>43647</v>
      </c>
      <c r="J8" s="8">
        <v>43678</v>
      </c>
      <c r="K8" s="8">
        <v>43709</v>
      </c>
      <c r="L8" s="8">
        <v>43739</v>
      </c>
      <c r="M8" s="8">
        <v>43770</v>
      </c>
      <c r="N8" s="8">
        <v>43800</v>
      </c>
      <c r="O8" s="8">
        <v>43831</v>
      </c>
      <c r="P8" s="8">
        <v>43862</v>
      </c>
      <c r="Q8" s="8">
        <v>43891</v>
      </c>
      <c r="R8" s="8">
        <v>43922</v>
      </c>
      <c r="S8" s="8">
        <v>43952</v>
      </c>
      <c r="T8" s="8">
        <v>43983</v>
      </c>
      <c r="U8" s="8">
        <v>44013</v>
      </c>
      <c r="V8" s="8">
        <v>44044</v>
      </c>
      <c r="W8" s="8">
        <v>44075</v>
      </c>
      <c r="X8" s="8">
        <v>44105</v>
      </c>
      <c r="Y8" s="8">
        <v>44136</v>
      </c>
      <c r="Z8" s="8">
        <v>44166</v>
      </c>
      <c r="AA8" s="8">
        <v>44197</v>
      </c>
      <c r="AB8" s="8">
        <v>44228</v>
      </c>
      <c r="AC8" s="8">
        <v>44256</v>
      </c>
    </row>
    <row r="10" spans="1:29" x14ac:dyDescent="0.25">
      <c r="A10" s="2" t="s">
        <v>6</v>
      </c>
      <c r="B10" s="3" t="s">
        <v>7</v>
      </c>
      <c r="C10" s="10">
        <v>56098.06</v>
      </c>
      <c r="D10" s="10">
        <v>162494.01999999999</v>
      </c>
      <c r="E10" s="10">
        <v>58288.36</v>
      </c>
      <c r="F10" s="10">
        <v>136629.46</v>
      </c>
      <c r="G10" s="10">
        <v>-232.9</v>
      </c>
      <c r="H10" s="10"/>
      <c r="I10" s="10"/>
      <c r="J10" s="10"/>
      <c r="K10" s="10"/>
      <c r="L10" s="10"/>
      <c r="M10" s="10">
        <v>0</v>
      </c>
      <c r="N10" s="10"/>
      <c r="O10" s="10"/>
      <c r="P10" s="10"/>
      <c r="Q10" s="10"/>
      <c r="R10" s="10"/>
      <c r="S10" s="10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x14ac:dyDescent="0.25">
      <c r="A11" s="4"/>
      <c r="B11" s="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A12" s="2" t="s">
        <v>8</v>
      </c>
      <c r="B12" s="3" t="s">
        <v>9</v>
      </c>
      <c r="C12" s="10"/>
      <c r="D12" s="10"/>
      <c r="E12" s="10">
        <v>29946771.030000001</v>
      </c>
      <c r="F12" s="10">
        <v>41651.480000000003</v>
      </c>
      <c r="G12" s="10">
        <v>497289.35000000003</v>
      </c>
      <c r="H12" s="10">
        <v>64933.32</v>
      </c>
      <c r="I12" s="10">
        <v>202293.33000000002</v>
      </c>
      <c r="J12" s="10">
        <v>256828.09</v>
      </c>
      <c r="K12" s="10">
        <v>-373275.67</v>
      </c>
      <c r="L12" s="10">
        <v>-119273.97</v>
      </c>
      <c r="M12" s="10">
        <v>466328.44</v>
      </c>
      <c r="N12" s="10">
        <v>187457.16</v>
      </c>
      <c r="O12" s="10">
        <v>42067.13</v>
      </c>
      <c r="P12" s="10">
        <v>24606</v>
      </c>
      <c r="Q12" s="10">
        <v>55791.17</v>
      </c>
      <c r="R12" s="10">
        <v>6496.8</v>
      </c>
      <c r="S12" s="10">
        <v>55083.700000000004</v>
      </c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A13" s="4"/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x14ac:dyDescent="0.25">
      <c r="A14" s="2" t="s">
        <v>10</v>
      </c>
      <c r="B14" s="3" t="s">
        <v>13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>
        <v>9655901.6099999994</v>
      </c>
      <c r="O14" s="10">
        <v>353398.89</v>
      </c>
      <c r="P14" s="10">
        <v>79312.45</v>
      </c>
      <c r="Q14" s="10">
        <v>90895.59</v>
      </c>
      <c r="R14" s="10">
        <v>44245.78</v>
      </c>
      <c r="S14" s="10">
        <v>84036.38</v>
      </c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x14ac:dyDescent="0.25">
      <c r="A15" s="4"/>
      <c r="B15" s="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x14ac:dyDescent="0.25">
      <c r="A16" s="2" t="s">
        <v>11</v>
      </c>
      <c r="B16" s="3" t="s">
        <v>12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v>16908384.329999998</v>
      </c>
      <c r="Q16" s="10">
        <v>-105426.16</v>
      </c>
      <c r="R16" s="10">
        <v>263448.01</v>
      </c>
      <c r="S16" s="10">
        <v>74438.91</v>
      </c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x14ac:dyDescent="0.25">
      <c r="A17" s="3"/>
      <c r="B17" s="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x14ac:dyDescent="0.25">
      <c r="B18" t="s">
        <v>16</v>
      </c>
      <c r="C18" s="9">
        <f>SUM(C10:C16)</f>
        <v>56098.06</v>
      </c>
      <c r="D18" s="9">
        <f t="shared" ref="D18:AC18" si="0">SUM(D10:D16)</f>
        <v>162494.01999999999</v>
      </c>
      <c r="E18" s="9">
        <f t="shared" si="0"/>
        <v>30005059.390000001</v>
      </c>
      <c r="F18" s="9">
        <f t="shared" si="0"/>
        <v>178280.94</v>
      </c>
      <c r="G18" s="9">
        <f t="shared" si="0"/>
        <v>497056.45</v>
      </c>
      <c r="H18" s="9">
        <f t="shared" si="0"/>
        <v>64933.32</v>
      </c>
      <c r="I18" s="9">
        <f t="shared" si="0"/>
        <v>202293.33000000002</v>
      </c>
      <c r="J18" s="9">
        <f t="shared" si="0"/>
        <v>256828.09</v>
      </c>
      <c r="K18" s="9">
        <f t="shared" si="0"/>
        <v>-373275.67</v>
      </c>
      <c r="L18" s="9">
        <f t="shared" si="0"/>
        <v>-119273.97</v>
      </c>
      <c r="M18" s="9">
        <f t="shared" si="0"/>
        <v>466328.44</v>
      </c>
      <c r="N18" s="9">
        <f t="shared" si="0"/>
        <v>9843358.7699999996</v>
      </c>
      <c r="O18" s="9">
        <f t="shared" si="0"/>
        <v>395466.02</v>
      </c>
      <c r="P18" s="9">
        <f t="shared" si="0"/>
        <v>17012302.779999997</v>
      </c>
      <c r="Q18" s="9">
        <f t="shared" si="0"/>
        <v>41260.600000000006</v>
      </c>
      <c r="R18" s="9">
        <f t="shared" si="0"/>
        <v>314190.59000000003</v>
      </c>
      <c r="S18" s="9">
        <f t="shared" si="0"/>
        <v>213558.99000000002</v>
      </c>
      <c r="T18" s="9">
        <f t="shared" si="0"/>
        <v>0</v>
      </c>
      <c r="U18" s="9">
        <f t="shared" si="0"/>
        <v>0</v>
      </c>
      <c r="V18" s="9">
        <f t="shared" si="0"/>
        <v>0</v>
      </c>
      <c r="W18" s="9">
        <f t="shared" si="0"/>
        <v>0</v>
      </c>
      <c r="X18" s="9">
        <f t="shared" si="0"/>
        <v>0</v>
      </c>
      <c r="Y18" s="9">
        <f t="shared" si="0"/>
        <v>0</v>
      </c>
      <c r="Z18" s="9">
        <f t="shared" si="0"/>
        <v>0</v>
      </c>
      <c r="AA18" s="9">
        <f t="shared" si="0"/>
        <v>0</v>
      </c>
      <c r="AB18" s="9">
        <f t="shared" si="0"/>
        <v>0</v>
      </c>
      <c r="AC18" s="9">
        <f t="shared" si="0"/>
        <v>0</v>
      </c>
    </row>
    <row r="19" spans="1:29" x14ac:dyDescent="0.25"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x14ac:dyDescent="0.25">
      <c r="C20" s="9"/>
      <c r="D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x14ac:dyDescent="0.2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9"/>
      <c r="U21" s="9"/>
      <c r="V21" s="9"/>
      <c r="W21" s="9"/>
      <c r="X21" s="9"/>
      <c r="Y21" s="9"/>
      <c r="Z21" s="9"/>
      <c r="AA21" s="9"/>
      <c r="AB21" s="9"/>
      <c r="AC21" s="9"/>
    </row>
  </sheetData>
  <pageMargins left="0.7" right="0.7" top="1.5" bottom="0.75" header="1" footer="0.3"/>
  <pageSetup scale="70" orientation="landscape" r:id="rId1"/>
  <headerFooter>
    <oddHeader xml:space="preserve">&amp;R&amp;"Times New Roman,Bold"&amp;11KyPSC Case No. 2019-00271
AG-RHDR-01-001 Attachment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62E22BCE-D266-4EC1-880D-57BBF288E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146BCB-D971-4A14-B411-2E8F6AF76F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40C56E-ED4A-4191-9AC6-02533A9C5702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schemas.microsoft.com/office/infopath/2007/PartnerControls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AG-Rehearing-DR-01-001</vt:lpstr>
      <vt:lpstr>'AG-Rehearing-DR-01-001'!Print_Area</vt:lpstr>
      <vt:lpstr>'AG-Rehearing-DR-01-001'!Print_Titles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Czupik, Ted</dc:creator>
  <cp:lastModifiedBy>D'Ascenzo, Rocco</cp:lastModifiedBy>
  <cp:lastPrinted>2020-06-26T15:06:42Z</cp:lastPrinted>
  <dcterms:created xsi:type="dcterms:W3CDTF">2020-06-17T14:43:53Z</dcterms:created>
  <dcterms:modified xsi:type="dcterms:W3CDTF">2020-06-26T15:36:07Z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