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laborate.duke-energy.com/sites/2019KYElectricRateCase/2019  KY Electric Rate Case/Discovery REHEARING/STAFF's 1st Set Rehearing/"/>
    </mc:Choice>
  </mc:AlternateContent>
  <xr:revisionPtr revIDLastSave="0" documentId="13_ncr:1_{B5E058B6-D754-4C5A-922D-345C0BBFFEC1}" xr6:coauthVersionLast="41" xr6:coauthVersionMax="41" xr10:uidLastSave="{00000000-0000-0000-0000-000000000000}"/>
  <bookViews>
    <workbookView xWindow="-108" yWindow="-108" windowWidth="23256" windowHeight="12576" xr2:uid="{5D41037C-35E2-4A3F-9225-59719099680D}"/>
  </bookViews>
  <sheets>
    <sheet name="FR16(7)(b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7" i="1" l="1"/>
  <c r="I27" i="1"/>
  <c r="G27" i="1"/>
  <c r="E27" i="1"/>
  <c r="I10" i="1"/>
  <c r="K10" i="1" s="1"/>
</calcChain>
</file>

<file path=xl/sharedStrings.xml><?xml version="1.0" encoding="utf-8"?>
<sst xmlns="http://schemas.openxmlformats.org/spreadsheetml/2006/main" count="24" uniqueCount="24">
  <si>
    <t>Duke Energy Kentucky, Inc.</t>
  </si>
  <si>
    <t>Case No. 2019-00271</t>
  </si>
  <si>
    <t>Years 2019 - 2021</t>
  </si>
  <si>
    <t>CWIP</t>
  </si>
  <si>
    <t>Line</t>
  </si>
  <si>
    <t>Balance</t>
  </si>
  <si>
    <t xml:space="preserve">Projected Expenditures </t>
  </si>
  <si>
    <t>No.</t>
  </si>
  <si>
    <t>Project ID/Description</t>
  </si>
  <si>
    <t>@ 12/31/18</t>
  </si>
  <si>
    <t>NORMAL RECURRING CONSTRUCTION</t>
  </si>
  <si>
    <t>ESM - EB021281 East Bend Landfill Cell 2</t>
  </si>
  <si>
    <t>ESM - EB020745 Lined Retention Basin East</t>
  </si>
  <si>
    <t>ESM - EB020298 East Bend SW/PW Reroute</t>
  </si>
  <si>
    <t xml:space="preserve">      TOTAL</t>
  </si>
  <si>
    <t>EB021409 - U2 Lime Injection System</t>
  </si>
  <si>
    <t>EB020860 - Convert Pozotec from Waste to Paste</t>
  </si>
  <si>
    <t>Woodsdale - New Generation</t>
  </si>
  <si>
    <t>WDC00004 - Install Fuel Oil System (Woodsdale)</t>
  </si>
  <si>
    <t>Battery Storage Facility</t>
  </si>
  <si>
    <t>Solar Generation Facility</t>
  </si>
  <si>
    <t>M180077 - Aero Transmission Supply</t>
  </si>
  <si>
    <t>DKY2016 - Donaldson Substation</t>
  </si>
  <si>
    <t>Capital Expenditure Budget - Including ESM Projects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</si>
</sst>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 applyAlignment="1">
      <alignment horizontal="centerContinuous"/>
    </xf>
    <xf numFmtId="0" fontId="1" fillId="0" borderId="0" xfId="0" quotePrefix="1" applyFont="1" applyAlignment="1">
      <alignment horizontal="centerContinuous"/>
    </xf>
    <xf numFmtId="0" fontId="1" fillId="0" borderId="0" xfId="0" quotePrefix="1" applyFont="1" applyAlignment="1">
      <alignment horizontal="left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left"/>
    </xf>
    <xf numFmtId="0" fontId="3" fillId="0" borderId="1" xfId="0" quotePrefix="1" applyFont="1" applyBorder="1" applyAlignment="1">
      <alignment horizontal="center"/>
    </xf>
    <xf numFmtId="0" fontId="3" fillId="0" borderId="2" xfId="0" quotePrefix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/>
    <xf numFmtId="37" fontId="0" fillId="0" borderId="0" xfId="0" applyNumberFormat="1" applyFill="1"/>
    <xf numFmtId="164" fontId="0" fillId="0" borderId="0" xfId="1" applyNumberFormat="1" applyFont="1" applyFill="1"/>
    <xf numFmtId="0" fontId="0" fillId="0" borderId="0" xfId="0" applyFill="1" applyBorder="1"/>
    <xf numFmtId="0" fontId="3" fillId="0" borderId="0" xfId="0" applyFont="1" applyFill="1"/>
    <xf numFmtId="0" fontId="0" fillId="0" borderId="0" xfId="0" quotePrefix="1" applyFill="1"/>
    <xf numFmtId="37" fontId="0" fillId="0" borderId="3" xfId="0" applyNumberFormat="1" applyFill="1" applyBorder="1"/>
    <xf numFmtId="0" fontId="0" fillId="0" borderId="3" xfId="0" applyFill="1" applyBorder="1"/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15492-6477-4DA2-82FB-1D8424C5412B}">
  <sheetPr>
    <pageSetUpPr fitToPage="1"/>
  </sheetPr>
  <dimension ref="A1:AK29"/>
  <sheetViews>
    <sheetView tabSelected="1" view="pageLayout" zoomScaleNormal="100" workbookViewId="0">
      <selection activeCell="C8" sqref="C8"/>
    </sheetView>
  </sheetViews>
  <sheetFormatPr defaultRowHeight="13.2" x14ac:dyDescent="0.25"/>
  <cols>
    <col min="1" max="1" width="7.109375" customWidth="1"/>
    <col min="2" max="2" width="1.6640625" customWidth="1"/>
    <col min="3" max="3" width="48" customWidth="1"/>
    <col min="4" max="4" width="1.6640625" customWidth="1"/>
    <col min="5" max="5" width="14.5546875" customWidth="1"/>
    <col min="6" max="6" width="1.6640625" customWidth="1"/>
    <col min="7" max="7" width="17.109375" customWidth="1"/>
    <col min="8" max="8" width="1.6640625" customWidth="1"/>
    <col min="9" max="9" width="14.6640625" customWidth="1"/>
    <col min="10" max="10" width="1.6640625" customWidth="1"/>
    <col min="11" max="11" width="16.88671875" customWidth="1"/>
    <col min="12" max="12" width="11.6640625" customWidth="1"/>
  </cols>
  <sheetData>
    <row r="1" spans="1:37" ht="15.6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x14ac:dyDescent="0.2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37" x14ac:dyDescent="0.25">
      <c r="A3" s="19" t="s">
        <v>23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37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8" spans="1:37" x14ac:dyDescent="0.25">
      <c r="E8" s="4" t="s">
        <v>3</v>
      </c>
    </row>
    <row r="9" spans="1:37" x14ac:dyDescent="0.25">
      <c r="A9" s="5" t="s">
        <v>4</v>
      </c>
      <c r="E9" s="4" t="s">
        <v>5</v>
      </c>
      <c r="G9" s="21" t="s">
        <v>6</v>
      </c>
      <c r="H9" s="22"/>
      <c r="I9" s="22"/>
      <c r="J9" s="22"/>
      <c r="K9" s="22"/>
    </row>
    <row r="10" spans="1:37" x14ac:dyDescent="0.25">
      <c r="A10" s="6" t="s">
        <v>7</v>
      </c>
      <c r="C10" s="7" t="s">
        <v>8</v>
      </c>
      <c r="E10" s="8" t="s">
        <v>9</v>
      </c>
      <c r="G10" s="9">
        <v>2019</v>
      </c>
      <c r="I10" s="10">
        <f>+G10+1</f>
        <v>2020</v>
      </c>
      <c r="J10" s="5"/>
      <c r="K10" s="10">
        <f>+I10+1</f>
        <v>2021</v>
      </c>
    </row>
    <row r="12" spans="1:37" x14ac:dyDescent="0.25">
      <c r="A12" s="5">
        <v>1</v>
      </c>
      <c r="C12" s="11" t="s">
        <v>10</v>
      </c>
      <c r="D12" s="11"/>
      <c r="E12" s="12">
        <v>37148137</v>
      </c>
      <c r="F12" s="13"/>
      <c r="G12" s="12">
        <v>108677973.9271293</v>
      </c>
      <c r="H12" s="12"/>
      <c r="I12" s="12">
        <v>78008052.161309123</v>
      </c>
      <c r="J12" s="12"/>
      <c r="K12" s="12">
        <v>74339070.956200436</v>
      </c>
    </row>
    <row r="13" spans="1:37" x14ac:dyDescent="0.25">
      <c r="A13" s="5">
        <v>2</v>
      </c>
      <c r="C13" s="11"/>
      <c r="D13" s="11"/>
      <c r="E13" s="11"/>
      <c r="F13" s="11"/>
      <c r="G13" s="11"/>
      <c r="H13" s="11"/>
      <c r="I13" s="11"/>
      <c r="J13" s="11"/>
      <c r="K13" s="11"/>
    </row>
    <row r="14" spans="1:37" x14ac:dyDescent="0.25">
      <c r="A14" s="5">
        <v>3</v>
      </c>
      <c r="C14" t="s">
        <v>15</v>
      </c>
      <c r="D14" s="11"/>
      <c r="E14" s="12">
        <v>0</v>
      </c>
      <c r="F14" s="11"/>
      <c r="G14" s="12">
        <v>10267445.855063407</v>
      </c>
      <c r="H14" s="12"/>
      <c r="I14" s="12">
        <v>0</v>
      </c>
      <c r="J14" s="12"/>
      <c r="K14" s="12">
        <v>0</v>
      </c>
    </row>
    <row r="15" spans="1:37" x14ac:dyDescent="0.25">
      <c r="A15" s="5">
        <v>4</v>
      </c>
      <c r="C15" t="s">
        <v>16</v>
      </c>
      <c r="D15" s="11"/>
      <c r="E15" s="12">
        <v>0</v>
      </c>
      <c r="F15" s="11"/>
      <c r="G15" s="12">
        <v>0</v>
      </c>
      <c r="H15" s="12"/>
      <c r="I15" s="12">
        <v>12223228.340127083</v>
      </c>
      <c r="J15" s="12"/>
      <c r="K15" s="12">
        <v>0</v>
      </c>
    </row>
    <row r="16" spans="1:37" x14ac:dyDescent="0.25">
      <c r="A16" s="5">
        <v>5</v>
      </c>
      <c r="C16" t="s">
        <v>17</v>
      </c>
      <c r="D16" s="11"/>
      <c r="E16" s="12">
        <v>0</v>
      </c>
      <c r="F16" s="11"/>
      <c r="G16" s="12">
        <v>0</v>
      </c>
      <c r="H16" s="12"/>
      <c r="I16" s="12">
        <v>17225732</v>
      </c>
      <c r="J16" s="12"/>
      <c r="K16" s="12">
        <v>59782305.999999896</v>
      </c>
    </row>
    <row r="17" spans="1:11" x14ac:dyDescent="0.25">
      <c r="A17" s="5">
        <v>6</v>
      </c>
      <c r="C17" t="s">
        <v>18</v>
      </c>
      <c r="D17" s="11"/>
      <c r="E17" s="12">
        <v>39176273</v>
      </c>
      <c r="F17" s="11"/>
      <c r="G17" s="12">
        <v>16173676.120000001</v>
      </c>
      <c r="H17" s="12"/>
      <c r="I17" s="12">
        <v>0</v>
      </c>
      <c r="J17" s="12"/>
      <c r="K17" s="12">
        <v>0</v>
      </c>
    </row>
    <row r="18" spans="1:11" x14ac:dyDescent="0.25">
      <c r="A18" s="5">
        <v>7</v>
      </c>
      <c r="C18" t="s">
        <v>19</v>
      </c>
      <c r="D18" s="11"/>
      <c r="E18" s="12">
        <v>0</v>
      </c>
      <c r="F18" s="11"/>
      <c r="G18" s="12">
        <v>0</v>
      </c>
      <c r="H18" s="12"/>
      <c r="I18" s="12">
        <v>8154156.6799999997</v>
      </c>
      <c r="J18" s="12"/>
      <c r="K18" s="12">
        <v>0</v>
      </c>
    </row>
    <row r="19" spans="1:11" x14ac:dyDescent="0.25">
      <c r="A19" s="5">
        <v>8</v>
      </c>
      <c r="C19" t="s">
        <v>20</v>
      </c>
      <c r="D19" s="11"/>
      <c r="E19" s="12">
        <v>0</v>
      </c>
      <c r="F19" s="11"/>
      <c r="G19" s="12">
        <v>0</v>
      </c>
      <c r="H19" s="12"/>
      <c r="I19" s="12">
        <v>0</v>
      </c>
      <c r="J19" s="12"/>
      <c r="K19" s="12">
        <v>30589723.440000001</v>
      </c>
    </row>
    <row r="20" spans="1:11" x14ac:dyDescent="0.25">
      <c r="A20" s="5">
        <v>9</v>
      </c>
      <c r="C20" t="s">
        <v>21</v>
      </c>
      <c r="D20" s="11"/>
      <c r="E20" s="12">
        <v>24345</v>
      </c>
      <c r="F20" s="14"/>
      <c r="G20" s="12">
        <v>7521371</v>
      </c>
      <c r="H20" s="12"/>
      <c r="I20" s="12">
        <v>18274172</v>
      </c>
      <c r="J20" s="12"/>
      <c r="K20" s="12">
        <v>0</v>
      </c>
    </row>
    <row r="21" spans="1:11" x14ac:dyDescent="0.25">
      <c r="A21" s="5">
        <v>10</v>
      </c>
      <c r="C21" t="s">
        <v>22</v>
      </c>
      <c r="D21" s="11"/>
      <c r="E21" s="12">
        <v>0</v>
      </c>
      <c r="F21" s="11"/>
      <c r="G21" s="12">
        <v>8937501.3272999991</v>
      </c>
      <c r="H21" s="12"/>
      <c r="I21" s="12">
        <v>0</v>
      </c>
      <c r="J21" s="12"/>
      <c r="K21" s="12">
        <v>0</v>
      </c>
    </row>
    <row r="22" spans="1:11" x14ac:dyDescent="0.25">
      <c r="A22" s="5">
        <v>11</v>
      </c>
      <c r="C22" s="15" t="s">
        <v>11</v>
      </c>
      <c r="D22" s="11"/>
      <c r="E22" s="12">
        <v>268587</v>
      </c>
      <c r="F22" s="11"/>
      <c r="G22" s="12">
        <v>17424220.800000004</v>
      </c>
      <c r="H22" s="12"/>
      <c r="I22" s="12">
        <v>2312242.9699999997</v>
      </c>
      <c r="J22" s="12"/>
      <c r="K22" s="12">
        <v>0</v>
      </c>
    </row>
    <row r="23" spans="1:11" x14ac:dyDescent="0.25">
      <c r="A23" s="5">
        <v>12</v>
      </c>
      <c r="C23" s="15" t="s">
        <v>12</v>
      </c>
      <c r="D23" s="11"/>
      <c r="E23" s="12">
        <v>3039</v>
      </c>
      <c r="F23" s="11"/>
      <c r="G23" s="12">
        <v>10552813.18</v>
      </c>
      <c r="H23" s="12"/>
      <c r="I23" s="12">
        <v>519225.58</v>
      </c>
      <c r="J23" s="12"/>
      <c r="K23" s="12">
        <v>0</v>
      </c>
    </row>
    <row r="24" spans="1:11" x14ac:dyDescent="0.25">
      <c r="A24" s="5">
        <v>13</v>
      </c>
      <c r="C24" s="15" t="s">
        <v>13</v>
      </c>
      <c r="D24" s="11"/>
      <c r="E24" s="12">
        <v>27773119</v>
      </c>
      <c r="F24" s="11"/>
      <c r="G24" s="12">
        <v>0</v>
      </c>
      <c r="H24" s="12"/>
      <c r="I24" s="12">
        <v>0</v>
      </c>
      <c r="J24" s="12"/>
      <c r="K24" s="12">
        <v>0</v>
      </c>
    </row>
    <row r="25" spans="1:11" x14ac:dyDescent="0.25">
      <c r="E25" s="11"/>
      <c r="F25" s="11"/>
      <c r="G25" s="11"/>
      <c r="H25" s="11"/>
      <c r="I25" s="11"/>
      <c r="J25" s="11"/>
      <c r="K25" s="11"/>
    </row>
    <row r="26" spans="1:11" x14ac:dyDescent="0.25">
      <c r="E26" s="11"/>
      <c r="F26" s="11"/>
      <c r="G26" s="11"/>
      <c r="H26" s="11"/>
      <c r="I26" s="11"/>
      <c r="J26" s="11"/>
      <c r="K26" s="11"/>
    </row>
    <row r="27" spans="1:11" ht="13.8" thickBot="1" x14ac:dyDescent="0.3">
      <c r="A27" s="5">
        <v>15</v>
      </c>
      <c r="C27" s="16" t="s">
        <v>14</v>
      </c>
      <c r="D27" s="11"/>
      <c r="E27" s="17">
        <f>SUM(E12:E24)</f>
        <v>104393500</v>
      </c>
      <c r="F27" s="18"/>
      <c r="G27" s="17">
        <f>SUM(G12:G24)</f>
        <v>179555002.20949274</v>
      </c>
      <c r="H27" s="18"/>
      <c r="I27" s="17">
        <f>SUM(I12:I24)</f>
        <v>136716809.73143622</v>
      </c>
      <c r="J27" s="18"/>
      <c r="K27" s="17">
        <f>SUM(K12:K24)</f>
        <v>164711100.39620033</v>
      </c>
    </row>
    <row r="28" spans="1:11" ht="13.8" thickTop="1" x14ac:dyDescent="0.25">
      <c r="E28" s="11"/>
      <c r="F28" s="11"/>
      <c r="G28" s="11"/>
      <c r="H28" s="11"/>
      <c r="I28" s="11"/>
      <c r="J28" s="11"/>
      <c r="K28" s="11"/>
    </row>
    <row r="29" spans="1:11" x14ac:dyDescent="0.25">
      <c r="E29" s="11"/>
      <c r="F29" s="11"/>
      <c r="G29" s="11"/>
      <c r="H29" s="11"/>
      <c r="I29" s="11"/>
      <c r="J29" s="11"/>
      <c r="K29" s="11"/>
    </row>
  </sheetData>
  <mergeCells count="4">
    <mergeCell ref="A2:K2"/>
    <mergeCell ref="A3:K3"/>
    <mergeCell ref="A4:K4"/>
    <mergeCell ref="G9:K9"/>
  </mergeCells>
  <pageMargins left="0.75" right="0.75" top="1.57" bottom="1" header="1" footer="0.5"/>
  <pageSetup scale="96" orientation="landscape" r:id="rId1"/>
  <headerFooter alignWithMargins="0">
    <oddHeader>&amp;R&amp;"Times New Roman,Bold"&amp;11KyPSC Case No. 2019-00271
STAFF-RHDR-01-002 Attachment
Page 1 of 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E323CE4F42204A9B662899E3EA5D1A" ma:contentTypeVersion="3" ma:contentTypeDescription="Create a new document." ma:contentTypeScope="" ma:versionID="88e3c40d1116f382a416ebedd269c2c0">
  <xsd:schema xmlns:xsd="http://www.w3.org/2001/XMLSchema" xmlns:xs="http://www.w3.org/2001/XMLSchema" xmlns:p="http://schemas.microsoft.com/office/2006/metadata/properties" xmlns:ns2="a1b08b4f-a83f-4c03-90bd-2a79b6ed54d4" xmlns:ns3="fb86b3f3-0c45-4486-810b-39aa0a1cbbd7" targetNamespace="http://schemas.microsoft.com/office/2006/metadata/properties" ma:root="true" ma:fieldsID="3d7e87bf224e8acbba5e13f42ed33f78" ns2:_="" ns3:_="">
    <xsd:import namespace="a1b08b4f-a83f-4c03-90bd-2a79b6ed54d4"/>
    <xsd:import namespace="fb86b3f3-0c45-4486-810b-39aa0a1cbbd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b08b4f-a83f-4c03-90bd-2a79b6ed54d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6b3f3-0c45-4486-810b-39aa0a1cbbd7" elementFormDefault="qualified">
    <xsd:import namespace="http://schemas.microsoft.com/office/2006/documentManagement/types"/>
    <xsd:import namespace="http://schemas.microsoft.com/office/infopath/2007/PartnerControls"/>
    <xsd:element name="Witness" ma:index="10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9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fb86b3f3-0c45-4486-810b-39aa0a1cbbd7" xsi:nil="true"/>
  </documentManagement>
</p:properties>
</file>

<file path=customXml/itemProps1.xml><?xml version="1.0" encoding="utf-8"?>
<ds:datastoreItem xmlns:ds="http://schemas.openxmlformats.org/officeDocument/2006/customXml" ds:itemID="{14D89441-8DA2-48D0-9F23-62EB5C0D33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b08b4f-a83f-4c03-90bd-2a79b6ed54d4"/>
    <ds:schemaRef ds:uri="fb86b3f3-0c45-4486-810b-39aa0a1cbb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1593E14-E8C4-494B-8372-04431C0AB3B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26297E-8812-41CD-9DB9-344CC03EC44A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a1b08b4f-a83f-4c03-90bd-2a79b6ed54d4"/>
    <ds:schemaRef ds:uri="http://purl.org/dc/terms/"/>
    <ds:schemaRef ds:uri="fb86b3f3-0c45-4486-810b-39aa0a1cbbd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FR16(7)(b)</vt:lpstr>
    </vt:vector>
  </TitlesOfParts>
  <Company>Duke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Carpenter, Tripp</dc:creator>
  <cp:lastModifiedBy>D'Ascenzo, Rocco</cp:lastModifiedBy>
  <cp:lastPrinted>2020-06-23T11:45:41Z</cp:lastPrinted>
  <dcterms:created xsi:type="dcterms:W3CDTF">2020-06-19T18:06:20Z</dcterms:created>
  <dcterms:modified xsi:type="dcterms:W3CDTF">2020-06-26T19:00:14Z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0x01010009E323CE4F42204A9B662899E3EA5D1A</vt:lpwstr>
  </property>
</Properties>
</file>