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keenergy-my.sharepoint.com/personal/minna_sunderman_duke-energy_com/Documents/Desktop/2019-00271 Electric Rate Case/"/>
    </mc:Choice>
  </mc:AlternateContent>
  <bookViews>
    <workbookView xWindow="120" yWindow="150" windowWidth="24915" windowHeight="12075"/>
  </bookViews>
  <sheets>
    <sheet name="Job History" sheetId="4" r:id="rId1"/>
  </sheets>
  <definedNames>
    <definedName name="_xlnm._FilterDatabase" localSheetId="0" hidden="1">'Job History'!#REF!</definedName>
    <definedName name="_xlnm.Print_Area" localSheetId="0">'Job History'!$A$3:$H$121</definedName>
    <definedName name="_xlnm.Print_Titles" localSheetId="0">'Job History'!$1:$3</definedName>
  </definedNames>
  <calcPr calcId="171027" iterate="1"/>
  <fileRecoveryPr repairLoad="1"/>
</workbook>
</file>

<file path=xl/calcChain.xml><?xml version="1.0" encoding="utf-8"?>
<calcChain xmlns="http://schemas.openxmlformats.org/spreadsheetml/2006/main">
  <c r="D49" i="4" l="1"/>
  <c r="C110" i="4" l="1"/>
</calcChain>
</file>

<file path=xl/sharedStrings.xml><?xml version="1.0" encoding="utf-8"?>
<sst xmlns="http://schemas.openxmlformats.org/spreadsheetml/2006/main" count="348" uniqueCount="83">
  <si>
    <t>Executive Officer Job History</t>
  </si>
  <si>
    <t>Anderson,Melissa H.</t>
  </si>
  <si>
    <t>Effective Date</t>
  </si>
  <si>
    <t>Job Title</t>
  </si>
  <si>
    <t>Change Percent</t>
  </si>
  <si>
    <t>Annual Rate</t>
  </si>
  <si>
    <t>STI Target %</t>
  </si>
  <si>
    <t>LTI Target %</t>
  </si>
  <si>
    <t># Direct Reports</t>
  </si>
  <si>
    <t>Reports To</t>
  </si>
  <si>
    <t>3/1/2017</t>
  </si>
  <si>
    <t>EVP, Administration&amp;ChiefHROff</t>
  </si>
  <si>
    <t>Good,Lynn J</t>
  </si>
  <si>
    <t>5/1/2016</t>
  </si>
  <si>
    <t>3/1/2016</t>
  </si>
  <si>
    <t>SVP&amp;ChiefHumanResourcesOff</t>
  </si>
  <si>
    <t>1/1/2016</t>
  </si>
  <si>
    <t>3/1/2015</t>
  </si>
  <si>
    <t>Young,Steven K</t>
  </si>
  <si>
    <t>1/1/2017</t>
  </si>
  <si>
    <t>Esamann,Douglas F</t>
  </si>
  <si>
    <t>EVP Energy Slns &amp; Pres MW FL</t>
  </si>
  <si>
    <t>EVP &amp; Pres, MW &amp; FL Regions</t>
  </si>
  <si>
    <t>6/1/2015</t>
  </si>
  <si>
    <t>State President-IN</t>
  </si>
  <si>
    <t>Trent,B Keith</t>
  </si>
  <si>
    <t>Yates,Lloyd Marques</t>
  </si>
  <si>
    <t>Chairman, President &amp; CEO</t>
  </si>
  <si>
    <t>6/25/2015</t>
  </si>
  <si>
    <t>Pres, CEO &amp; Vice Chair of BOD</t>
  </si>
  <si>
    <t>Henning,James P</t>
  </si>
  <si>
    <t>State President-OH/KY</t>
  </si>
  <si>
    <t>Jamil,Dhiaa M</t>
  </si>
  <si>
    <t>EVP &amp; Chief Operating Officer</t>
  </si>
  <si>
    <t>EVP &amp; Pres, Generation&amp;Transm</t>
  </si>
  <si>
    <t>EVP&amp;Pres,Regulated Generation</t>
  </si>
  <si>
    <t>Janson,Julia Smoot</t>
  </si>
  <si>
    <t>5/1/2017</t>
  </si>
  <si>
    <t>EVP Ext Affairs,CLO &amp; Corp Sec</t>
  </si>
  <si>
    <t>EVP &amp; Chief Legal Officer</t>
  </si>
  <si>
    <t>EVP Cust&amp;Delivery Ops&amp;Pres Car</t>
  </si>
  <si>
    <t>EVP Mkt Sol &amp; Pres,Carolinas</t>
  </si>
  <si>
    <t>Yoho,Frank</t>
  </si>
  <si>
    <t>EVP &amp; President, Natural Gas</t>
  </si>
  <si>
    <t>SVP, Chief Commercial Officer</t>
  </si>
  <si>
    <t>EVP &amp; CFO</t>
  </si>
  <si>
    <t>3/1/2018</t>
  </si>
  <si>
    <t>6/1/2018</t>
  </si>
  <si>
    <t>1/1/2018</t>
  </si>
  <si>
    <t>SVP Financial Planning &amp; Analysis</t>
  </si>
  <si>
    <t xml:space="preserve">SVP Global Risk Mgmt &amp;Insurance &amp; CRO </t>
  </si>
  <si>
    <t>SVP Chief Accounting Officer &amp; Controller</t>
  </si>
  <si>
    <t>Spiller, Amy</t>
  </si>
  <si>
    <t>Deputy General Counsel</t>
  </si>
  <si>
    <t>1/16/2018</t>
  </si>
  <si>
    <t>VP Government &amp; Community Affairs</t>
  </si>
  <si>
    <t>Jacobs, Dwight L</t>
  </si>
  <si>
    <t>Glenn,Robert Alexander</t>
  </si>
  <si>
    <t>Ghartey-Tagoe,Kodwo</t>
  </si>
  <si>
    <t>3/1/2019</t>
  </si>
  <si>
    <t>SVP, Chief Accounting Officer, Tax and Controller</t>
  </si>
  <si>
    <t>11/1/2018</t>
  </si>
  <si>
    <t>EVP External Affairs &amp; Chief Legal Officer</t>
  </si>
  <si>
    <t>Newlin, Karl</t>
  </si>
  <si>
    <t>SVP Corporate Development &amp; Treasurer</t>
  </si>
  <si>
    <t>SVP Corporate Development</t>
  </si>
  <si>
    <t>SVP&amp;Chief Comm Off Natural Gas</t>
  </si>
  <si>
    <t>SVP &amp; Chief Commercial Officer, Natural Gas Business</t>
  </si>
  <si>
    <t>Sr VP &amp; CFO</t>
  </si>
  <si>
    <t>12/21/2015</t>
  </si>
  <si>
    <t>10/1/2016</t>
  </si>
  <si>
    <t>EVP &amp; President, Natural Gas Business</t>
  </si>
  <si>
    <t>1/1/2019</t>
  </si>
  <si>
    <t>Fountain, David</t>
  </si>
  <si>
    <t>SVP, Legal, Chief Ethics &amp; Comp Officer &amp; Corp Secretary</t>
  </si>
  <si>
    <t>Janson, Julia Smoot</t>
  </si>
  <si>
    <t>State President-NC</t>
  </si>
  <si>
    <t>Yates, Lloyd Marques</t>
  </si>
  <si>
    <t>03/01/2019</t>
  </si>
  <si>
    <t>3/1/18</t>
  </si>
  <si>
    <t>3/1/17</t>
  </si>
  <si>
    <t>3/1/16</t>
  </si>
  <si>
    <t>9/1/15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</si>
</sst>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[$-10409]0.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b/>
      <sz val="10"/>
      <color rgb="FF000000"/>
      <name val="Calibri"/>
      <family val="2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B"/>
        <bgColor rgb="FF00008B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vertical="center"/>
    </xf>
    <xf numFmtId="49" fontId="6" fillId="3" borderId="2" xfId="2" applyNumberFormat="1" applyFont="1" applyFill="1" applyBorder="1" applyAlignment="1">
      <alignment horizontal="center" vertical="center" wrapText="1" readingOrder="1"/>
    </xf>
    <xf numFmtId="0" fontId="6" fillId="3" borderId="2" xfId="2" applyNumberFormat="1" applyFont="1" applyFill="1" applyBorder="1" applyAlignment="1">
      <alignment horizontal="center" vertical="center" wrapText="1" readingOrder="1"/>
    </xf>
    <xf numFmtId="164" fontId="6" fillId="3" borderId="2" xfId="2" applyNumberFormat="1" applyFont="1" applyFill="1" applyBorder="1" applyAlignment="1">
      <alignment horizontal="center" vertical="center" wrapText="1" readingOrder="1"/>
    </xf>
    <xf numFmtId="9" fontId="6" fillId="3" borderId="2" xfId="1" applyFont="1" applyFill="1" applyBorder="1" applyAlignment="1">
      <alignment horizontal="center" vertical="center" wrapText="1" readingOrder="1"/>
    </xf>
    <xf numFmtId="3" fontId="6" fillId="3" borderId="2" xfId="2" applyNumberFormat="1" applyFont="1" applyFill="1" applyBorder="1" applyAlignment="1">
      <alignment horizontal="center" vertical="center" wrapText="1" readingOrder="1"/>
    </xf>
    <xf numFmtId="0" fontId="6" fillId="3" borderId="2" xfId="2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 wrapText="1" readingOrder="1"/>
    </xf>
    <xf numFmtId="0" fontId="7" fillId="0" borderId="2" xfId="2" applyNumberFormat="1" applyFont="1" applyFill="1" applyBorder="1" applyAlignment="1">
      <alignment vertical="center" wrapText="1" readingOrder="1"/>
    </xf>
    <xf numFmtId="165" fontId="7" fillId="0" borderId="2" xfId="2" applyNumberFormat="1" applyFont="1" applyFill="1" applyBorder="1" applyAlignment="1">
      <alignment horizontal="center" vertical="center" wrapText="1" readingOrder="1"/>
    </xf>
    <xf numFmtId="164" fontId="7" fillId="0" borderId="2" xfId="2" applyNumberFormat="1" applyFont="1" applyFill="1" applyBorder="1" applyAlignment="1">
      <alignment horizontal="center" vertical="center" wrapText="1" readingOrder="1"/>
    </xf>
    <xf numFmtId="9" fontId="7" fillId="0" borderId="2" xfId="1" applyFont="1" applyFill="1" applyBorder="1" applyAlignment="1">
      <alignment horizontal="center" vertical="center" wrapText="1" readingOrder="1"/>
    </xf>
    <xf numFmtId="3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>
      <alignment horizontal="center" vertical="center" wrapText="1" readingOrder="1"/>
    </xf>
    <xf numFmtId="0" fontId="7" fillId="0" borderId="0" xfId="2" applyNumberFormat="1" applyFont="1" applyFill="1" applyBorder="1" applyAlignment="1">
      <alignment vertical="center" wrapText="1" readingOrder="1"/>
    </xf>
    <xf numFmtId="165" fontId="7" fillId="0" borderId="0" xfId="2" applyNumberFormat="1" applyFont="1" applyFill="1" applyBorder="1" applyAlignment="1">
      <alignment horizontal="center" vertical="center" wrapText="1" readingOrder="1"/>
    </xf>
    <xf numFmtId="164" fontId="7" fillId="0" borderId="0" xfId="2" applyNumberFormat="1" applyFont="1" applyFill="1" applyBorder="1" applyAlignment="1">
      <alignment horizontal="center" vertical="center" wrapText="1" readingOrder="1"/>
    </xf>
    <xf numFmtId="9" fontId="7" fillId="0" borderId="0" xfId="1" applyFont="1" applyFill="1" applyBorder="1" applyAlignment="1">
      <alignment horizontal="center" vertical="center" wrapText="1" readingOrder="1"/>
    </xf>
    <xf numFmtId="0" fontId="4" fillId="0" borderId="0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 readingOrder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49" fontId="9" fillId="0" borderId="0" xfId="2" applyNumberFormat="1" applyFont="1" applyFill="1" applyBorder="1" applyAlignment="1">
      <alignment horizontal="left" vertical="center" readingOrder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9" fontId="6" fillId="3" borderId="2" xfId="3" applyFont="1" applyFill="1" applyBorder="1" applyAlignment="1">
      <alignment horizontal="center" vertical="center" wrapText="1" readingOrder="1"/>
    </xf>
    <xf numFmtId="9" fontId="7" fillId="0" borderId="2" xfId="3" applyFont="1" applyFill="1" applyBorder="1" applyAlignment="1">
      <alignment horizontal="center" vertical="center" wrapText="1" readingOrder="1"/>
    </xf>
    <xf numFmtId="0" fontId="5" fillId="2" borderId="0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vertical="center"/>
    </xf>
    <xf numFmtId="0" fontId="5" fillId="2" borderId="1" xfId="2" applyNumberFormat="1" applyFont="1" applyFill="1" applyBorder="1" applyAlignment="1">
      <alignment horizontal="left" vertical="center" wrapText="1" readingOrder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GridLines="0" tabSelected="1" view="pageLayout" zoomScaleNormal="100" workbookViewId="0">
      <selection activeCell="E1" sqref="E1"/>
    </sheetView>
  </sheetViews>
  <sheetFormatPr defaultColWidth="9.140625" defaultRowHeight="15" x14ac:dyDescent="0.25"/>
  <cols>
    <col min="1" max="1" width="11.5703125" style="27" customWidth="1"/>
    <col min="2" max="2" width="39.85546875" style="1" customWidth="1"/>
    <col min="3" max="3" width="10.85546875" style="2" customWidth="1"/>
    <col min="4" max="4" width="13.5703125" style="3" customWidth="1"/>
    <col min="5" max="5" width="11.28515625" style="4" customWidth="1"/>
    <col min="6" max="6" width="11.42578125" style="4" customWidth="1"/>
    <col min="7" max="7" width="13.28515625" style="5" customWidth="1"/>
    <col min="8" max="8" width="15.140625" style="2" bestFit="1" customWidth="1"/>
    <col min="9" max="16384" width="9.140625" style="1"/>
  </cols>
  <sheetData>
    <row r="1" spans="1:8" s="30" customFormat="1" ht="15.75" x14ac:dyDescent="0.25">
      <c r="A1" s="32"/>
      <c r="C1" s="2"/>
      <c r="D1" s="3"/>
      <c r="E1" s="4"/>
      <c r="F1" s="4"/>
      <c r="G1" s="5"/>
      <c r="H1" s="31"/>
    </row>
    <row r="2" spans="1:8" ht="15.75" x14ac:dyDescent="0.25">
      <c r="A2" s="33" t="s">
        <v>0</v>
      </c>
      <c r="H2" s="31"/>
    </row>
    <row r="4" spans="1:8" x14ac:dyDescent="0.25">
      <c r="A4" s="38" t="s">
        <v>1</v>
      </c>
      <c r="B4" s="39"/>
      <c r="G4" s="6"/>
      <c r="H4" s="6"/>
    </row>
    <row r="5" spans="1:8" ht="22.5" x14ac:dyDescent="0.25">
      <c r="A5" s="7" t="s">
        <v>2</v>
      </c>
      <c r="B5" s="8" t="s">
        <v>3</v>
      </c>
      <c r="C5" s="8" t="s">
        <v>4</v>
      </c>
      <c r="D5" s="9" t="s">
        <v>5</v>
      </c>
      <c r="E5" s="10" t="s">
        <v>6</v>
      </c>
      <c r="F5" s="10" t="s">
        <v>7</v>
      </c>
      <c r="G5" s="11" t="s">
        <v>8</v>
      </c>
      <c r="H5" s="12" t="s">
        <v>9</v>
      </c>
    </row>
    <row r="6" spans="1:8" s="29" customFormat="1" x14ac:dyDescent="0.25">
      <c r="A6" s="13" t="s">
        <v>59</v>
      </c>
      <c r="B6" s="14" t="s">
        <v>11</v>
      </c>
      <c r="C6" s="15">
        <v>0.03</v>
      </c>
      <c r="D6" s="16">
        <v>538274</v>
      </c>
      <c r="E6" s="17">
        <v>0.8</v>
      </c>
      <c r="F6" s="17">
        <v>1.5</v>
      </c>
      <c r="G6" s="18">
        <v>560</v>
      </c>
      <c r="H6" s="19" t="s">
        <v>12</v>
      </c>
    </row>
    <row r="7" spans="1:8" s="28" customFormat="1" x14ac:dyDescent="0.25">
      <c r="A7" s="13" t="s">
        <v>46</v>
      </c>
      <c r="B7" s="14" t="s">
        <v>11</v>
      </c>
      <c r="C7" s="15">
        <v>2.5000000000000001E-2</v>
      </c>
      <c r="D7" s="16">
        <v>522596</v>
      </c>
      <c r="E7" s="17">
        <v>0.8</v>
      </c>
      <c r="F7" s="17">
        <v>1.5</v>
      </c>
      <c r="G7" s="18">
        <v>570</v>
      </c>
      <c r="H7" s="19" t="s">
        <v>12</v>
      </c>
    </row>
    <row r="8" spans="1:8" x14ac:dyDescent="0.25">
      <c r="A8" s="13" t="s">
        <v>10</v>
      </c>
      <c r="B8" s="14" t="s">
        <v>11</v>
      </c>
      <c r="C8" s="15">
        <v>0.1</v>
      </c>
      <c r="D8" s="16">
        <v>509850</v>
      </c>
      <c r="E8" s="17">
        <v>0.8</v>
      </c>
      <c r="F8" s="17">
        <v>1.5</v>
      </c>
      <c r="G8" s="18">
        <v>515</v>
      </c>
      <c r="H8" s="19" t="s">
        <v>12</v>
      </c>
    </row>
    <row r="9" spans="1:8" x14ac:dyDescent="0.25">
      <c r="A9" s="13" t="s">
        <v>13</v>
      </c>
      <c r="B9" s="14" t="s">
        <v>11</v>
      </c>
      <c r="C9" s="15">
        <v>0.03</v>
      </c>
      <c r="D9" s="16">
        <v>463500</v>
      </c>
      <c r="E9" s="17">
        <v>0.8</v>
      </c>
      <c r="F9" s="17">
        <v>1.5</v>
      </c>
      <c r="G9" s="18">
        <v>542</v>
      </c>
      <c r="H9" s="19" t="s">
        <v>12</v>
      </c>
    </row>
    <row r="10" spans="1:8" x14ac:dyDescent="0.25">
      <c r="A10" s="13" t="s">
        <v>14</v>
      </c>
      <c r="B10" s="14" t="s">
        <v>15</v>
      </c>
      <c r="C10" s="15">
        <v>5.8819999999999997E-2</v>
      </c>
      <c r="D10" s="16">
        <v>450000</v>
      </c>
      <c r="E10" s="17">
        <v>0.8</v>
      </c>
      <c r="F10" s="17">
        <v>1.5</v>
      </c>
      <c r="G10" s="18">
        <v>252</v>
      </c>
      <c r="H10" s="19" t="s">
        <v>12</v>
      </c>
    </row>
    <row r="11" spans="1:8" x14ac:dyDescent="0.25">
      <c r="A11" s="13" t="s">
        <v>16</v>
      </c>
      <c r="B11" s="14" t="s">
        <v>15</v>
      </c>
      <c r="C11" s="15"/>
      <c r="D11" s="16">
        <v>425000.04</v>
      </c>
      <c r="E11" s="17">
        <v>0.8</v>
      </c>
      <c r="F11" s="17">
        <v>1.5</v>
      </c>
      <c r="G11" s="18">
        <v>260</v>
      </c>
      <c r="H11" s="19" t="s">
        <v>12</v>
      </c>
    </row>
    <row r="12" spans="1:8" x14ac:dyDescent="0.25">
      <c r="A12" s="13" t="s">
        <v>17</v>
      </c>
      <c r="B12" s="14" t="s">
        <v>15</v>
      </c>
      <c r="C12" s="15"/>
      <c r="D12" s="16">
        <v>425000.04</v>
      </c>
      <c r="E12" s="17">
        <v>0.7</v>
      </c>
      <c r="F12" s="17">
        <v>1.5</v>
      </c>
      <c r="G12" s="18">
        <v>259</v>
      </c>
      <c r="H12" s="19" t="s">
        <v>12</v>
      </c>
    </row>
    <row r="13" spans="1:8" x14ac:dyDescent="0.25">
      <c r="A13" s="20"/>
      <c r="B13" s="21"/>
      <c r="C13" s="22"/>
      <c r="D13" s="23"/>
      <c r="E13" s="24"/>
      <c r="F13" s="24"/>
      <c r="H13" s="25"/>
    </row>
    <row r="14" spans="1:8" x14ac:dyDescent="0.25">
      <c r="A14" s="38" t="s">
        <v>20</v>
      </c>
      <c r="B14" s="39"/>
    </row>
    <row r="15" spans="1:8" ht="22.5" x14ac:dyDescent="0.25">
      <c r="A15" s="7" t="s">
        <v>2</v>
      </c>
      <c r="B15" s="8" t="s">
        <v>3</v>
      </c>
      <c r="C15" s="8" t="s">
        <v>4</v>
      </c>
      <c r="D15" s="9" t="s">
        <v>5</v>
      </c>
      <c r="E15" s="10" t="s">
        <v>6</v>
      </c>
      <c r="F15" s="10" t="s">
        <v>7</v>
      </c>
      <c r="G15" s="11" t="s">
        <v>8</v>
      </c>
      <c r="H15" s="12" t="s">
        <v>9</v>
      </c>
    </row>
    <row r="16" spans="1:8" s="29" customFormat="1" x14ac:dyDescent="0.25">
      <c r="A16" s="13" t="s">
        <v>59</v>
      </c>
      <c r="B16" s="14" t="s">
        <v>21</v>
      </c>
      <c r="C16" s="15">
        <v>0.03</v>
      </c>
      <c r="D16" s="16">
        <v>644729</v>
      </c>
      <c r="E16" s="17">
        <v>0.8</v>
      </c>
      <c r="F16" s="17">
        <v>2.5</v>
      </c>
      <c r="G16" s="18">
        <v>1448</v>
      </c>
      <c r="H16" s="19" t="s">
        <v>12</v>
      </c>
    </row>
    <row r="17" spans="1:8" s="34" customFormat="1" x14ac:dyDescent="0.25">
      <c r="A17" s="13" t="s">
        <v>72</v>
      </c>
      <c r="B17" s="14" t="s">
        <v>21</v>
      </c>
      <c r="C17" s="15"/>
      <c r="D17" s="16">
        <v>625950</v>
      </c>
      <c r="E17" s="17">
        <v>0.8</v>
      </c>
      <c r="F17" s="17">
        <v>2.5</v>
      </c>
      <c r="G17" s="18">
        <v>1198</v>
      </c>
      <c r="H17" s="19" t="s">
        <v>12</v>
      </c>
    </row>
    <row r="18" spans="1:8" s="28" customFormat="1" x14ac:dyDescent="0.25">
      <c r="A18" s="13" t="s">
        <v>46</v>
      </c>
      <c r="B18" s="14" t="s">
        <v>21</v>
      </c>
      <c r="C18" s="15">
        <v>7.0000000000000007E-2</v>
      </c>
      <c r="D18" s="16">
        <v>625950</v>
      </c>
      <c r="E18" s="17">
        <v>0.8</v>
      </c>
      <c r="F18" s="17">
        <v>2.25</v>
      </c>
      <c r="G18" s="18">
        <v>1198</v>
      </c>
      <c r="H18" s="19" t="s">
        <v>12</v>
      </c>
    </row>
    <row r="19" spans="1:8" x14ac:dyDescent="0.25">
      <c r="A19" s="13" t="s">
        <v>10</v>
      </c>
      <c r="B19" s="14" t="s">
        <v>21</v>
      </c>
      <c r="C19" s="15">
        <v>0.17</v>
      </c>
      <c r="D19" s="16">
        <v>585000</v>
      </c>
      <c r="E19" s="17">
        <v>0.8</v>
      </c>
      <c r="F19" s="17">
        <v>2.25</v>
      </c>
      <c r="G19" s="18">
        <v>1090</v>
      </c>
      <c r="H19" s="19" t="s">
        <v>12</v>
      </c>
    </row>
    <row r="20" spans="1:8" x14ac:dyDescent="0.25">
      <c r="A20" s="13" t="s">
        <v>19</v>
      </c>
      <c r="B20" s="14" t="s">
        <v>21</v>
      </c>
      <c r="C20" s="15"/>
      <c r="D20" s="16">
        <v>500000</v>
      </c>
      <c r="E20" s="17">
        <v>0.8</v>
      </c>
      <c r="F20" s="17">
        <v>2.25</v>
      </c>
      <c r="G20" s="18">
        <v>1082</v>
      </c>
      <c r="H20" s="19" t="s">
        <v>12</v>
      </c>
    </row>
    <row r="21" spans="1:8" x14ac:dyDescent="0.25">
      <c r="A21" s="13" t="s">
        <v>14</v>
      </c>
      <c r="B21" s="14" t="s">
        <v>22</v>
      </c>
      <c r="C21" s="15">
        <v>0.11111</v>
      </c>
      <c r="D21" s="16">
        <v>500000</v>
      </c>
      <c r="E21" s="17">
        <v>0.8</v>
      </c>
      <c r="F21" s="17">
        <v>2</v>
      </c>
      <c r="G21" s="18">
        <v>3111</v>
      </c>
      <c r="H21" s="19" t="s">
        <v>12</v>
      </c>
    </row>
    <row r="22" spans="1:8" x14ac:dyDescent="0.25">
      <c r="A22" s="13" t="s">
        <v>16</v>
      </c>
      <c r="B22" s="14" t="s">
        <v>22</v>
      </c>
      <c r="C22" s="15"/>
      <c r="D22" s="16">
        <v>450000</v>
      </c>
      <c r="E22" s="17">
        <v>0.8</v>
      </c>
      <c r="F22" s="17">
        <v>2</v>
      </c>
      <c r="G22" s="18">
        <v>3111</v>
      </c>
      <c r="H22" s="19" t="s">
        <v>12</v>
      </c>
    </row>
    <row r="23" spans="1:8" x14ac:dyDescent="0.25">
      <c r="A23" s="13" t="s">
        <v>23</v>
      </c>
      <c r="B23" s="14" t="s">
        <v>22</v>
      </c>
      <c r="C23" s="15">
        <v>0.18878</v>
      </c>
      <c r="D23" s="16">
        <v>450000</v>
      </c>
      <c r="E23" s="17">
        <v>0.7</v>
      </c>
      <c r="F23" s="17">
        <v>1.5</v>
      </c>
      <c r="G23" s="18">
        <v>2791</v>
      </c>
      <c r="H23" s="19" t="s">
        <v>12</v>
      </c>
    </row>
    <row r="24" spans="1:8" x14ac:dyDescent="0.25">
      <c r="A24" s="13" t="s">
        <v>17</v>
      </c>
      <c r="B24" s="14" t="s">
        <v>24</v>
      </c>
      <c r="C24" s="15">
        <v>0.03</v>
      </c>
      <c r="D24" s="16">
        <v>378539.64</v>
      </c>
      <c r="E24" s="17">
        <v>0.45</v>
      </c>
      <c r="F24" s="17">
        <v>0.75</v>
      </c>
      <c r="G24" s="18">
        <v>35</v>
      </c>
      <c r="H24" s="19" t="s">
        <v>25</v>
      </c>
    </row>
    <row r="26" spans="1:8" x14ac:dyDescent="0.25">
      <c r="A26" s="38" t="s">
        <v>73</v>
      </c>
      <c r="B26" s="39"/>
    </row>
    <row r="27" spans="1:8" ht="22.5" x14ac:dyDescent="0.25">
      <c r="A27" s="7" t="s">
        <v>2</v>
      </c>
      <c r="B27" s="8" t="s">
        <v>3</v>
      </c>
      <c r="C27" s="8" t="s">
        <v>4</v>
      </c>
      <c r="D27" s="9" t="s">
        <v>5</v>
      </c>
      <c r="E27" s="36" t="s">
        <v>6</v>
      </c>
      <c r="F27" s="36" t="s">
        <v>7</v>
      </c>
      <c r="G27" s="11" t="s">
        <v>8</v>
      </c>
      <c r="H27" s="12" t="s">
        <v>9</v>
      </c>
    </row>
    <row r="28" spans="1:8" s="35" customFormat="1" x14ac:dyDescent="0.25">
      <c r="A28" s="13" t="s">
        <v>78</v>
      </c>
      <c r="B28" s="14" t="s">
        <v>74</v>
      </c>
      <c r="C28" s="15">
        <v>2.5000000000000001E-2</v>
      </c>
      <c r="D28" s="16">
        <v>418841.65</v>
      </c>
      <c r="E28" s="37">
        <v>0.5</v>
      </c>
      <c r="F28" s="37">
        <v>0.95</v>
      </c>
      <c r="G28" s="18">
        <v>95</v>
      </c>
      <c r="H28" s="19" t="s">
        <v>75</v>
      </c>
    </row>
    <row r="29" spans="1:8" s="29" customFormat="1" x14ac:dyDescent="0.25">
      <c r="A29" s="13" t="s">
        <v>61</v>
      </c>
      <c r="B29" s="14" t="s">
        <v>74</v>
      </c>
      <c r="C29" s="15">
        <v>5.0999999999999997E-2</v>
      </c>
      <c r="D29" s="16">
        <v>408626</v>
      </c>
      <c r="E29" s="37">
        <v>0.5</v>
      </c>
      <c r="F29" s="37">
        <v>0.95</v>
      </c>
      <c r="G29" s="18">
        <v>95</v>
      </c>
      <c r="H29" s="19" t="s">
        <v>75</v>
      </c>
    </row>
    <row r="30" spans="1:8" s="28" customFormat="1" x14ac:dyDescent="0.25">
      <c r="A30" s="13" t="s">
        <v>79</v>
      </c>
      <c r="B30" s="14" t="s">
        <v>76</v>
      </c>
      <c r="C30" s="15">
        <v>2.5000000000000001E-2</v>
      </c>
      <c r="D30" s="16">
        <v>388626.25</v>
      </c>
      <c r="E30" s="37">
        <v>0.5</v>
      </c>
      <c r="F30" s="37">
        <v>0.95</v>
      </c>
      <c r="G30" s="18">
        <v>92</v>
      </c>
      <c r="H30" s="19" t="s">
        <v>77</v>
      </c>
    </row>
    <row r="31" spans="1:8" s="28" customFormat="1" x14ac:dyDescent="0.25">
      <c r="A31" s="13" t="s">
        <v>80</v>
      </c>
      <c r="B31" s="14" t="s">
        <v>76</v>
      </c>
      <c r="C31" s="15">
        <v>2.5000000000000001E-2</v>
      </c>
      <c r="D31" s="16">
        <v>379147.56</v>
      </c>
      <c r="E31" s="37">
        <v>0.5</v>
      </c>
      <c r="F31" s="37">
        <v>0.95</v>
      </c>
      <c r="G31" s="18">
        <v>90</v>
      </c>
      <c r="H31" s="19" t="s">
        <v>77</v>
      </c>
    </row>
    <row r="32" spans="1:8" x14ac:dyDescent="0.25">
      <c r="A32" s="13" t="s">
        <v>81</v>
      </c>
      <c r="B32" s="14" t="s">
        <v>76</v>
      </c>
      <c r="C32" s="15">
        <v>2.75E-2</v>
      </c>
      <c r="D32" s="16">
        <v>369900</v>
      </c>
      <c r="E32" s="37">
        <v>0.5</v>
      </c>
      <c r="F32" s="37">
        <v>0.94</v>
      </c>
      <c r="G32" s="18">
        <v>91</v>
      </c>
      <c r="H32" s="19" t="s">
        <v>77</v>
      </c>
    </row>
    <row r="33" spans="1:8" x14ac:dyDescent="0.25">
      <c r="A33" s="13" t="s">
        <v>82</v>
      </c>
      <c r="B33" s="14" t="s">
        <v>76</v>
      </c>
      <c r="C33" s="15">
        <v>0.1067</v>
      </c>
      <c r="D33" s="16">
        <v>360000</v>
      </c>
      <c r="E33" s="37">
        <v>0.45</v>
      </c>
      <c r="F33" s="37">
        <v>0.75</v>
      </c>
      <c r="G33" s="18">
        <v>91</v>
      </c>
      <c r="H33" s="19" t="s">
        <v>77</v>
      </c>
    </row>
    <row r="35" spans="1:8" x14ac:dyDescent="0.25">
      <c r="A35" s="38" t="s">
        <v>12</v>
      </c>
      <c r="B35" s="39"/>
    </row>
    <row r="36" spans="1:8" ht="22.5" x14ac:dyDescent="0.25">
      <c r="A36" s="7" t="s">
        <v>2</v>
      </c>
      <c r="B36" s="8" t="s">
        <v>3</v>
      </c>
      <c r="C36" s="8" t="s">
        <v>4</v>
      </c>
      <c r="D36" s="9" t="s">
        <v>5</v>
      </c>
      <c r="E36" s="10" t="s">
        <v>6</v>
      </c>
      <c r="F36" s="10" t="s">
        <v>7</v>
      </c>
      <c r="G36" s="11" t="s">
        <v>8</v>
      </c>
      <c r="H36" s="12" t="s">
        <v>9</v>
      </c>
    </row>
    <row r="37" spans="1:8" s="29" customFormat="1" x14ac:dyDescent="0.25">
      <c r="A37" s="13" t="s">
        <v>59</v>
      </c>
      <c r="B37" s="14" t="s">
        <v>27</v>
      </c>
      <c r="C37" s="15">
        <v>0.03</v>
      </c>
      <c r="D37" s="16">
        <v>1390500</v>
      </c>
      <c r="E37" s="17">
        <v>1.55</v>
      </c>
      <c r="F37" s="17">
        <v>7.5</v>
      </c>
      <c r="G37" s="18">
        <v>29091</v>
      </c>
      <c r="H37" s="19"/>
    </row>
    <row r="38" spans="1:8" x14ac:dyDescent="0.25">
      <c r="A38" s="13" t="s">
        <v>10</v>
      </c>
      <c r="B38" s="14" t="s">
        <v>27</v>
      </c>
      <c r="C38" s="15">
        <v>3.8460000000000001E-2</v>
      </c>
      <c r="D38" s="16">
        <v>1350000</v>
      </c>
      <c r="E38" s="17">
        <v>1.55</v>
      </c>
      <c r="F38" s="17">
        <v>7.5</v>
      </c>
      <c r="G38" s="18">
        <v>28925</v>
      </c>
      <c r="H38" s="26"/>
    </row>
    <row r="39" spans="1:8" x14ac:dyDescent="0.25">
      <c r="A39" s="13" t="s">
        <v>19</v>
      </c>
      <c r="B39" s="14" t="s">
        <v>27</v>
      </c>
      <c r="C39" s="15"/>
      <c r="D39" s="16">
        <v>1299999.996</v>
      </c>
      <c r="E39" s="17">
        <v>1.55</v>
      </c>
      <c r="F39" s="17">
        <v>7.5</v>
      </c>
      <c r="G39" s="18">
        <v>28719</v>
      </c>
      <c r="H39" s="26"/>
    </row>
    <row r="40" spans="1:8" x14ac:dyDescent="0.25">
      <c r="A40" s="13" t="s">
        <v>14</v>
      </c>
      <c r="B40" s="14" t="s">
        <v>27</v>
      </c>
      <c r="C40" s="15">
        <v>0.04</v>
      </c>
      <c r="D40" s="16">
        <v>1299999.996</v>
      </c>
      <c r="E40" s="17">
        <v>1.5</v>
      </c>
      <c r="F40" s="17">
        <v>7</v>
      </c>
      <c r="G40" s="18">
        <v>27698</v>
      </c>
      <c r="H40" s="26"/>
    </row>
    <row r="41" spans="1:8" x14ac:dyDescent="0.25">
      <c r="A41" s="13" t="s">
        <v>16</v>
      </c>
      <c r="B41" s="14" t="s">
        <v>27</v>
      </c>
      <c r="C41" s="15"/>
      <c r="D41" s="16">
        <v>1250000.04</v>
      </c>
      <c r="E41" s="17">
        <v>1.5</v>
      </c>
      <c r="F41" s="17">
        <v>7</v>
      </c>
      <c r="G41" s="18">
        <v>27750</v>
      </c>
      <c r="H41" s="26"/>
    </row>
    <row r="42" spans="1:8" x14ac:dyDescent="0.25">
      <c r="A42" s="13" t="s">
        <v>28</v>
      </c>
      <c r="B42" s="14" t="s">
        <v>29</v>
      </c>
      <c r="C42" s="15">
        <v>4.1669999999999999E-2</v>
      </c>
      <c r="D42" s="16">
        <v>1250000.04</v>
      </c>
      <c r="E42" s="17">
        <v>1.4</v>
      </c>
      <c r="F42" s="17">
        <v>6</v>
      </c>
      <c r="G42" s="18">
        <v>27607</v>
      </c>
      <c r="H42" s="26"/>
    </row>
    <row r="43" spans="1:8" x14ac:dyDescent="0.25">
      <c r="A43" s="13" t="s">
        <v>17</v>
      </c>
      <c r="B43" s="14" t="s">
        <v>29</v>
      </c>
      <c r="C43" s="15"/>
      <c r="D43" s="16">
        <v>1200000</v>
      </c>
      <c r="E43" s="17">
        <v>1.25</v>
      </c>
      <c r="F43" s="17">
        <v>4.5</v>
      </c>
      <c r="G43" s="18">
        <v>27281</v>
      </c>
      <c r="H43" s="26"/>
    </row>
    <row r="45" spans="1:8" s="28" customFormat="1" x14ac:dyDescent="0.25">
      <c r="A45" s="40" t="s">
        <v>56</v>
      </c>
      <c r="B45" s="40"/>
      <c r="C45" s="2"/>
      <c r="D45" s="3"/>
      <c r="E45" s="4"/>
      <c r="F45" s="4"/>
      <c r="G45" s="5"/>
      <c r="H45" s="2"/>
    </row>
    <row r="46" spans="1:8" s="28" customFormat="1" ht="22.5" x14ac:dyDescent="0.25">
      <c r="A46" s="7" t="s">
        <v>2</v>
      </c>
      <c r="B46" s="8" t="s">
        <v>3</v>
      </c>
      <c r="C46" s="8" t="s">
        <v>4</v>
      </c>
      <c r="D46" s="9" t="s">
        <v>5</v>
      </c>
      <c r="E46" s="10" t="s">
        <v>6</v>
      </c>
      <c r="F46" s="10" t="s">
        <v>7</v>
      </c>
      <c r="G46" s="11" t="s">
        <v>8</v>
      </c>
      <c r="H46" s="12" t="s">
        <v>9</v>
      </c>
    </row>
    <row r="47" spans="1:8" s="29" customFormat="1" x14ac:dyDescent="0.25">
      <c r="A47" s="13" t="s">
        <v>59</v>
      </c>
      <c r="B47" s="14" t="s">
        <v>60</v>
      </c>
      <c r="C47" s="15">
        <v>7.0000000000000007E-2</v>
      </c>
      <c r="D47" s="16">
        <v>333713</v>
      </c>
      <c r="E47" s="17">
        <v>0.45</v>
      </c>
      <c r="F47" s="17">
        <v>0.75</v>
      </c>
      <c r="G47" s="18">
        <v>214</v>
      </c>
      <c r="H47" s="19" t="s">
        <v>18</v>
      </c>
    </row>
    <row r="48" spans="1:8" s="29" customFormat="1" x14ac:dyDescent="0.25">
      <c r="A48" s="13" t="s">
        <v>72</v>
      </c>
      <c r="B48" s="14" t="s">
        <v>60</v>
      </c>
      <c r="C48" s="15"/>
      <c r="D48" s="16">
        <v>311881</v>
      </c>
      <c r="E48" s="17">
        <v>0.45</v>
      </c>
      <c r="F48" s="17">
        <v>0.75</v>
      </c>
      <c r="G48" s="18">
        <v>222</v>
      </c>
      <c r="H48" s="19" t="s">
        <v>18</v>
      </c>
    </row>
    <row r="49" spans="1:9" s="28" customFormat="1" x14ac:dyDescent="0.25">
      <c r="A49" s="13" t="s">
        <v>47</v>
      </c>
      <c r="B49" s="14" t="s">
        <v>51</v>
      </c>
      <c r="C49" s="15"/>
      <c r="D49" s="16">
        <f>D50</f>
        <v>311881.46000000002</v>
      </c>
      <c r="E49" s="17">
        <v>0.45</v>
      </c>
      <c r="F49" s="17">
        <v>0.75</v>
      </c>
      <c r="G49" s="18">
        <v>216</v>
      </c>
      <c r="H49" s="19" t="s">
        <v>18</v>
      </c>
      <c r="I49" s="29"/>
    </row>
    <row r="50" spans="1:9" s="28" customFormat="1" x14ac:dyDescent="0.25">
      <c r="A50" s="13" t="s">
        <v>46</v>
      </c>
      <c r="B50" s="14" t="s">
        <v>49</v>
      </c>
      <c r="C50" s="15">
        <v>4.4999999999999998E-2</v>
      </c>
      <c r="D50" s="16">
        <v>311881.46000000002</v>
      </c>
      <c r="E50" s="17">
        <v>0.45</v>
      </c>
      <c r="F50" s="17">
        <v>0.75</v>
      </c>
      <c r="G50" s="18">
        <v>258</v>
      </c>
      <c r="H50" s="19" t="s">
        <v>18</v>
      </c>
    </row>
    <row r="51" spans="1:9" s="28" customFormat="1" x14ac:dyDescent="0.25">
      <c r="A51" s="13" t="s">
        <v>10</v>
      </c>
      <c r="B51" s="14" t="s">
        <v>49</v>
      </c>
      <c r="C51" s="15">
        <v>7.1200052373564596E-2</v>
      </c>
      <c r="D51" s="16">
        <v>298451.15999999997</v>
      </c>
      <c r="E51" s="17">
        <v>0.45</v>
      </c>
      <c r="F51" s="17">
        <v>0.75</v>
      </c>
      <c r="G51" s="18">
        <v>242</v>
      </c>
      <c r="H51" s="19" t="s">
        <v>18</v>
      </c>
    </row>
    <row r="52" spans="1:9" s="28" customFormat="1" x14ac:dyDescent="0.25">
      <c r="A52" s="13" t="s">
        <v>14</v>
      </c>
      <c r="B52" s="14" t="s">
        <v>49</v>
      </c>
      <c r="C52" s="15">
        <v>5.0625253121740717E-2</v>
      </c>
      <c r="D52" s="16">
        <v>278613.84000000003</v>
      </c>
      <c r="E52" s="17">
        <v>0.45</v>
      </c>
      <c r="F52" s="17">
        <v>0.75</v>
      </c>
      <c r="G52" s="18">
        <v>269</v>
      </c>
      <c r="H52" s="19" t="s">
        <v>18</v>
      </c>
    </row>
    <row r="53" spans="1:9" s="28" customFormat="1" x14ac:dyDescent="0.25">
      <c r="A53" s="13" t="s">
        <v>17</v>
      </c>
      <c r="B53" s="14" t="s">
        <v>50</v>
      </c>
      <c r="C53" s="15">
        <v>3.2000000000000001E-2</v>
      </c>
      <c r="D53" s="16">
        <v>265188.59999999998</v>
      </c>
      <c r="E53" s="17">
        <v>0.45</v>
      </c>
      <c r="F53" s="17">
        <v>0.75</v>
      </c>
      <c r="G53" s="18">
        <v>41</v>
      </c>
      <c r="H53" s="19" t="s">
        <v>18</v>
      </c>
    </row>
    <row r="54" spans="1:9" s="28" customFormat="1" x14ac:dyDescent="0.25">
      <c r="A54" s="20"/>
      <c r="B54" s="21"/>
      <c r="C54" s="22"/>
      <c r="D54" s="23"/>
      <c r="E54" s="24"/>
      <c r="F54" s="24"/>
      <c r="G54" s="5"/>
      <c r="H54" s="25"/>
    </row>
    <row r="55" spans="1:9" x14ac:dyDescent="0.25">
      <c r="A55" s="38" t="s">
        <v>32</v>
      </c>
      <c r="B55" s="38"/>
    </row>
    <row r="56" spans="1:9" ht="22.5" x14ac:dyDescent="0.25">
      <c r="A56" s="7" t="s">
        <v>2</v>
      </c>
      <c r="B56" s="8" t="s">
        <v>3</v>
      </c>
      <c r="C56" s="8" t="s">
        <v>4</v>
      </c>
      <c r="D56" s="9" t="s">
        <v>5</v>
      </c>
      <c r="E56" s="10" t="s">
        <v>6</v>
      </c>
      <c r="F56" s="10" t="s">
        <v>7</v>
      </c>
      <c r="G56" s="11" t="s">
        <v>8</v>
      </c>
      <c r="H56" s="12" t="s">
        <v>9</v>
      </c>
    </row>
    <row r="57" spans="1:9" s="29" customFormat="1" x14ac:dyDescent="0.25">
      <c r="A57" s="13" t="s">
        <v>59</v>
      </c>
      <c r="B57" s="14" t="s">
        <v>33</v>
      </c>
      <c r="C57" s="15">
        <v>0.04</v>
      </c>
      <c r="D57" s="16">
        <v>839476</v>
      </c>
      <c r="E57" s="17">
        <v>0.9</v>
      </c>
      <c r="F57" s="17">
        <v>3</v>
      </c>
      <c r="G57" s="18">
        <v>13408</v>
      </c>
      <c r="H57" s="19" t="s">
        <v>12</v>
      </c>
    </row>
    <row r="58" spans="1:9" s="34" customFormat="1" x14ac:dyDescent="0.25">
      <c r="A58" s="13" t="s">
        <v>72</v>
      </c>
      <c r="B58" s="14" t="s">
        <v>33</v>
      </c>
      <c r="C58" s="15"/>
      <c r="D58" s="16">
        <v>807188</v>
      </c>
      <c r="E58" s="17">
        <v>0.9</v>
      </c>
      <c r="F58" s="17">
        <v>3</v>
      </c>
      <c r="G58" s="18">
        <v>14543</v>
      </c>
      <c r="H58" s="19" t="s">
        <v>12</v>
      </c>
    </row>
    <row r="59" spans="1:9" s="28" customFormat="1" x14ac:dyDescent="0.25">
      <c r="A59" s="13" t="s">
        <v>46</v>
      </c>
      <c r="B59" s="14" t="s">
        <v>33</v>
      </c>
      <c r="C59" s="15">
        <v>2.5000000000000001E-2</v>
      </c>
      <c r="D59" s="16">
        <v>807188</v>
      </c>
      <c r="E59" s="17">
        <v>0.8</v>
      </c>
      <c r="F59" s="17">
        <v>2.75</v>
      </c>
      <c r="G59" s="18">
        <v>14543</v>
      </c>
      <c r="H59" s="19" t="s">
        <v>12</v>
      </c>
    </row>
    <row r="60" spans="1:9" x14ac:dyDescent="0.25">
      <c r="A60" s="13" t="s">
        <v>10</v>
      </c>
      <c r="B60" s="14" t="s">
        <v>33</v>
      </c>
      <c r="C60" s="15">
        <v>0.05</v>
      </c>
      <c r="D60" s="16">
        <v>787500</v>
      </c>
      <c r="E60" s="17">
        <v>0.8</v>
      </c>
      <c r="F60" s="17">
        <v>2.75</v>
      </c>
      <c r="G60" s="18">
        <v>14627</v>
      </c>
      <c r="H60" s="19" t="s">
        <v>12</v>
      </c>
    </row>
    <row r="61" spans="1:9" x14ac:dyDescent="0.25">
      <c r="A61" s="13" t="s">
        <v>14</v>
      </c>
      <c r="B61" s="14" t="s">
        <v>34</v>
      </c>
      <c r="C61" s="15">
        <v>0.11111</v>
      </c>
      <c r="D61" s="16">
        <v>750000</v>
      </c>
      <c r="E61" s="17">
        <v>0.8</v>
      </c>
      <c r="F61" s="17">
        <v>2.75</v>
      </c>
      <c r="G61" s="18">
        <v>14216</v>
      </c>
      <c r="H61" s="19" t="s">
        <v>12</v>
      </c>
    </row>
    <row r="62" spans="1:9" x14ac:dyDescent="0.25">
      <c r="A62" s="13" t="s">
        <v>16</v>
      </c>
      <c r="B62" s="14" t="s">
        <v>35</v>
      </c>
      <c r="C62" s="15"/>
      <c r="D62" s="16">
        <v>675000</v>
      </c>
      <c r="E62" s="17">
        <v>0.8</v>
      </c>
      <c r="F62" s="17">
        <v>2.75</v>
      </c>
      <c r="G62" s="18">
        <v>14292</v>
      </c>
      <c r="H62" s="19" t="s">
        <v>12</v>
      </c>
    </row>
    <row r="63" spans="1:9" x14ac:dyDescent="0.25">
      <c r="A63" s="13" t="s">
        <v>17</v>
      </c>
      <c r="B63" s="14" t="s">
        <v>35</v>
      </c>
      <c r="C63" s="15">
        <v>3.8460000000000001E-2</v>
      </c>
      <c r="D63" s="16">
        <v>675000</v>
      </c>
      <c r="E63" s="17">
        <v>0.8</v>
      </c>
      <c r="F63" s="17">
        <v>2.5</v>
      </c>
      <c r="G63" s="18">
        <v>11767</v>
      </c>
      <c r="H63" s="19" t="s">
        <v>12</v>
      </c>
    </row>
    <row r="65" spans="1:8" x14ac:dyDescent="0.25">
      <c r="A65" s="38" t="s">
        <v>36</v>
      </c>
      <c r="B65" s="39"/>
    </row>
    <row r="66" spans="1:8" ht="22.5" x14ac:dyDescent="0.25">
      <c r="A66" s="7" t="s">
        <v>2</v>
      </c>
      <c r="B66" s="8" t="s">
        <v>3</v>
      </c>
      <c r="C66" s="8" t="s">
        <v>4</v>
      </c>
      <c r="D66" s="9" t="s">
        <v>5</v>
      </c>
      <c r="E66" s="10" t="s">
        <v>6</v>
      </c>
      <c r="F66" s="10" t="s">
        <v>7</v>
      </c>
      <c r="G66" s="11" t="s">
        <v>8</v>
      </c>
      <c r="H66" s="12" t="s">
        <v>9</v>
      </c>
    </row>
    <row r="67" spans="1:8" s="29" customFormat="1" x14ac:dyDescent="0.25">
      <c r="A67" s="13" t="s">
        <v>59</v>
      </c>
      <c r="B67" s="14" t="s">
        <v>62</v>
      </c>
      <c r="C67" s="15">
        <v>0.04</v>
      </c>
      <c r="D67" s="16">
        <v>666250</v>
      </c>
      <c r="E67" s="17">
        <v>0.9</v>
      </c>
      <c r="F67" s="17">
        <v>2.5</v>
      </c>
      <c r="G67" s="18">
        <v>355</v>
      </c>
      <c r="H67" s="19" t="s">
        <v>12</v>
      </c>
    </row>
    <row r="68" spans="1:8" s="34" customFormat="1" x14ac:dyDescent="0.25">
      <c r="A68" s="13" t="s">
        <v>72</v>
      </c>
      <c r="B68" s="14" t="s">
        <v>62</v>
      </c>
      <c r="C68" s="15"/>
      <c r="D68" s="16">
        <v>640625</v>
      </c>
      <c r="E68" s="17">
        <v>0.9</v>
      </c>
      <c r="F68" s="17">
        <v>2.5</v>
      </c>
      <c r="G68" s="18">
        <v>318</v>
      </c>
      <c r="H68" s="19" t="s">
        <v>12</v>
      </c>
    </row>
    <row r="69" spans="1:8" s="29" customFormat="1" x14ac:dyDescent="0.25">
      <c r="A69" s="13" t="s">
        <v>61</v>
      </c>
      <c r="B69" s="14" t="s">
        <v>62</v>
      </c>
      <c r="C69" s="15"/>
      <c r="D69" s="16">
        <v>640625</v>
      </c>
      <c r="E69" s="17">
        <v>0.8</v>
      </c>
      <c r="F69" s="17">
        <v>2.25</v>
      </c>
      <c r="G69" s="18">
        <v>333</v>
      </c>
      <c r="H69" s="19" t="s">
        <v>12</v>
      </c>
    </row>
    <row r="70" spans="1:8" s="28" customFormat="1" x14ac:dyDescent="0.25">
      <c r="A70" s="13" t="s">
        <v>46</v>
      </c>
      <c r="B70" s="14" t="s">
        <v>38</v>
      </c>
      <c r="C70" s="15">
        <v>2.5000000000000001E-2</v>
      </c>
      <c r="D70" s="16">
        <v>640625</v>
      </c>
      <c r="E70" s="17">
        <v>0.8</v>
      </c>
      <c r="F70" s="17">
        <v>2.25</v>
      </c>
      <c r="G70" s="18">
        <v>333</v>
      </c>
      <c r="H70" s="19" t="s">
        <v>12</v>
      </c>
    </row>
    <row r="71" spans="1:8" x14ac:dyDescent="0.25">
      <c r="A71" s="13" t="s">
        <v>37</v>
      </c>
      <c r="B71" s="14" t="s">
        <v>38</v>
      </c>
      <c r="C71" s="15"/>
      <c r="D71" s="16">
        <v>625000</v>
      </c>
      <c r="E71" s="17">
        <v>0.8</v>
      </c>
      <c r="F71" s="17">
        <v>2.25</v>
      </c>
      <c r="G71" s="18">
        <v>330</v>
      </c>
      <c r="H71" s="19" t="s">
        <v>12</v>
      </c>
    </row>
    <row r="72" spans="1:8" x14ac:dyDescent="0.25">
      <c r="A72" s="13" t="s">
        <v>10</v>
      </c>
      <c r="B72" s="14" t="s">
        <v>39</v>
      </c>
      <c r="C72" s="15">
        <v>0.19048000000000001</v>
      </c>
      <c r="D72" s="16">
        <v>625000</v>
      </c>
      <c r="E72" s="17">
        <v>0.8</v>
      </c>
      <c r="F72" s="17">
        <v>2.25</v>
      </c>
      <c r="G72" s="18">
        <v>326</v>
      </c>
      <c r="H72" s="19" t="s">
        <v>12</v>
      </c>
    </row>
    <row r="73" spans="1:8" x14ac:dyDescent="0.25">
      <c r="A73" s="13" t="s">
        <v>14</v>
      </c>
      <c r="B73" s="14" t="s">
        <v>39</v>
      </c>
      <c r="C73" s="15">
        <v>0.05</v>
      </c>
      <c r="D73" s="16">
        <v>525000</v>
      </c>
      <c r="E73" s="17">
        <v>0.8</v>
      </c>
      <c r="F73" s="17">
        <v>2.25</v>
      </c>
      <c r="G73" s="18">
        <v>364</v>
      </c>
      <c r="H73" s="19" t="s">
        <v>12</v>
      </c>
    </row>
    <row r="74" spans="1:8" x14ac:dyDescent="0.25">
      <c r="A74" s="13" t="s">
        <v>16</v>
      </c>
      <c r="B74" s="14" t="s">
        <v>39</v>
      </c>
      <c r="C74" s="15"/>
      <c r="D74" s="16">
        <v>500000.16</v>
      </c>
      <c r="E74" s="17">
        <v>0.8</v>
      </c>
      <c r="F74" s="17">
        <v>2.25</v>
      </c>
      <c r="G74" s="18">
        <v>170</v>
      </c>
      <c r="H74" s="19" t="s">
        <v>12</v>
      </c>
    </row>
    <row r="75" spans="1:8" x14ac:dyDescent="0.25">
      <c r="A75" s="13" t="s">
        <v>17</v>
      </c>
      <c r="B75" s="14" t="s">
        <v>39</v>
      </c>
      <c r="C75" s="15"/>
      <c r="D75" s="16">
        <v>500000.16</v>
      </c>
      <c r="E75" s="17">
        <v>0.8</v>
      </c>
      <c r="F75" s="17">
        <v>2</v>
      </c>
      <c r="G75" s="18">
        <v>243</v>
      </c>
      <c r="H75" s="19" t="s">
        <v>12</v>
      </c>
    </row>
    <row r="76" spans="1:8" x14ac:dyDescent="0.25">
      <c r="A76" s="20"/>
      <c r="B76" s="21"/>
      <c r="C76" s="22"/>
      <c r="D76" s="23"/>
      <c r="E76" s="24"/>
      <c r="F76" s="24"/>
      <c r="H76" s="25"/>
    </row>
    <row r="77" spans="1:8" s="29" customFormat="1" x14ac:dyDescent="0.25">
      <c r="A77" s="38" t="s">
        <v>63</v>
      </c>
      <c r="B77" s="39"/>
      <c r="C77" s="2"/>
      <c r="D77" s="3"/>
      <c r="E77" s="4"/>
      <c r="F77" s="4"/>
      <c r="G77" s="5"/>
      <c r="H77" s="2"/>
    </row>
    <row r="78" spans="1:8" s="29" customFormat="1" ht="22.5" x14ac:dyDescent="0.25">
      <c r="A78" s="7" t="s">
        <v>2</v>
      </c>
      <c r="B78" s="8" t="s">
        <v>3</v>
      </c>
      <c r="C78" s="8" t="s">
        <v>4</v>
      </c>
      <c r="D78" s="9" t="s">
        <v>5</v>
      </c>
      <c r="E78" s="10" t="s">
        <v>6</v>
      </c>
      <c r="F78" s="10" t="s">
        <v>7</v>
      </c>
      <c r="G78" s="11" t="s">
        <v>8</v>
      </c>
      <c r="H78" s="12" t="s">
        <v>9</v>
      </c>
    </row>
    <row r="79" spans="1:8" s="29" customFormat="1" x14ac:dyDescent="0.25">
      <c r="A79" s="13" t="s">
        <v>59</v>
      </c>
      <c r="B79" s="14" t="s">
        <v>64</v>
      </c>
      <c r="C79" s="15">
        <v>2.5000000000000001E-2</v>
      </c>
      <c r="D79" s="16">
        <v>496203</v>
      </c>
      <c r="E79" s="17">
        <v>0.61</v>
      </c>
      <c r="F79" s="17">
        <v>0.9</v>
      </c>
      <c r="G79" s="18">
        <v>24</v>
      </c>
      <c r="H79" s="19" t="s">
        <v>18</v>
      </c>
    </row>
    <row r="80" spans="1:8" s="29" customFormat="1" x14ac:dyDescent="0.25">
      <c r="A80" s="13" t="s">
        <v>61</v>
      </c>
      <c r="B80" s="14" t="s">
        <v>64</v>
      </c>
      <c r="C80" s="15">
        <v>0.03</v>
      </c>
      <c r="D80" s="16">
        <v>484100</v>
      </c>
      <c r="E80" s="17">
        <v>0.61</v>
      </c>
      <c r="F80" s="17">
        <v>0.9</v>
      </c>
      <c r="G80" s="18">
        <v>24</v>
      </c>
      <c r="H80" s="19" t="s">
        <v>18</v>
      </c>
    </row>
    <row r="81" spans="1:8" s="29" customFormat="1" x14ac:dyDescent="0.25">
      <c r="A81" s="13" t="s">
        <v>47</v>
      </c>
      <c r="B81" s="14" t="s">
        <v>65</v>
      </c>
      <c r="C81" s="15"/>
      <c r="D81" s="16">
        <v>470000</v>
      </c>
      <c r="E81" s="17">
        <v>0.61</v>
      </c>
      <c r="F81" s="17">
        <v>0.75</v>
      </c>
      <c r="G81" s="18">
        <v>4</v>
      </c>
      <c r="H81" s="19" t="s">
        <v>18</v>
      </c>
    </row>
    <row r="82" spans="1:8" s="29" customFormat="1" x14ac:dyDescent="0.25">
      <c r="A82" s="13" t="s">
        <v>46</v>
      </c>
      <c r="B82" s="14" t="s">
        <v>66</v>
      </c>
      <c r="C82" s="15"/>
      <c r="D82" s="16">
        <v>470000</v>
      </c>
      <c r="E82" s="17">
        <v>0.61</v>
      </c>
      <c r="F82" s="17">
        <v>0.75</v>
      </c>
      <c r="G82" s="18">
        <v>727</v>
      </c>
      <c r="H82" s="19" t="s">
        <v>18</v>
      </c>
    </row>
    <row r="83" spans="1:8" s="29" customFormat="1" x14ac:dyDescent="0.25">
      <c r="A83" s="13" t="s">
        <v>70</v>
      </c>
      <c r="B83" s="14" t="s">
        <v>67</v>
      </c>
      <c r="C83" s="15">
        <v>0.18090000000000001</v>
      </c>
      <c r="D83" s="16">
        <v>470000</v>
      </c>
      <c r="E83" s="37">
        <v>0.61</v>
      </c>
      <c r="F83" s="37">
        <v>0.75</v>
      </c>
      <c r="G83" s="18">
        <v>585</v>
      </c>
      <c r="H83" s="19" t="s">
        <v>18</v>
      </c>
    </row>
    <row r="84" spans="1:8" s="29" customFormat="1" x14ac:dyDescent="0.25">
      <c r="A84" s="13" t="s">
        <v>69</v>
      </c>
      <c r="B84" s="14" t="s">
        <v>68</v>
      </c>
      <c r="C84" s="15">
        <v>0.15609999999999999</v>
      </c>
      <c r="D84" s="16">
        <v>456187</v>
      </c>
      <c r="E84" s="37">
        <v>0.61</v>
      </c>
      <c r="F84" s="37">
        <v>0.75</v>
      </c>
      <c r="G84" s="18">
        <v>83</v>
      </c>
      <c r="H84" s="19" t="s">
        <v>18</v>
      </c>
    </row>
    <row r="85" spans="1:8" s="35" customFormat="1" x14ac:dyDescent="0.25">
      <c r="A85" s="20"/>
      <c r="B85" s="21"/>
      <c r="C85" s="22"/>
      <c r="D85" s="23"/>
      <c r="E85" s="24"/>
      <c r="F85" s="24"/>
      <c r="G85" s="5"/>
      <c r="H85" s="25"/>
    </row>
    <row r="86" spans="1:8" s="28" customFormat="1" x14ac:dyDescent="0.25">
      <c r="A86" s="40" t="s">
        <v>52</v>
      </c>
      <c r="B86" s="40"/>
      <c r="C86" s="2"/>
      <c r="D86" s="3"/>
      <c r="E86" s="4"/>
      <c r="F86" s="4"/>
      <c r="G86" s="5"/>
      <c r="H86" s="2"/>
    </row>
    <row r="87" spans="1:8" s="28" customFormat="1" ht="22.5" x14ac:dyDescent="0.25">
      <c r="A87" s="7" t="s">
        <v>2</v>
      </c>
      <c r="B87" s="8" t="s">
        <v>3</v>
      </c>
      <c r="C87" s="8" t="s">
        <v>4</v>
      </c>
      <c r="D87" s="9" t="s">
        <v>5</v>
      </c>
      <c r="E87" s="10" t="s">
        <v>6</v>
      </c>
      <c r="F87" s="10" t="s">
        <v>7</v>
      </c>
      <c r="G87" s="11" t="s">
        <v>8</v>
      </c>
      <c r="H87" s="12" t="s">
        <v>9</v>
      </c>
    </row>
    <row r="88" spans="1:8" s="29" customFormat="1" x14ac:dyDescent="0.25">
      <c r="A88" s="13" t="s">
        <v>59</v>
      </c>
      <c r="B88" s="14" t="s">
        <v>31</v>
      </c>
      <c r="C88" s="15">
        <v>0.03</v>
      </c>
      <c r="D88" s="16">
        <v>275396</v>
      </c>
      <c r="E88" s="17">
        <v>0.45</v>
      </c>
      <c r="F88" s="17">
        <v>0.6</v>
      </c>
      <c r="G88" s="18">
        <v>24</v>
      </c>
      <c r="H88" s="19" t="s">
        <v>20</v>
      </c>
    </row>
    <row r="89" spans="1:8" s="28" customFormat="1" x14ac:dyDescent="0.25">
      <c r="A89" s="13" t="s">
        <v>47</v>
      </c>
      <c r="B89" s="14" t="s">
        <v>31</v>
      </c>
      <c r="C89" s="15">
        <v>0.15</v>
      </c>
      <c r="D89" s="16">
        <v>267375</v>
      </c>
      <c r="E89" s="17">
        <v>0.45</v>
      </c>
      <c r="F89" s="17">
        <v>0.6</v>
      </c>
      <c r="G89" s="18">
        <v>22</v>
      </c>
      <c r="H89" s="19" t="s">
        <v>20</v>
      </c>
    </row>
    <row r="90" spans="1:8" s="28" customFormat="1" x14ac:dyDescent="0.25">
      <c r="A90" s="13" t="s">
        <v>46</v>
      </c>
      <c r="B90" s="14" t="s">
        <v>55</v>
      </c>
      <c r="C90" s="15">
        <v>3.3300000000000003E-2</v>
      </c>
      <c r="D90" s="16">
        <v>232500</v>
      </c>
      <c r="E90" s="17">
        <v>0.35</v>
      </c>
      <c r="F90" s="17">
        <v>0.4</v>
      </c>
      <c r="G90" s="18">
        <v>7</v>
      </c>
      <c r="H90" s="19" t="s">
        <v>30</v>
      </c>
    </row>
    <row r="91" spans="1:8" s="28" customFormat="1" x14ac:dyDescent="0.25">
      <c r="A91" s="13" t="s">
        <v>54</v>
      </c>
      <c r="B91" s="14" t="s">
        <v>55</v>
      </c>
      <c r="C91" s="15">
        <v>2.41E-2</v>
      </c>
      <c r="D91" s="16">
        <v>225000</v>
      </c>
      <c r="E91" s="17">
        <v>0.35</v>
      </c>
      <c r="F91" s="17">
        <v>0.4</v>
      </c>
      <c r="G91" s="18">
        <v>7</v>
      </c>
      <c r="H91" s="19" t="s">
        <v>30</v>
      </c>
    </row>
    <row r="92" spans="1:8" s="28" customFormat="1" x14ac:dyDescent="0.25">
      <c r="A92" s="13" t="s">
        <v>10</v>
      </c>
      <c r="B92" s="14" t="s">
        <v>53</v>
      </c>
      <c r="C92" s="15">
        <v>2.5000000000000001E-2</v>
      </c>
      <c r="D92" s="16">
        <v>219704.4</v>
      </c>
      <c r="E92" s="17">
        <v>0.35</v>
      </c>
      <c r="F92" s="17">
        <v>0.4</v>
      </c>
      <c r="G92" s="18">
        <v>3</v>
      </c>
      <c r="H92" s="19" t="s">
        <v>57</v>
      </c>
    </row>
    <row r="93" spans="1:8" s="28" customFormat="1" x14ac:dyDescent="0.25">
      <c r="A93" s="13" t="s">
        <v>14</v>
      </c>
      <c r="B93" s="14" t="s">
        <v>53</v>
      </c>
      <c r="C93" s="15">
        <v>2.5000000000000001E-2</v>
      </c>
      <c r="D93" s="16">
        <v>214345.8</v>
      </c>
      <c r="E93" s="17">
        <v>0.35</v>
      </c>
      <c r="F93" s="17">
        <v>0.4</v>
      </c>
      <c r="G93" s="18">
        <v>3</v>
      </c>
      <c r="H93" s="19" t="s">
        <v>58</v>
      </c>
    </row>
    <row r="94" spans="1:8" s="28" customFormat="1" x14ac:dyDescent="0.25">
      <c r="A94" s="13" t="s">
        <v>17</v>
      </c>
      <c r="B94" s="14" t="s">
        <v>53</v>
      </c>
      <c r="C94" s="15">
        <v>3.2500000000000001E-2</v>
      </c>
      <c r="D94" s="16">
        <v>209117.88</v>
      </c>
      <c r="E94" s="17">
        <v>0.35</v>
      </c>
      <c r="F94" s="17">
        <v>0.4</v>
      </c>
      <c r="G94" s="18">
        <v>3</v>
      </c>
      <c r="H94" s="19" t="s">
        <v>58</v>
      </c>
    </row>
    <row r="95" spans="1:8" s="28" customFormat="1" x14ac:dyDescent="0.25">
      <c r="A95" s="20"/>
      <c r="B95" s="21"/>
      <c r="C95" s="22"/>
      <c r="D95" s="23"/>
      <c r="E95" s="24"/>
      <c r="F95" s="24"/>
      <c r="G95" s="5"/>
      <c r="H95" s="25"/>
    </row>
    <row r="96" spans="1:8" x14ac:dyDescent="0.25">
      <c r="A96" s="38" t="s">
        <v>26</v>
      </c>
      <c r="B96" s="39"/>
    </row>
    <row r="97" spans="1:8" ht="22.5" x14ac:dyDescent="0.25">
      <c r="A97" s="7" t="s">
        <v>2</v>
      </c>
      <c r="B97" s="8" t="s">
        <v>3</v>
      </c>
      <c r="C97" s="8" t="s">
        <v>4</v>
      </c>
      <c r="D97" s="9" t="s">
        <v>5</v>
      </c>
      <c r="E97" s="10" t="s">
        <v>6</v>
      </c>
      <c r="F97" s="10" t="s">
        <v>7</v>
      </c>
      <c r="G97" s="11" t="s">
        <v>8</v>
      </c>
      <c r="H97" s="12" t="s">
        <v>9</v>
      </c>
    </row>
    <row r="98" spans="1:8" s="29" customFormat="1" x14ac:dyDescent="0.25">
      <c r="A98" s="13" t="s">
        <v>59</v>
      </c>
      <c r="B98" s="14" t="s">
        <v>40</v>
      </c>
      <c r="C98" s="15">
        <v>0.03</v>
      </c>
      <c r="D98" s="16">
        <v>725039</v>
      </c>
      <c r="E98" s="17">
        <v>0.8</v>
      </c>
      <c r="F98" s="17">
        <v>2.5</v>
      </c>
      <c r="G98" s="18">
        <v>8821</v>
      </c>
      <c r="H98" s="19" t="s">
        <v>12</v>
      </c>
    </row>
    <row r="99" spans="1:8" s="34" customFormat="1" x14ac:dyDescent="0.25">
      <c r="A99" s="13" t="s">
        <v>72</v>
      </c>
      <c r="B99" s="14" t="s">
        <v>40</v>
      </c>
      <c r="C99" s="15"/>
      <c r="D99" s="16">
        <v>703921</v>
      </c>
      <c r="E99" s="17">
        <v>0.8</v>
      </c>
      <c r="F99" s="17">
        <v>2.5</v>
      </c>
      <c r="G99" s="18">
        <v>8396</v>
      </c>
      <c r="H99" s="19" t="s">
        <v>12</v>
      </c>
    </row>
    <row r="100" spans="1:8" s="28" customFormat="1" x14ac:dyDescent="0.25">
      <c r="A100" s="13" t="s">
        <v>46</v>
      </c>
      <c r="B100" s="14" t="s">
        <v>40</v>
      </c>
      <c r="C100" s="15">
        <v>2.5000000000000001E-2</v>
      </c>
      <c r="D100" s="16">
        <v>703921</v>
      </c>
      <c r="E100" s="17">
        <v>0.8</v>
      </c>
      <c r="F100" s="17">
        <v>2.25</v>
      </c>
      <c r="G100" s="18">
        <v>8396</v>
      </c>
      <c r="H100" s="19" t="s">
        <v>12</v>
      </c>
    </row>
    <row r="101" spans="1:8" x14ac:dyDescent="0.25">
      <c r="A101" s="13" t="s">
        <v>10</v>
      </c>
      <c r="B101" s="14" t="s">
        <v>40</v>
      </c>
      <c r="C101" s="15">
        <v>0.03</v>
      </c>
      <c r="D101" s="16">
        <v>686753</v>
      </c>
      <c r="E101" s="17">
        <v>0.8</v>
      </c>
      <c r="F101" s="17">
        <v>2.25</v>
      </c>
      <c r="G101" s="18">
        <v>8078</v>
      </c>
      <c r="H101" s="19" t="s">
        <v>12</v>
      </c>
    </row>
    <row r="102" spans="1:8" x14ac:dyDescent="0.25">
      <c r="A102" s="13" t="s">
        <v>14</v>
      </c>
      <c r="B102" s="14" t="s">
        <v>41</v>
      </c>
      <c r="C102" s="15">
        <v>0.05</v>
      </c>
      <c r="D102" s="16">
        <v>666750</v>
      </c>
      <c r="E102" s="17">
        <v>0.8</v>
      </c>
      <c r="F102" s="17">
        <v>2.25</v>
      </c>
      <c r="G102" s="18">
        <v>5814</v>
      </c>
      <c r="H102" s="19" t="s">
        <v>12</v>
      </c>
    </row>
    <row r="103" spans="1:8" x14ac:dyDescent="0.25">
      <c r="A103" s="13" t="s">
        <v>17</v>
      </c>
      <c r="B103" s="14" t="s">
        <v>41</v>
      </c>
      <c r="C103" s="15">
        <v>3.252E-2</v>
      </c>
      <c r="D103" s="16">
        <v>635000</v>
      </c>
      <c r="E103" s="17">
        <v>0.8</v>
      </c>
      <c r="F103" s="17">
        <v>2.25</v>
      </c>
      <c r="G103" s="18">
        <v>4914</v>
      </c>
      <c r="H103" s="19" t="s">
        <v>12</v>
      </c>
    </row>
    <row r="104" spans="1:8" x14ac:dyDescent="0.25">
      <c r="A104" s="20"/>
      <c r="B104" s="21"/>
      <c r="C104" s="22"/>
      <c r="D104" s="23"/>
      <c r="E104" s="24"/>
      <c r="F104" s="24"/>
      <c r="H104" s="25"/>
    </row>
    <row r="105" spans="1:8" x14ac:dyDescent="0.25">
      <c r="A105" s="38" t="s">
        <v>42</v>
      </c>
      <c r="B105" s="39"/>
    </row>
    <row r="106" spans="1:8" ht="22.5" x14ac:dyDescent="0.25">
      <c r="A106" s="7" t="s">
        <v>2</v>
      </c>
      <c r="B106" s="8" t="s">
        <v>3</v>
      </c>
      <c r="C106" s="8" t="s">
        <v>4</v>
      </c>
      <c r="D106" s="9" t="s">
        <v>5</v>
      </c>
      <c r="E106" s="10" t="s">
        <v>6</v>
      </c>
      <c r="F106" s="10" t="s">
        <v>7</v>
      </c>
      <c r="G106" s="11" t="s">
        <v>8</v>
      </c>
      <c r="H106" s="12" t="s">
        <v>9</v>
      </c>
    </row>
    <row r="107" spans="1:8" s="29" customFormat="1" x14ac:dyDescent="0.25">
      <c r="A107" s="13" t="s">
        <v>59</v>
      </c>
      <c r="B107" s="14" t="s">
        <v>43</v>
      </c>
      <c r="C107" s="15">
        <v>0.03</v>
      </c>
      <c r="D107" s="16">
        <v>529935</v>
      </c>
      <c r="E107" s="17">
        <v>0.75</v>
      </c>
      <c r="F107" s="17">
        <v>1.5</v>
      </c>
      <c r="G107" s="18">
        <v>1946</v>
      </c>
      <c r="H107" s="19" t="s">
        <v>12</v>
      </c>
    </row>
    <row r="108" spans="1:8" s="28" customFormat="1" x14ac:dyDescent="0.25">
      <c r="A108" s="13" t="s">
        <v>46</v>
      </c>
      <c r="B108" s="14" t="s">
        <v>43</v>
      </c>
      <c r="C108" s="15">
        <v>0.05</v>
      </c>
      <c r="D108" s="16">
        <v>514500</v>
      </c>
      <c r="E108" s="17">
        <v>0.75</v>
      </c>
      <c r="F108" s="17">
        <v>1.5</v>
      </c>
      <c r="G108" s="18">
        <v>1880</v>
      </c>
      <c r="H108" s="19" t="s">
        <v>12</v>
      </c>
    </row>
    <row r="109" spans="1:8" s="28" customFormat="1" x14ac:dyDescent="0.25">
      <c r="A109" s="13" t="s">
        <v>48</v>
      </c>
      <c r="B109" s="14" t="s">
        <v>43</v>
      </c>
      <c r="C109" s="15"/>
      <c r="D109" s="16">
        <v>490000</v>
      </c>
      <c r="E109" s="17">
        <v>0.75</v>
      </c>
      <c r="F109" s="17">
        <v>1.5</v>
      </c>
      <c r="G109" s="18">
        <v>1872</v>
      </c>
      <c r="H109" s="19" t="s">
        <v>12</v>
      </c>
    </row>
    <row r="110" spans="1:8" x14ac:dyDescent="0.25">
      <c r="A110" s="13" t="s">
        <v>70</v>
      </c>
      <c r="B110" s="14" t="s">
        <v>71</v>
      </c>
      <c r="C110" s="15">
        <f>(D110-D111)/D111</f>
        <v>4.8846269103985616E-2</v>
      </c>
      <c r="D110" s="16">
        <v>490000</v>
      </c>
      <c r="E110" s="17">
        <v>0.65</v>
      </c>
      <c r="F110" s="17">
        <v>1.5</v>
      </c>
      <c r="G110" s="18">
        <v>1922</v>
      </c>
      <c r="H110" s="19" t="s">
        <v>12</v>
      </c>
    </row>
    <row r="111" spans="1:8" x14ac:dyDescent="0.25">
      <c r="A111" s="13" t="s">
        <v>69</v>
      </c>
      <c r="B111" s="14" t="s">
        <v>44</v>
      </c>
      <c r="C111" s="15"/>
      <c r="D111" s="16">
        <v>467180</v>
      </c>
      <c r="E111" s="17">
        <v>0.61</v>
      </c>
      <c r="F111" s="17">
        <v>0.75</v>
      </c>
      <c r="G111" s="18">
        <v>1922</v>
      </c>
      <c r="H111" s="19" t="s">
        <v>12</v>
      </c>
    </row>
    <row r="113" spans="1:8" x14ac:dyDescent="0.25">
      <c r="A113" s="38" t="s">
        <v>18</v>
      </c>
      <c r="B113" s="39"/>
    </row>
    <row r="114" spans="1:8" ht="22.5" x14ac:dyDescent="0.25">
      <c r="A114" s="7" t="s">
        <v>2</v>
      </c>
      <c r="B114" s="8" t="s">
        <v>3</v>
      </c>
      <c r="C114" s="8" t="s">
        <v>4</v>
      </c>
      <c r="D114" s="9" t="s">
        <v>5</v>
      </c>
      <c r="E114" s="10" t="s">
        <v>6</v>
      </c>
      <c r="F114" s="10" t="s">
        <v>7</v>
      </c>
      <c r="G114" s="11" t="s">
        <v>8</v>
      </c>
      <c r="H114" s="12" t="s">
        <v>9</v>
      </c>
    </row>
    <row r="115" spans="1:8" s="29" customFormat="1" x14ac:dyDescent="0.25">
      <c r="A115" s="13" t="s">
        <v>59</v>
      </c>
      <c r="B115" s="14" t="s">
        <v>45</v>
      </c>
      <c r="C115" s="15">
        <v>0.04</v>
      </c>
      <c r="D115" s="16">
        <v>738738</v>
      </c>
      <c r="E115" s="17">
        <v>0.9</v>
      </c>
      <c r="F115" s="17">
        <v>2.5</v>
      </c>
      <c r="G115" s="18">
        <v>2542</v>
      </c>
      <c r="H115" s="19" t="s">
        <v>12</v>
      </c>
    </row>
    <row r="116" spans="1:8" s="34" customFormat="1" x14ac:dyDescent="0.25">
      <c r="A116" s="13" t="s">
        <v>72</v>
      </c>
      <c r="B116" s="14" t="s">
        <v>45</v>
      </c>
      <c r="C116" s="15"/>
      <c r="D116" s="16">
        <v>710325</v>
      </c>
      <c r="E116" s="17">
        <v>0.9</v>
      </c>
      <c r="F116" s="17">
        <v>2.5</v>
      </c>
      <c r="G116" s="18">
        <v>2521</v>
      </c>
      <c r="H116" s="19" t="s">
        <v>12</v>
      </c>
    </row>
    <row r="117" spans="1:8" s="28" customFormat="1" x14ac:dyDescent="0.25">
      <c r="A117" s="13" t="s">
        <v>46</v>
      </c>
      <c r="B117" s="14" t="s">
        <v>45</v>
      </c>
      <c r="C117" s="15">
        <v>2.5000000000000001E-2</v>
      </c>
      <c r="D117" s="16">
        <v>710325</v>
      </c>
      <c r="E117" s="17">
        <v>0.8</v>
      </c>
      <c r="F117" s="17">
        <v>2.25</v>
      </c>
      <c r="G117" s="18">
        <v>2521</v>
      </c>
      <c r="H117" s="19" t="s">
        <v>12</v>
      </c>
    </row>
    <row r="118" spans="1:8" x14ac:dyDescent="0.25">
      <c r="A118" s="13" t="s">
        <v>10</v>
      </c>
      <c r="B118" s="14" t="s">
        <v>45</v>
      </c>
      <c r="C118" s="15">
        <v>0.1</v>
      </c>
      <c r="D118" s="16">
        <v>693000</v>
      </c>
      <c r="E118" s="17">
        <v>0.8</v>
      </c>
      <c r="F118" s="17">
        <v>2.25</v>
      </c>
      <c r="G118" s="18">
        <v>2395</v>
      </c>
      <c r="H118" s="19" t="s">
        <v>12</v>
      </c>
    </row>
    <row r="119" spans="1:8" x14ac:dyDescent="0.25">
      <c r="A119" s="13" t="s">
        <v>14</v>
      </c>
      <c r="B119" s="14" t="s">
        <v>45</v>
      </c>
      <c r="C119" s="15">
        <v>0.05</v>
      </c>
      <c r="D119" s="16">
        <v>630000</v>
      </c>
      <c r="E119" s="17">
        <v>0.8</v>
      </c>
      <c r="F119" s="17">
        <v>2.25</v>
      </c>
      <c r="G119" s="18">
        <v>824</v>
      </c>
      <c r="H119" s="19" t="s">
        <v>12</v>
      </c>
    </row>
    <row r="120" spans="1:8" x14ac:dyDescent="0.25">
      <c r="A120" s="13" t="s">
        <v>17</v>
      </c>
      <c r="B120" s="14" t="s">
        <v>45</v>
      </c>
      <c r="C120" s="15">
        <v>9.0910000000000005E-2</v>
      </c>
      <c r="D120" s="16">
        <v>600000</v>
      </c>
      <c r="E120" s="17">
        <v>0.8</v>
      </c>
      <c r="F120" s="17">
        <v>2.25</v>
      </c>
      <c r="G120" s="18">
        <v>787</v>
      </c>
      <c r="H120" s="19" t="s">
        <v>12</v>
      </c>
    </row>
    <row r="121" spans="1:8" x14ac:dyDescent="0.25">
      <c r="A121" s="20"/>
      <c r="B121" s="21"/>
      <c r="C121" s="22"/>
      <c r="D121" s="23"/>
      <c r="E121" s="24"/>
      <c r="F121" s="24"/>
    </row>
  </sheetData>
  <mergeCells count="12">
    <mergeCell ref="A4:B4"/>
    <mergeCell ref="A14:B14"/>
    <mergeCell ref="A45:B45"/>
    <mergeCell ref="A86:B86"/>
    <mergeCell ref="A77:B77"/>
    <mergeCell ref="A35:B35"/>
    <mergeCell ref="A96:B96"/>
    <mergeCell ref="A105:B105"/>
    <mergeCell ref="A113:B113"/>
    <mergeCell ref="A26:B26"/>
    <mergeCell ref="A55:B55"/>
    <mergeCell ref="A65:B65"/>
  </mergeCells>
  <pageMargins left="0.5" right="0.25" top="0.75" bottom="0.7" header="0.25" footer="0.25"/>
  <pageSetup scale="95" orientation="landscape" horizontalDpi="300" verticalDpi="300" r:id="rId1"/>
  <headerFooter alignWithMargins="0">
    <oddHeader>&amp;R&amp;"Times New Roman,Bold"KyPSC Case No. 2019-00271
STAFF-DR-01-040(a) Attachment
Page &amp;P of &amp;N</oddHeader>
    <oddFooter>&amp;R&amp;"Times New Roman,Regular"&amp;10Page &amp;P of &amp;N</oddFooter>
  </headerFooter>
  <rowBreaks count="3" manualBreakCount="3">
    <brk id="34" max="7" man="1"/>
    <brk id="64" max="7" man="1"/>
    <brk id="95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Metzler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C83057-A8A2-4B96-8692-95D5943203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5DC9EE-5836-4DF6-94A6-4EC71AA32DC3}">
  <ds:schemaRefs>
    <ds:schemaRef ds:uri="http://purl.org/dc/elements/1.1/"/>
    <ds:schemaRef ds:uri="fb86b3f3-0c45-4486-810b-39aa0a1cbbd7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a1b08b4f-a83f-4c03-90bd-2a79b6ed54d4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AD752D-8853-4066-B17F-5154FE3AE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Job History</vt:lpstr>
      <vt:lpstr>'Job History'!Print_Area</vt:lpstr>
      <vt:lpstr>'Job History'!Print_Titles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Current executive salary and employee counts</dc:subject>
  <dc:creator>Caldwell, Shannon A</dc:creator>
  <cp:lastModifiedBy>Minna Sunderman</cp:lastModifiedBy>
  <cp:lastPrinted>2019-09-17T15:17:16Z</cp:lastPrinted>
  <dcterms:created xsi:type="dcterms:W3CDTF">2017-09-05T16:39:58Z</dcterms:created>
  <dcterms:modified xsi:type="dcterms:W3CDTF">2019-09-17T15:17:20Z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