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5200" windowHeight="12045"/>
  </bookViews>
  <sheets>
    <sheet name="Sheet1" sheetId="1" r:id="rId1"/>
  </sheets>
  <definedNames>
    <definedName name="_xlnm.Print_Area" localSheetId="0">Sheet1!$A$1:$P$14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8" i="1"/>
</calcChain>
</file>

<file path=xl/sharedStrings.xml><?xml version="1.0" encoding="utf-8"?>
<sst xmlns="http://schemas.openxmlformats.org/spreadsheetml/2006/main" count="9" uniqueCount="9">
  <si>
    <t>Completed Construction Not Classified</t>
  </si>
  <si>
    <t>13 mo Avg</t>
  </si>
  <si>
    <t>Steam Production Plant</t>
  </si>
  <si>
    <t>Other Production Plant</t>
  </si>
  <si>
    <t>Transmission Plant</t>
  </si>
  <si>
    <t>Distribution Plant</t>
  </si>
  <si>
    <t>General Plant</t>
  </si>
  <si>
    <t>Duke Energy Kentucky Electric</t>
  </si>
  <si>
    <t>Calculation of 13 Month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</si>
</sst>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7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1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Layout" topLeftCell="C1" zoomScaleNormal="100" workbookViewId="0">
      <selection activeCell="N29" sqref="N29"/>
    </sheetView>
  </sheetViews>
  <sheetFormatPr defaultColWidth="8.85546875" defaultRowHeight="12.75" x14ac:dyDescent="0.2"/>
  <cols>
    <col min="1" max="1" width="20.7109375" style="1" customWidth="1"/>
    <col min="2" max="15" width="12.7109375" style="1" customWidth="1"/>
    <col min="16" max="16384" width="8.85546875" style="1"/>
  </cols>
  <sheetData>
    <row r="1" spans="1:15" x14ac:dyDescent="0.2">
      <c r="A1" s="1" t="s">
        <v>7</v>
      </c>
    </row>
    <row r="2" spans="1:15" x14ac:dyDescent="0.2">
      <c r="A2" s="1" t="s">
        <v>8</v>
      </c>
    </row>
    <row r="3" spans="1:15" x14ac:dyDescent="0.2">
      <c r="A3" s="1" t="s">
        <v>0</v>
      </c>
    </row>
    <row r="7" spans="1:15" x14ac:dyDescent="0.2">
      <c r="B7" s="2">
        <v>43891</v>
      </c>
      <c r="C7" s="2">
        <v>43922</v>
      </c>
      <c r="D7" s="2">
        <v>43952</v>
      </c>
      <c r="E7" s="2">
        <v>43983</v>
      </c>
      <c r="F7" s="2">
        <v>44013</v>
      </c>
      <c r="G7" s="2">
        <v>44044</v>
      </c>
      <c r="H7" s="2">
        <v>44075</v>
      </c>
      <c r="I7" s="2">
        <v>44105</v>
      </c>
      <c r="J7" s="2">
        <v>44136</v>
      </c>
      <c r="K7" s="2">
        <v>44166</v>
      </c>
      <c r="L7" s="2">
        <v>44197</v>
      </c>
      <c r="M7" s="2">
        <v>44228</v>
      </c>
      <c r="N7" s="2">
        <v>44256</v>
      </c>
      <c r="O7" s="3" t="s">
        <v>1</v>
      </c>
    </row>
    <row r="8" spans="1:15" x14ac:dyDescent="0.2">
      <c r="A8" s="1" t="s">
        <v>2</v>
      </c>
      <c r="B8" s="4">
        <v>33396898.051954109</v>
      </c>
      <c r="C8" s="4">
        <v>33939740.818154112</v>
      </c>
      <c r="D8" s="4">
        <v>54680222.809554115</v>
      </c>
      <c r="E8" s="4">
        <v>70272304.401505306</v>
      </c>
      <c r="F8" s="4">
        <v>71989866.411505312</v>
      </c>
      <c r="G8" s="4">
        <v>71990593.441119924</v>
      </c>
      <c r="H8" s="4">
        <v>70741320.551455021</v>
      </c>
      <c r="I8" s="4">
        <v>70742047.742519557</v>
      </c>
      <c r="J8" s="4">
        <v>70742775.014322504</v>
      </c>
      <c r="K8" s="4">
        <v>74390814.010026351</v>
      </c>
      <c r="L8" s="4">
        <v>74473673.110138744</v>
      </c>
      <c r="M8" s="4">
        <v>74556312.81568405</v>
      </c>
      <c r="N8" s="4">
        <v>73388961.69653222</v>
      </c>
      <c r="O8" s="5">
        <f>AVERAGE(B8:N8)</f>
        <v>65023502.374959342</v>
      </c>
    </row>
    <row r="9" spans="1:15" x14ac:dyDescent="0.2">
      <c r="A9" s="1" t="s">
        <v>3</v>
      </c>
      <c r="B9" s="4">
        <v>18659133.326061737</v>
      </c>
      <c r="C9" s="4">
        <v>18659133.326061737</v>
      </c>
      <c r="D9" s="4">
        <v>18659133.326061737</v>
      </c>
      <c r="E9" s="4">
        <v>20091717.890122559</v>
      </c>
      <c r="F9" s="4">
        <v>20091717.890122559</v>
      </c>
      <c r="G9" s="4">
        <v>20091717.890122559</v>
      </c>
      <c r="H9" s="4">
        <v>20150940.723300725</v>
      </c>
      <c r="I9" s="4">
        <v>20150940.723300725</v>
      </c>
      <c r="J9" s="4">
        <v>20150940.723300725</v>
      </c>
      <c r="K9" s="4">
        <v>20177404.28026548</v>
      </c>
      <c r="L9" s="4">
        <v>20177404.28026548</v>
      </c>
      <c r="M9" s="4">
        <v>20177404.28026548</v>
      </c>
      <c r="N9" s="4">
        <v>22240536.604372669</v>
      </c>
      <c r="O9" s="5">
        <f t="shared" ref="O9:O12" si="0">AVERAGE(B9:N9)</f>
        <v>19959855.789509553</v>
      </c>
    </row>
    <row r="10" spans="1:15" x14ac:dyDescent="0.2">
      <c r="A10" s="1" t="s">
        <v>4</v>
      </c>
      <c r="B10" s="4">
        <v>5768928.2008134797</v>
      </c>
      <c r="C10" s="4">
        <v>6116687.5641494794</v>
      </c>
      <c r="D10" s="4">
        <v>6625812.0322814798</v>
      </c>
      <c r="E10" s="4">
        <v>9096640.0336786155</v>
      </c>
      <c r="F10" s="4">
        <v>9171599.9773106147</v>
      </c>
      <c r="G10" s="4">
        <v>9176557.9399298318</v>
      </c>
      <c r="H10" s="4">
        <v>12233058.389451217</v>
      </c>
      <c r="I10" s="4">
        <v>12259676.225863539</v>
      </c>
      <c r="J10" s="4">
        <v>12266166.78277556</v>
      </c>
      <c r="K10" s="4">
        <v>15159293.648730779</v>
      </c>
      <c r="L10" s="4">
        <v>15234092.98335523</v>
      </c>
      <c r="M10" s="4">
        <v>15308695.383188203</v>
      </c>
      <c r="N10" s="4">
        <v>16009088.263524827</v>
      </c>
      <c r="O10" s="5">
        <f t="shared" si="0"/>
        <v>11109715.18654253</v>
      </c>
    </row>
    <row r="11" spans="1:15" x14ac:dyDescent="0.2">
      <c r="A11" s="1" t="s">
        <v>5</v>
      </c>
      <c r="B11" s="4">
        <v>66230170.062499955</v>
      </c>
      <c r="C11" s="4">
        <v>69387483.631958216</v>
      </c>
      <c r="D11" s="4">
        <v>72392323.754662946</v>
      </c>
      <c r="E11" s="4">
        <v>76799323.328201711</v>
      </c>
      <c r="F11" s="4">
        <v>79708589.877544239</v>
      </c>
      <c r="G11" s="4">
        <v>82350738.374238655</v>
      </c>
      <c r="H11" s="4">
        <v>87215260.192571133</v>
      </c>
      <c r="I11" s="4">
        <v>89773903.639354154</v>
      </c>
      <c r="J11" s="4">
        <v>92420845.941647157</v>
      </c>
      <c r="K11" s="4">
        <v>124127516.78570294</v>
      </c>
      <c r="L11" s="4">
        <v>127008809.21894553</v>
      </c>
      <c r="M11" s="4">
        <v>129889967.06448588</v>
      </c>
      <c r="N11" s="4">
        <v>133636875.12450172</v>
      </c>
      <c r="O11" s="5">
        <f t="shared" si="0"/>
        <v>94687831.30740878</v>
      </c>
    </row>
    <row r="12" spans="1:15" x14ac:dyDescent="0.2">
      <c r="A12" s="1" t="s">
        <v>6</v>
      </c>
      <c r="B12" s="4">
        <v>19976239.543259609</v>
      </c>
      <c r="C12" s="4">
        <v>20008468.371259611</v>
      </c>
      <c r="D12" s="4">
        <v>20040700.575259611</v>
      </c>
      <c r="E12" s="4">
        <v>22867216.133464321</v>
      </c>
      <c r="F12" s="4">
        <v>22899449.244464323</v>
      </c>
      <c r="G12" s="4">
        <v>22931682.817464322</v>
      </c>
      <c r="H12" s="4">
        <v>25539109.437599875</v>
      </c>
      <c r="I12" s="4">
        <v>25571343.927599873</v>
      </c>
      <c r="J12" s="4">
        <v>25603575.848599873</v>
      </c>
      <c r="K12" s="4">
        <v>28690823.171246484</v>
      </c>
      <c r="L12" s="4">
        <v>28719613.254579816</v>
      </c>
      <c r="M12" s="4">
        <v>28748403.337913148</v>
      </c>
      <c r="N12" s="4">
        <v>30797987.440015547</v>
      </c>
      <c r="O12" s="6">
        <f t="shared" si="0"/>
        <v>24799585.623286646</v>
      </c>
    </row>
  </sheetData>
  <pageMargins left="0.75" right="0.75" top="1.25" bottom="0.5" header="1.05" footer="0.3"/>
  <pageSetup scale="61" orientation="landscape" r:id="rId1"/>
  <headerFooter>
    <oddHeader>&amp;R&amp;"Times New Roman,Bold"KyPSC Case No. 2019-00271
AG-DR-01-077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9E2EAFEE-5C67-43EF-8BC4-73E769E17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1402B-E4C4-462F-8293-FA532B7ADB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CB79D-62B7-4311-ADEE-0FAAD69B9E32}">
  <ds:schemaRefs>
    <ds:schemaRef ds:uri="fb86b3f3-0c45-4486-810b-39aa0a1cbbd7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a1b08b4f-a83f-4c03-90bd-2a79b6ed54d4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Minna Sunderman</cp:lastModifiedBy>
  <cp:lastPrinted>2019-10-27T22:57:22Z</cp:lastPrinted>
  <dcterms:created xsi:type="dcterms:W3CDTF">2019-10-22T21:51:54Z</dcterms:created>
  <dcterms:modified xsi:type="dcterms:W3CDTF">2019-10-27T22:57:30Z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