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8800" windowHeight="11610"/>
  </bookViews>
  <sheets>
    <sheet name="WPB-6'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x1" hidden="1">{"total",#N/A,FALSE,"5YR TREND";"CASH FLOW",#N/A,FALSE,"5YR TREND";"BALANCE SHEET",#N/A,FALSE,"5YR TREND";"baseline",#N/A,FALSE,"5YR TREND";"investment",#N/A,FALSE,"5YR TREND"}</definedName>
    <definedName name="_________x10" hidden="1">{"total",#N/A,FALSE,"5YR TREND";"CASH FLOW",#N/A,FALSE,"5YR TREND";"BALANCE SHEET",#N/A,FALSE,"5YR TREND";"baseline",#N/A,FALSE,"5YR TREND";"investment",#N/A,FALSE,"5YR TREND"}</definedName>
    <definedName name="_________x11" hidden="1">{"total",#N/A,FALSE,"5YR TREND";"CASH FLOW",#N/A,FALSE,"5YR TREND";"BALANCE SHEET",#N/A,FALSE,"5YR TREND";"baseline",#N/A,FALSE,"5YR TREND";"investment",#N/A,FALSE,"5YR TREND"}</definedName>
    <definedName name="_________x123" hidden="1">{"total",#N/A,FALSE,"5YR TREND";"CASH FLOW",#N/A,FALSE,"5YR TREND";"BALANCE SHEET",#N/A,FALSE,"5YR TREND";"baseline",#N/A,FALSE,"5YR TREND";"investment",#N/A,FALSE,"5YR TREND"}</definedName>
    <definedName name="___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2" hidden="1">{"'Sheet1'!$A$1:$I$89"}</definedName>
    <definedName name="_________x23647" hidden="1">{"new base",#N/A,FALSE,"BP wo sections";"investment w/o areas",#N/A,FALSE,"BP wo sections";"total w/o areas",#N/A,FALSE,"BP wo sections"}</definedName>
    <definedName name="___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5" hidden="1">{"total",#N/A,FALSE,"5YR TREND";"CASH FLOW",#N/A,FALSE,"5YR TREND";"BALANCE SHEET",#N/A,FALSE,"5YR TREND";"baseline",#N/A,FALSE,"5YR TREND";"investment",#N/A,FALSE,"5YR TREND"}</definedName>
    <definedName name="_________x54161" hidden="1">{"total",#N/A,FALSE,"5YR TREND";"CASH FLOW",#N/A,FALSE,"5YR TREND";"BALANCE SHEET",#N/A,FALSE,"5YR TREND";"baseline",#N/A,FALSE,"5YR TREND";"investment",#N/A,FALSE,"5YR TREND"}</definedName>
    <definedName name="_________x6" hidden="1">{"new base",#N/A,FALSE,"BP wo sections";"investment w/o areas",#N/A,FALSE,"BP wo sections";"total w/o areas",#N/A,FALSE,"BP wo sections"}</definedName>
    <definedName name="_________x654" hidden="1">{"98IB-MARGIN",#N/A,FALSE,"FILE LINK";"98IB-SGA",#N/A,FALSE,"FILE LINK";"98IB-STAFF",#N/A,FALSE,"FILE LINK";"98IB-CAPX",#N/A,FALSE,"FILE LINK"}</definedName>
    <definedName name="_________x65465" hidden="1">{"total",#N/A,FALSE,"5YR TREND";"CASH FLOW",#N/A,FALSE,"5YR TREND";"BALANCE SHEET",#N/A,FALSE,"5YR TREND";"baseline",#N/A,FALSE,"5YR TREND";"investment",#N/A,FALSE,"5YR TREND"}</definedName>
    <definedName name="___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66" hidden="1">{"total",#N/A,FALSE,"5YR TREND";"CASH FLOW",#N/A,FALSE,"5YR TREND";"BALANCE SHEET",#N/A,FALSE,"5YR TREND";"baseline",#N/A,FALSE,"5YR TREND";"investment",#N/A,FALSE,"5YR TREND"}</definedName>
    <definedName name="_________x7" hidden="1">{"98IB-MARGIN",#N/A,FALSE,"FILE LINK";"98IB-SGA",#N/A,FALSE,"FILE LINK";"98IB-STAFF",#N/A,FALSE,"FILE LINK";"98IB-CAPX",#N/A,FALSE,"FILE LINK"}</definedName>
    <definedName name="_________x8" hidden="1">{"total",#N/A,FALSE,"5YR TREND";"CASH FLOW",#N/A,FALSE,"5YR TREND";"BALANCE SHEET",#N/A,FALSE,"5YR TREND";"baseline",#N/A,FALSE,"5YR TREND";"investment",#N/A,FALSE,"5YR TREND"}</definedName>
    <definedName name="___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88888" hidden="1">{"'Sheet1'!$A$1:$I$89"}</definedName>
    <definedName name="_________x9" hidden="1">{"total",#N/A,FALSE,"5YR TREND";"CASH FLOW",#N/A,FALSE,"5YR TREND";"BALANCE SHEET",#N/A,FALSE,"5YR TREND";"baseline",#N/A,FALSE,"5YR TREND";"investment",#N/A,FALSE,"5YR TREND"}</definedName>
    <definedName name="_________x984" hidden="1">{"total",#N/A,FALSE,"5YR TREND";"CASH FLOW",#N/A,FALSE,"5YR TREND";"BALANCE SHEET",#N/A,FALSE,"5YR TREND";"baseline",#N/A,FALSE,"5YR TREND";"investment",#N/A,FALSE,"5YR TREND"}</definedName>
    <definedName name="_________x985" hidden="1">{"total",#N/A,FALSE,"5YR TREND";"CASH FLOW",#N/A,FALSE,"5YR TREND";"BALANCE SHEET",#N/A,FALSE,"5YR TREND";"baseline",#N/A,FALSE,"5YR TREND";"investment",#N/A,FALSE,"5YR TREND"}</definedName>
    <definedName name="_________x999" hidden="1">{"total",#N/A,FALSE,"5YR TREND";"CASH FLOW",#N/A,FALSE,"5YR TREND";"BALANCE SHEET",#N/A,FALSE,"5YR TREND";"baseline",#N/A,FALSE,"5YR TREND";"investment",#N/A,FALSE,"5YR TREND"}</definedName>
    <definedName name="________x1" hidden="1">{"total",#N/A,FALSE,"5YR TREND";"CASH FLOW",#N/A,FALSE,"5YR TREND";"BALANCE SHEET",#N/A,FALSE,"5YR TREND";"baseline",#N/A,FALSE,"5YR TREND";"investment",#N/A,FALSE,"5YR TREND"}</definedName>
    <definedName name="________x10" hidden="1">{"total",#N/A,FALSE,"5YR TREND";"CASH FLOW",#N/A,FALSE,"5YR TREND";"BALANCE SHEET",#N/A,FALSE,"5YR TREND";"baseline",#N/A,FALSE,"5YR TREND";"investment",#N/A,FALSE,"5YR TREND"}</definedName>
    <definedName name="________x11" hidden="1">{"total",#N/A,FALSE,"5YR TREND";"CASH FLOW",#N/A,FALSE,"5YR TREND";"BALANCE SHEET",#N/A,FALSE,"5YR TREND";"baseline",#N/A,FALSE,"5YR TREND";"investment",#N/A,FALSE,"5YR TREND"}</definedName>
    <definedName name="________x123" hidden="1">{"total",#N/A,FALSE,"5YR TREND";"CASH FLOW",#N/A,FALSE,"5YR TREND";"BALANCE SHEET",#N/A,FALSE,"5YR TREND";"baseline",#N/A,FALSE,"5YR TREND";"investment",#N/A,FALSE,"5YR TREND"}</definedName>
    <definedName name="__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2" hidden="1">{"'Sheet1'!$A$1:$I$89"}</definedName>
    <definedName name="________x23647" hidden="1">{"new base",#N/A,FALSE,"BP wo sections";"investment w/o areas",#N/A,FALSE,"BP wo sections";"total w/o areas",#N/A,FALSE,"BP wo sections"}</definedName>
    <definedName name="__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5" hidden="1">{"total",#N/A,FALSE,"5YR TREND";"CASH FLOW",#N/A,FALSE,"5YR TREND";"BALANCE SHEET",#N/A,FALSE,"5YR TREND";"baseline",#N/A,FALSE,"5YR TREND";"investment",#N/A,FALSE,"5YR TREND"}</definedName>
    <definedName name="________x54161" hidden="1">{"total",#N/A,FALSE,"5YR TREND";"CASH FLOW",#N/A,FALSE,"5YR TREND";"BALANCE SHEET",#N/A,FALSE,"5YR TREND";"baseline",#N/A,FALSE,"5YR TREND";"investment",#N/A,FALSE,"5YR TREND"}</definedName>
    <definedName name="________x6" hidden="1">{"new base",#N/A,FALSE,"BP wo sections";"investment w/o areas",#N/A,FALSE,"BP wo sections";"total w/o areas",#N/A,FALSE,"BP wo sections"}</definedName>
    <definedName name="________x654" hidden="1">{"98IB-MARGIN",#N/A,FALSE,"FILE LINK";"98IB-SGA",#N/A,FALSE,"FILE LINK";"98IB-STAFF",#N/A,FALSE,"FILE LINK";"98IB-CAPX",#N/A,FALSE,"FILE LINK"}</definedName>
    <definedName name="________x65465" hidden="1">{"total",#N/A,FALSE,"5YR TREND";"CASH FLOW",#N/A,FALSE,"5YR TREND";"BALANCE SHEET",#N/A,FALSE,"5YR TREND";"baseline",#N/A,FALSE,"5YR TREND";"investment",#N/A,FALSE,"5YR TREND"}</definedName>
    <definedName name="__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66" hidden="1">{"total",#N/A,FALSE,"5YR TREND";"CASH FLOW",#N/A,FALSE,"5YR TREND";"BALANCE SHEET",#N/A,FALSE,"5YR TREND";"baseline",#N/A,FALSE,"5YR TREND";"investment",#N/A,FALSE,"5YR TREND"}</definedName>
    <definedName name="________x7" hidden="1">{"98IB-MARGIN",#N/A,FALSE,"FILE LINK";"98IB-SGA",#N/A,FALSE,"FILE LINK";"98IB-STAFF",#N/A,FALSE,"FILE LINK";"98IB-CAPX",#N/A,FALSE,"FILE LINK"}</definedName>
    <definedName name="________x8" hidden="1">{"total",#N/A,FALSE,"5YR TREND";"CASH FLOW",#N/A,FALSE,"5YR TREND";"BALANCE SHEET",#N/A,FALSE,"5YR TREND";"baseline",#N/A,FALSE,"5YR TREND";"investment",#N/A,FALSE,"5YR TREND"}</definedName>
    <definedName name="__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88888" hidden="1">{"'Sheet1'!$A$1:$I$89"}</definedName>
    <definedName name="________x9" hidden="1">{"total",#N/A,FALSE,"5YR TREND";"CASH FLOW",#N/A,FALSE,"5YR TREND";"BALANCE SHEET",#N/A,FALSE,"5YR TREND";"baseline",#N/A,FALSE,"5YR TREND";"investment",#N/A,FALSE,"5YR TREND"}</definedName>
    <definedName name="________x984" hidden="1">{"total",#N/A,FALSE,"5YR TREND";"CASH FLOW",#N/A,FALSE,"5YR TREND";"BALANCE SHEET",#N/A,FALSE,"5YR TREND";"baseline",#N/A,FALSE,"5YR TREND";"investment",#N/A,FALSE,"5YR TREND"}</definedName>
    <definedName name="________x985" hidden="1">{"total",#N/A,FALSE,"5YR TREND";"CASH FLOW",#N/A,FALSE,"5YR TREND";"BALANCE SHEET",#N/A,FALSE,"5YR TREND";"baseline",#N/A,FALSE,"5YR TREND";"investment",#N/A,FALSE,"5YR TREND"}</definedName>
    <definedName name="________x999" hidden="1">{"total",#N/A,FALSE,"5YR TREND";"CASH FLOW",#N/A,FALSE,"5YR TREND";"BALANCE SHEET",#N/A,FALSE,"5YR TREND";"baseline",#N/A,FALSE,"5YR TREND";"investment",#N/A,FALSE,"5YR TREND"}</definedName>
    <definedName name="_______x1" hidden="1">{"total",#N/A,FALSE,"5YR TREND";"CASH FLOW",#N/A,FALSE,"5YR TREND";"BALANCE SHEET",#N/A,FALSE,"5YR TREND";"baseline",#N/A,FALSE,"5YR TREND";"investment",#N/A,FALSE,"5YR TREND"}</definedName>
    <definedName name="_______x10" hidden="1">{"total",#N/A,FALSE,"5YR TREND";"CASH FLOW",#N/A,FALSE,"5YR TREND";"BALANCE SHEET",#N/A,FALSE,"5YR TREND";"baseline",#N/A,FALSE,"5YR TREND";"investment",#N/A,FALSE,"5YR TREND"}</definedName>
    <definedName name="_______x11" hidden="1">{"total",#N/A,FALSE,"5YR TREND";"CASH FLOW",#N/A,FALSE,"5YR TREND";"BALANCE SHEET",#N/A,FALSE,"5YR TREND";"baseline",#N/A,FALSE,"5YR TREND";"investment",#N/A,FALSE,"5YR TREND"}</definedName>
    <definedName name="_______x123" hidden="1">{"total",#N/A,FALSE,"5YR TREND";"CASH FLOW",#N/A,FALSE,"5YR TREND";"BALANCE SHEET",#N/A,FALSE,"5YR TREND";"baseline",#N/A,FALSE,"5YR TREND";"investment",#N/A,FALSE,"5YR TREND"}</definedName>
    <definedName name="_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2" hidden="1">{"'Sheet1'!$A$1:$I$89"}</definedName>
    <definedName name="_______x23647" hidden="1">{"new base",#N/A,FALSE,"BP wo sections";"investment w/o areas",#N/A,FALSE,"BP wo sections";"total w/o areas",#N/A,FALSE,"BP wo sections"}</definedName>
    <definedName name="_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5" hidden="1">{"total",#N/A,FALSE,"5YR TREND";"CASH FLOW",#N/A,FALSE,"5YR TREND";"BALANCE SHEET",#N/A,FALSE,"5YR TREND";"baseline",#N/A,FALSE,"5YR TREND";"investment",#N/A,FALSE,"5YR TREND"}</definedName>
    <definedName name="_______x54161" hidden="1">{"total",#N/A,FALSE,"5YR TREND";"CASH FLOW",#N/A,FALSE,"5YR TREND";"BALANCE SHEET",#N/A,FALSE,"5YR TREND";"baseline",#N/A,FALSE,"5YR TREND";"investment",#N/A,FALSE,"5YR TREND"}</definedName>
    <definedName name="_______x6" hidden="1">{"new base",#N/A,FALSE,"BP wo sections";"investment w/o areas",#N/A,FALSE,"BP wo sections";"total w/o areas",#N/A,FALSE,"BP wo sections"}</definedName>
    <definedName name="_______x654" hidden="1">{"98IB-MARGIN",#N/A,FALSE,"FILE LINK";"98IB-SGA",#N/A,FALSE,"FILE LINK";"98IB-STAFF",#N/A,FALSE,"FILE LINK";"98IB-CAPX",#N/A,FALSE,"FILE LINK"}</definedName>
    <definedName name="_______x65465" hidden="1">{"total",#N/A,FALSE,"5YR TREND";"CASH FLOW",#N/A,FALSE,"5YR TREND";"BALANCE SHEET",#N/A,FALSE,"5YR TREND";"baseline",#N/A,FALSE,"5YR TREND";"investment",#N/A,FALSE,"5YR TREND"}</definedName>
    <definedName name="_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66" hidden="1">{"total",#N/A,FALSE,"5YR TREND";"CASH FLOW",#N/A,FALSE,"5YR TREND";"BALANCE SHEET",#N/A,FALSE,"5YR TREND";"baseline",#N/A,FALSE,"5YR TREND";"investment",#N/A,FALSE,"5YR TREND"}</definedName>
    <definedName name="_______x7" hidden="1">{"98IB-MARGIN",#N/A,FALSE,"FILE LINK";"98IB-SGA",#N/A,FALSE,"FILE LINK";"98IB-STAFF",#N/A,FALSE,"FILE LINK";"98IB-CAPX",#N/A,FALSE,"FILE LINK"}</definedName>
    <definedName name="_______x8" hidden="1">{"total",#N/A,FALSE,"5YR TREND";"CASH FLOW",#N/A,FALSE,"5YR TREND";"BALANCE SHEET",#N/A,FALSE,"5YR TREND";"baseline",#N/A,FALSE,"5YR TREND";"investment",#N/A,FALSE,"5YR TREND"}</definedName>
    <definedName name="_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88888" hidden="1">{"'Sheet1'!$A$1:$I$89"}</definedName>
    <definedName name="_______x9" hidden="1">{"total",#N/A,FALSE,"5YR TREND";"CASH FLOW",#N/A,FALSE,"5YR TREND";"BALANCE SHEET",#N/A,FALSE,"5YR TREND";"baseline",#N/A,FALSE,"5YR TREND";"investment",#N/A,FALSE,"5YR TREND"}</definedName>
    <definedName name="_______x984" hidden="1">{"total",#N/A,FALSE,"5YR TREND";"CASH FLOW",#N/A,FALSE,"5YR TREND";"BALANCE SHEET",#N/A,FALSE,"5YR TREND";"baseline",#N/A,FALSE,"5YR TREND";"investment",#N/A,FALSE,"5YR TREND"}</definedName>
    <definedName name="_______x985" hidden="1">{"total",#N/A,FALSE,"5YR TREND";"CASH FLOW",#N/A,FALSE,"5YR TREND";"BALANCE SHEET",#N/A,FALSE,"5YR TREND";"baseline",#N/A,FALSE,"5YR TREND";"investment",#N/A,FALSE,"5YR TREND"}</definedName>
    <definedName name="_______x999" hidden="1">{"total",#N/A,FALSE,"5YR TREND";"CASH FLOW",#N/A,FALSE,"5YR TREND";"BALANCE SHEET",#N/A,FALSE,"5YR TREND";"baseline",#N/A,FALSE,"5YR TREND";"investment",#N/A,FALSE,"5YR TREND"}</definedName>
    <definedName name="______x1" hidden="1">{"total",#N/A,FALSE,"5YR TREND";"CASH FLOW",#N/A,FALSE,"5YR TREND";"BALANCE SHEET",#N/A,FALSE,"5YR TREND";"baseline",#N/A,FALSE,"5YR TREND";"investment",#N/A,FALSE,"5YR TREND"}</definedName>
    <definedName name="______x10" hidden="1">{"total",#N/A,FALSE,"5YR TREND";"CASH FLOW",#N/A,FALSE,"5YR TREND";"BALANCE SHEET",#N/A,FALSE,"5YR TREND";"baseline",#N/A,FALSE,"5YR TREND";"investment",#N/A,FALSE,"5YR TREND"}</definedName>
    <definedName name="______x11" hidden="1">{"total",#N/A,FALSE,"5YR TREND";"CASH FLOW",#N/A,FALSE,"5YR TREND";"BALANCE SHEET",#N/A,FALSE,"5YR TREND";"baseline",#N/A,FALSE,"5YR TREND";"investment",#N/A,FALSE,"5YR TREND"}</definedName>
    <definedName name="______x123" hidden="1">{"total",#N/A,FALSE,"5YR TREND";"CASH FLOW",#N/A,FALSE,"5YR TREND";"BALANCE SHEET",#N/A,FALSE,"5YR TREND";"baseline",#N/A,FALSE,"5YR TREND";"investment",#N/A,FALSE,"5YR TREND"}</definedName>
    <definedName name="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2" hidden="1">{"'Sheet1'!$A$1:$I$89"}</definedName>
    <definedName name="______x23647" hidden="1">{"new base",#N/A,FALSE,"BP wo sections";"investment w/o areas",#N/A,FALSE,"BP wo sections";"total w/o areas",#N/A,FALSE,"BP wo sections"}</definedName>
    <definedName name="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5" hidden="1">{"total",#N/A,FALSE,"5YR TREND";"CASH FLOW",#N/A,FALSE,"5YR TREND";"BALANCE SHEET",#N/A,FALSE,"5YR TREND";"baseline",#N/A,FALSE,"5YR TREND";"investment",#N/A,FALSE,"5YR TREND"}</definedName>
    <definedName name="______x54161" hidden="1">{"total",#N/A,FALSE,"5YR TREND";"CASH FLOW",#N/A,FALSE,"5YR TREND";"BALANCE SHEET",#N/A,FALSE,"5YR TREND";"baseline",#N/A,FALSE,"5YR TREND";"investment",#N/A,FALSE,"5YR TREND"}</definedName>
    <definedName name="______x6" hidden="1">{"new base",#N/A,FALSE,"BP wo sections";"investment w/o areas",#N/A,FALSE,"BP wo sections";"total w/o areas",#N/A,FALSE,"BP wo sections"}</definedName>
    <definedName name="______x654" hidden="1">{"98IB-MARGIN",#N/A,FALSE,"FILE LINK";"98IB-SGA",#N/A,FALSE,"FILE LINK";"98IB-STAFF",#N/A,FALSE,"FILE LINK";"98IB-CAPX",#N/A,FALSE,"FILE LINK"}</definedName>
    <definedName name="______x65465" hidden="1">{"total",#N/A,FALSE,"5YR TREND";"CASH FLOW",#N/A,FALSE,"5YR TREND";"BALANCE SHEET",#N/A,FALSE,"5YR TREND";"baseline",#N/A,FALSE,"5YR TREND";"investment",#N/A,FALSE,"5YR TREND"}</definedName>
    <definedName name="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66" hidden="1">{"total",#N/A,FALSE,"5YR TREND";"CASH FLOW",#N/A,FALSE,"5YR TREND";"BALANCE SHEET",#N/A,FALSE,"5YR TREND";"baseline",#N/A,FALSE,"5YR TREND";"investment",#N/A,FALSE,"5YR TREND"}</definedName>
    <definedName name="______x7" hidden="1">{"98IB-MARGIN",#N/A,FALSE,"FILE LINK";"98IB-SGA",#N/A,FALSE,"FILE LINK";"98IB-STAFF",#N/A,FALSE,"FILE LINK";"98IB-CAPX",#N/A,FALSE,"FILE LINK"}</definedName>
    <definedName name="______x8" hidden="1">{"total",#N/A,FALSE,"5YR TREND";"CASH FLOW",#N/A,FALSE,"5YR TREND";"BALANCE SHEET",#N/A,FALSE,"5YR TREND";"baseline",#N/A,FALSE,"5YR TREND";"investment",#N/A,FALSE,"5YR TREND"}</definedName>
    <definedName name="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88888" hidden="1">{"'Sheet1'!$A$1:$I$89"}</definedName>
    <definedName name="______x9" hidden="1">{"total",#N/A,FALSE,"5YR TREND";"CASH FLOW",#N/A,FALSE,"5YR TREND";"BALANCE SHEET",#N/A,FALSE,"5YR TREND";"baseline",#N/A,FALSE,"5YR TREND";"investment",#N/A,FALSE,"5YR TREND"}</definedName>
    <definedName name="______x984" hidden="1">{"total",#N/A,FALSE,"5YR TREND";"CASH FLOW",#N/A,FALSE,"5YR TREND";"BALANCE SHEET",#N/A,FALSE,"5YR TREND";"baseline",#N/A,FALSE,"5YR TREND";"investment",#N/A,FALSE,"5YR TREND"}</definedName>
    <definedName name="______x985" hidden="1">{"total",#N/A,FALSE,"5YR TREND";"CASH FLOW",#N/A,FALSE,"5YR TREND";"BALANCE SHEET",#N/A,FALSE,"5YR TREND";"baseline",#N/A,FALSE,"5YR TREND";"investment",#N/A,FALSE,"5YR TREND"}</definedName>
    <definedName name="______x999" hidden="1">{"total",#N/A,FALSE,"5YR TREND";"CASH FLOW",#N/A,FALSE,"5YR TREND";"BALANCE SHEET",#N/A,FALSE,"5YR TREND";"baseline",#N/A,FALSE,"5YR TREND";"investment",#N/A,FALSE,"5YR TREND"}</definedName>
    <definedName name="_____x1" hidden="1">{"total",#N/A,FALSE,"5YR TREND";"CASH FLOW",#N/A,FALSE,"5YR TREND";"BALANCE SHEET",#N/A,FALSE,"5YR TREND";"baseline",#N/A,FALSE,"5YR TREND";"investment",#N/A,FALSE,"5YR TREND"}</definedName>
    <definedName name="_____x10" hidden="1">{"total",#N/A,FALSE,"5YR TREND";"CASH FLOW",#N/A,FALSE,"5YR TREND";"BALANCE SHEET",#N/A,FALSE,"5YR TREND";"baseline",#N/A,FALSE,"5YR TREND";"investment",#N/A,FALSE,"5YR TREND"}</definedName>
    <definedName name="_____x11" hidden="1">{"total",#N/A,FALSE,"5YR TREND";"CASH FLOW",#N/A,FALSE,"5YR TREND";"BALANCE SHEET",#N/A,FALSE,"5YR TREND";"baseline",#N/A,FALSE,"5YR TREND";"investment",#N/A,FALSE,"5YR TREND"}</definedName>
    <definedName name="_____x123" hidden="1">{"total",#N/A,FALSE,"5YR TREND";"CASH FLOW",#N/A,FALSE,"5YR TREND";"BALANCE SHEET",#N/A,FALSE,"5YR TREND";"baseline",#N/A,FALSE,"5YR TREND";"investment",#N/A,FALSE,"5YR TREND"}</definedName>
    <definedName name="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2" hidden="1">{"'Sheet1'!$A$1:$I$89"}</definedName>
    <definedName name="_____x23647" hidden="1">{"new base",#N/A,FALSE,"BP wo sections";"investment w/o areas",#N/A,FALSE,"BP wo sections";"total w/o areas",#N/A,FALSE,"BP wo sections"}</definedName>
    <definedName name="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5" hidden="1">{"total",#N/A,FALSE,"5YR TREND";"CASH FLOW",#N/A,FALSE,"5YR TREND";"BALANCE SHEET",#N/A,FALSE,"5YR TREND";"baseline",#N/A,FALSE,"5YR TREND";"investment",#N/A,FALSE,"5YR TREND"}</definedName>
    <definedName name="_____x54161" hidden="1">{"total",#N/A,FALSE,"5YR TREND";"CASH FLOW",#N/A,FALSE,"5YR TREND";"BALANCE SHEET",#N/A,FALSE,"5YR TREND";"baseline",#N/A,FALSE,"5YR TREND";"investment",#N/A,FALSE,"5YR TREND"}</definedName>
    <definedName name="_____x6" hidden="1">{"new base",#N/A,FALSE,"BP wo sections";"investment w/o areas",#N/A,FALSE,"BP wo sections";"total w/o areas",#N/A,FALSE,"BP wo sections"}</definedName>
    <definedName name="_____x654" hidden="1">{"98IB-MARGIN",#N/A,FALSE,"FILE LINK";"98IB-SGA",#N/A,FALSE,"FILE LINK";"98IB-STAFF",#N/A,FALSE,"FILE LINK";"98IB-CAPX",#N/A,FALSE,"FILE LINK"}</definedName>
    <definedName name="_____x65465" hidden="1">{"total",#N/A,FALSE,"5YR TREND";"CASH FLOW",#N/A,FALSE,"5YR TREND";"BALANCE SHEET",#N/A,FALSE,"5YR TREND";"baseline",#N/A,FALSE,"5YR TREND";"investment",#N/A,FALSE,"5YR TREND"}</definedName>
    <definedName name="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66" hidden="1">{"total",#N/A,FALSE,"5YR TREND";"CASH FLOW",#N/A,FALSE,"5YR TREND";"BALANCE SHEET",#N/A,FALSE,"5YR TREND";"baseline",#N/A,FALSE,"5YR TREND";"investment",#N/A,FALSE,"5YR TREND"}</definedName>
    <definedName name="_____x7" hidden="1">{"98IB-MARGIN",#N/A,FALSE,"FILE LINK";"98IB-SGA",#N/A,FALSE,"FILE LINK";"98IB-STAFF",#N/A,FALSE,"FILE LINK";"98IB-CAPX",#N/A,FALSE,"FILE LINK"}</definedName>
    <definedName name="_____x8" hidden="1">{"total",#N/A,FALSE,"5YR TREND";"CASH FLOW",#N/A,FALSE,"5YR TREND";"BALANCE SHEET",#N/A,FALSE,"5YR TREND";"baseline",#N/A,FALSE,"5YR TREND";"investment",#N/A,FALSE,"5YR TREND"}</definedName>
    <definedName name="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88888" hidden="1">{"'Sheet1'!$A$1:$I$89"}</definedName>
    <definedName name="_____x9" hidden="1">{"total",#N/A,FALSE,"5YR TREND";"CASH FLOW",#N/A,FALSE,"5YR TREND";"BALANCE SHEET",#N/A,FALSE,"5YR TREND";"baseline",#N/A,FALSE,"5YR TREND";"investment",#N/A,FALSE,"5YR TREND"}</definedName>
    <definedName name="_____x984" hidden="1">{"total",#N/A,FALSE,"5YR TREND";"CASH FLOW",#N/A,FALSE,"5YR TREND";"BALANCE SHEET",#N/A,FALSE,"5YR TREND";"baseline",#N/A,FALSE,"5YR TREND";"investment",#N/A,FALSE,"5YR TREND"}</definedName>
    <definedName name="_____x985" hidden="1">{"total",#N/A,FALSE,"5YR TREND";"CASH FLOW",#N/A,FALSE,"5YR TREND";"BALANCE SHEET",#N/A,FALSE,"5YR TREND";"baseline",#N/A,FALSE,"5YR TREND";"investment",#N/A,FALSE,"5YR TREND"}</definedName>
    <definedName name="_____x999" hidden="1">{"total",#N/A,FALSE,"5YR TREND";"CASH FLOW",#N/A,FALSE,"5YR TREND";"BALANCE SHEET",#N/A,FALSE,"5YR TREND";"baseline",#N/A,FALSE,"5YR TREND";"investment",#N/A,FALSE,"5YR TREND"}</definedName>
    <definedName name="____x1" hidden="1">{"total",#N/A,FALSE,"5YR TREND";"CASH FLOW",#N/A,FALSE,"5YR TREND";"BALANCE SHEET",#N/A,FALSE,"5YR TREND";"baseline",#N/A,FALSE,"5YR TREND";"investment",#N/A,FALSE,"5YR TREND"}</definedName>
    <definedName name="____x10" hidden="1">{"total",#N/A,FALSE,"5YR TREND";"CASH FLOW",#N/A,FALSE,"5YR TREND";"BALANCE SHEET",#N/A,FALSE,"5YR TREND";"baseline",#N/A,FALSE,"5YR TREND";"investment",#N/A,FALSE,"5YR TREND"}</definedName>
    <definedName name="____x11" hidden="1">{"total",#N/A,FALSE,"5YR TREND";"CASH FLOW",#N/A,FALSE,"5YR TREND";"BALANCE SHEET",#N/A,FALSE,"5YR TREND";"baseline",#N/A,FALSE,"5YR TREND";"investment",#N/A,FALSE,"5YR TREND"}</definedName>
    <definedName name="____x123" hidden="1">{"total",#N/A,FALSE,"5YR TREND";"CASH FLOW",#N/A,FALSE,"5YR TREND";"BALANCE SHEET",#N/A,FALSE,"5YR TREND";"baseline",#N/A,FALSE,"5YR TREND";"investment",#N/A,FALSE,"5YR TREND"}</definedName>
    <definedName name="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2" hidden="1">{"'Sheet1'!$A$1:$I$89"}</definedName>
    <definedName name="____x23647" hidden="1">{"new base",#N/A,FALSE,"BP wo sections";"investment w/o areas",#N/A,FALSE,"BP wo sections";"total w/o areas",#N/A,FALSE,"BP wo sections"}</definedName>
    <definedName name="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5" hidden="1">{"total",#N/A,FALSE,"5YR TREND";"CASH FLOW",#N/A,FALSE,"5YR TREND";"BALANCE SHEET",#N/A,FALSE,"5YR TREND";"baseline",#N/A,FALSE,"5YR TREND";"investment",#N/A,FALSE,"5YR TREND"}</definedName>
    <definedName name="____x54161" hidden="1">{"total",#N/A,FALSE,"5YR TREND";"CASH FLOW",#N/A,FALSE,"5YR TREND";"BALANCE SHEET",#N/A,FALSE,"5YR TREND";"baseline",#N/A,FALSE,"5YR TREND";"investment",#N/A,FALSE,"5YR TREND"}</definedName>
    <definedName name="____x6" hidden="1">{"new base",#N/A,FALSE,"BP wo sections";"investment w/o areas",#N/A,FALSE,"BP wo sections";"total w/o areas",#N/A,FALSE,"BP wo sections"}</definedName>
    <definedName name="____x654" hidden="1">{"98IB-MARGIN",#N/A,FALSE,"FILE LINK";"98IB-SGA",#N/A,FALSE,"FILE LINK";"98IB-STAFF",#N/A,FALSE,"FILE LINK";"98IB-CAPX",#N/A,FALSE,"FILE LINK"}</definedName>
    <definedName name="____x65465" hidden="1">{"total",#N/A,FALSE,"5YR TREND";"CASH FLOW",#N/A,FALSE,"5YR TREND";"BALANCE SHEET",#N/A,FALSE,"5YR TREND";"baseline",#N/A,FALSE,"5YR TREND";"investment",#N/A,FALSE,"5YR TREND"}</definedName>
    <definedName name="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66" hidden="1">{"total",#N/A,FALSE,"5YR TREND";"CASH FLOW",#N/A,FALSE,"5YR TREND";"BALANCE SHEET",#N/A,FALSE,"5YR TREND";"baseline",#N/A,FALSE,"5YR TREND";"investment",#N/A,FALSE,"5YR TREND"}</definedName>
    <definedName name="____x7" hidden="1">{"98IB-MARGIN",#N/A,FALSE,"FILE LINK";"98IB-SGA",#N/A,FALSE,"FILE LINK";"98IB-STAFF",#N/A,FALSE,"FILE LINK";"98IB-CAPX",#N/A,FALSE,"FILE LINK"}</definedName>
    <definedName name="____x8" hidden="1">{"total",#N/A,FALSE,"5YR TREND";"CASH FLOW",#N/A,FALSE,"5YR TREND";"BALANCE SHEET",#N/A,FALSE,"5YR TREND";"baseline",#N/A,FALSE,"5YR TREND";"investment",#N/A,FALSE,"5YR TREND"}</definedName>
    <definedName name="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88888" hidden="1">{"'Sheet1'!$A$1:$I$89"}</definedName>
    <definedName name="____x9" hidden="1">{"total",#N/A,FALSE,"5YR TREND";"CASH FLOW",#N/A,FALSE,"5YR TREND";"BALANCE SHEET",#N/A,FALSE,"5YR TREND";"baseline",#N/A,FALSE,"5YR TREND";"investment",#N/A,FALSE,"5YR TREND"}</definedName>
    <definedName name="____x984" hidden="1">{"total",#N/A,FALSE,"5YR TREND";"CASH FLOW",#N/A,FALSE,"5YR TREND";"BALANCE SHEET",#N/A,FALSE,"5YR TREND";"baseline",#N/A,FALSE,"5YR TREND";"investment",#N/A,FALSE,"5YR TREND"}</definedName>
    <definedName name="____x985" hidden="1">{"total",#N/A,FALSE,"5YR TREND";"CASH FLOW",#N/A,FALSE,"5YR TREND";"BALANCE SHEET",#N/A,FALSE,"5YR TREND";"baseline",#N/A,FALSE,"5YR TREND";"investment",#N/A,FALSE,"5YR TREND"}</definedName>
    <definedName name="____x999" hidden="1">{"total",#N/A,FALSE,"5YR TREND";"CASH FLOW",#N/A,FALSE,"5YR TREND";"BALANCE SHEET",#N/A,FALSE,"5YR TREND";"baseline",#N/A,FALSE,"5YR TREND";"investment",#N/A,FALSE,"5YR TREND"}</definedName>
    <definedName name="___x1" hidden="1">{"total",#N/A,FALSE,"5YR TREND";"CASH FLOW",#N/A,FALSE,"5YR TREND";"BALANCE SHEET",#N/A,FALSE,"5YR TREND";"baseline",#N/A,FALSE,"5YR TREND";"investment",#N/A,FALSE,"5YR TREND"}</definedName>
    <definedName name="___x10" hidden="1">{"total",#N/A,FALSE,"5YR TREND";"CASH FLOW",#N/A,FALSE,"5YR TREND";"BALANCE SHEET",#N/A,FALSE,"5YR TREND";"baseline",#N/A,FALSE,"5YR TREND";"investment",#N/A,FALSE,"5YR TREND"}</definedName>
    <definedName name="___x11" hidden="1">{"total",#N/A,FALSE,"5YR TREND";"CASH FLOW",#N/A,FALSE,"5YR TREND";"BALANCE SHEET",#N/A,FALSE,"5YR TREND";"baseline",#N/A,FALSE,"5YR TREND";"investment",#N/A,FALSE,"5YR TREND"}</definedName>
    <definedName name="___x123" hidden="1">{"total",#N/A,FALSE,"5YR TREND";"CASH FLOW",#N/A,FALSE,"5YR TREND";"BALANCE SHEET",#N/A,FALSE,"5YR TREND";"baseline",#N/A,FALSE,"5YR TREND";"investment",#N/A,FALSE,"5YR TREND"}</definedName>
    <definedName name="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2" hidden="1">{"'Sheet1'!$A$1:$I$89"}</definedName>
    <definedName name="___x23647" hidden="1">{"new base",#N/A,FALSE,"BP wo sections";"investment w/o areas",#N/A,FALSE,"BP wo sections";"total w/o areas",#N/A,FALSE,"BP wo sections"}</definedName>
    <definedName name="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5" hidden="1">{"total",#N/A,FALSE,"5YR TREND";"CASH FLOW",#N/A,FALSE,"5YR TREND";"BALANCE SHEET",#N/A,FALSE,"5YR TREND";"baseline",#N/A,FALSE,"5YR TREND";"investment",#N/A,FALSE,"5YR TREND"}</definedName>
    <definedName name="___x54161" hidden="1">{"total",#N/A,FALSE,"5YR TREND";"CASH FLOW",#N/A,FALSE,"5YR TREND";"BALANCE SHEET",#N/A,FALSE,"5YR TREND";"baseline",#N/A,FALSE,"5YR TREND";"investment",#N/A,FALSE,"5YR TREND"}</definedName>
    <definedName name="___x6" hidden="1">{"new base",#N/A,FALSE,"BP wo sections";"investment w/o areas",#N/A,FALSE,"BP wo sections";"total w/o areas",#N/A,FALSE,"BP wo sections"}</definedName>
    <definedName name="___x654" hidden="1">{"98IB-MARGIN",#N/A,FALSE,"FILE LINK";"98IB-SGA",#N/A,FALSE,"FILE LINK";"98IB-STAFF",#N/A,FALSE,"FILE LINK";"98IB-CAPX",#N/A,FALSE,"FILE LINK"}</definedName>
    <definedName name="___x65465" hidden="1">{"total",#N/A,FALSE,"5YR TREND";"CASH FLOW",#N/A,FALSE,"5YR TREND";"BALANCE SHEET",#N/A,FALSE,"5YR TREND";"baseline",#N/A,FALSE,"5YR TREND";"investment",#N/A,FALSE,"5YR TREND"}</definedName>
    <definedName name="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66" hidden="1">{"total",#N/A,FALSE,"5YR TREND";"CASH FLOW",#N/A,FALSE,"5YR TREND";"BALANCE SHEET",#N/A,FALSE,"5YR TREND";"baseline",#N/A,FALSE,"5YR TREND";"investment",#N/A,FALSE,"5YR TREND"}</definedName>
    <definedName name="___x7" hidden="1">{"98IB-MARGIN",#N/A,FALSE,"FILE LINK";"98IB-SGA",#N/A,FALSE,"FILE LINK";"98IB-STAFF",#N/A,FALSE,"FILE LINK";"98IB-CAPX",#N/A,FALSE,"FILE LINK"}</definedName>
    <definedName name="___x8" hidden="1">{"total",#N/A,FALSE,"5YR TREND";"CASH FLOW",#N/A,FALSE,"5YR TREND";"BALANCE SHEET",#N/A,FALSE,"5YR TREND";"baseline",#N/A,FALSE,"5YR TREND";"investment",#N/A,FALSE,"5YR TREND"}</definedName>
    <definedName name="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88888" hidden="1">{"'Sheet1'!$A$1:$I$89"}</definedName>
    <definedName name="___x9" hidden="1">{"total",#N/A,FALSE,"5YR TREND";"CASH FLOW",#N/A,FALSE,"5YR TREND";"BALANCE SHEET",#N/A,FALSE,"5YR TREND";"baseline",#N/A,FALSE,"5YR TREND";"investment",#N/A,FALSE,"5YR TREND"}</definedName>
    <definedName name="___x984" hidden="1">{"total",#N/A,FALSE,"5YR TREND";"CASH FLOW",#N/A,FALSE,"5YR TREND";"BALANCE SHEET",#N/A,FALSE,"5YR TREND";"baseline",#N/A,FALSE,"5YR TREND";"investment",#N/A,FALSE,"5YR TREND"}</definedName>
    <definedName name="___x985" hidden="1">{"total",#N/A,FALSE,"5YR TREND";"CASH FLOW",#N/A,FALSE,"5YR TREND";"BALANCE SHEET",#N/A,FALSE,"5YR TREND";"baseline",#N/A,FALSE,"5YR TREND";"investment",#N/A,FALSE,"5YR TREND"}</definedName>
    <definedName name="___x999" hidden="1">{"total",#N/A,FALSE,"5YR TREND";"CASH FLOW",#N/A,FALSE,"5YR TREND";"BALANCE SHEET",#N/A,FALSE,"5YR TREND";"baseline",#N/A,FALSE,"5YR TREND";"investment",#N/A,FALSE,"5YR TREND"}</definedName>
    <definedName name="__123Graph_A" hidden="1">'[1]Summary vs Budget'!#REF!</definedName>
    <definedName name="__123Graph_B" hidden="1">'[1]Summary vs Budget'!#REF!</definedName>
    <definedName name="__123Graph_BCurrent" hidden="1">#REF!</definedName>
    <definedName name="__123Graph_C" hidden="1">'[1]Summary vs Budget'!#REF!</definedName>
    <definedName name="__123Graph_CCurrent" hidden="1">#REF!</definedName>
    <definedName name="__123Graph_D" hidden="1">'[1]Summary vs Budget'!#REF!</definedName>
    <definedName name="__123Graph_DCurrent" hidden="1">#REF!</definedName>
    <definedName name="__123Graph_E" hidden="1">'[1]Summary vs Budget'!#REF!</definedName>
    <definedName name="__123Graph_ECurrent" hidden="1">#REF!</definedName>
    <definedName name="__123Graph_F" hidden="1">'[1]Summary vs Budget'!#REF!</definedName>
    <definedName name="__123Graph_FCurrent" hidden="1">#REF!</definedName>
    <definedName name="__FDS_HYPERLINK_TOGGLE_STATE__" hidden="1">"ON"</definedName>
    <definedName name="__IntlFixup" hidden="1">TRUE</definedName>
    <definedName name="__x1" hidden="1">{"total",#N/A,FALSE,"5YR TREND";"CASH FLOW",#N/A,FALSE,"5YR TREND";"BALANCE SHEET",#N/A,FALSE,"5YR TREND";"baseline",#N/A,FALSE,"5YR TREND";"investment",#N/A,FALSE,"5YR TREND"}</definedName>
    <definedName name="__x10" hidden="1">{"total",#N/A,FALSE,"5YR TREND";"CASH FLOW",#N/A,FALSE,"5YR TREND";"BALANCE SHEET",#N/A,FALSE,"5YR TREND";"baseline",#N/A,FALSE,"5YR TREND";"investment",#N/A,FALSE,"5YR TREND"}</definedName>
    <definedName name="__x11" hidden="1">{"total",#N/A,FALSE,"5YR TREND";"CASH FLOW",#N/A,FALSE,"5YR TREND";"BALANCE SHEET",#N/A,FALSE,"5YR TREND";"baseline",#N/A,FALSE,"5YR TREND";"investment",#N/A,FALSE,"5YR TREND"}</definedName>
    <definedName name="__x123" hidden="1">{"total",#N/A,FALSE,"5YR TREND";"CASH FLOW",#N/A,FALSE,"5YR TREND";"BALANCE SHEET",#N/A,FALSE,"5YR TREND";"baseline",#N/A,FALSE,"5YR TREND";"investment",#N/A,FALSE,"5YR TREND"}</definedName>
    <definedName name="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2" hidden="1">{"'Sheet1'!$A$1:$I$89"}</definedName>
    <definedName name="__x23647" hidden="1">{"new base",#N/A,FALSE,"BP wo sections";"investment w/o areas",#N/A,FALSE,"BP wo sections";"total w/o areas",#N/A,FALSE,"BP wo sections"}</definedName>
    <definedName name="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5" hidden="1">{"total",#N/A,FALSE,"5YR TREND";"CASH FLOW",#N/A,FALSE,"5YR TREND";"BALANCE SHEET",#N/A,FALSE,"5YR TREND";"baseline",#N/A,FALSE,"5YR TREND";"investment",#N/A,FALSE,"5YR TREND"}</definedName>
    <definedName name="__x54161" hidden="1">{"total",#N/A,FALSE,"5YR TREND";"CASH FLOW",#N/A,FALSE,"5YR TREND";"BALANCE SHEET",#N/A,FALSE,"5YR TREND";"baseline",#N/A,FALSE,"5YR TREND";"investment",#N/A,FALSE,"5YR TREND"}</definedName>
    <definedName name="__x6" hidden="1">{"new base",#N/A,FALSE,"BP wo sections";"investment w/o areas",#N/A,FALSE,"BP wo sections";"total w/o areas",#N/A,FALSE,"BP wo sections"}</definedName>
    <definedName name="__x654" hidden="1">{"98IB-MARGIN",#N/A,FALSE,"FILE LINK";"98IB-SGA",#N/A,FALSE,"FILE LINK";"98IB-STAFF",#N/A,FALSE,"FILE LINK";"98IB-CAPX",#N/A,FALSE,"FILE LINK"}</definedName>
    <definedName name="__x65465" hidden="1">{"total",#N/A,FALSE,"5YR TREND";"CASH FLOW",#N/A,FALSE,"5YR TREND";"BALANCE SHEET",#N/A,FALSE,"5YR TREND";"baseline",#N/A,FALSE,"5YR TREND";"investment",#N/A,FALSE,"5YR TREND"}</definedName>
    <definedName name="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66" hidden="1">{"total",#N/A,FALSE,"5YR TREND";"CASH FLOW",#N/A,FALSE,"5YR TREND";"BALANCE SHEET",#N/A,FALSE,"5YR TREND";"baseline",#N/A,FALSE,"5YR TREND";"investment",#N/A,FALSE,"5YR TREND"}</definedName>
    <definedName name="__x7" hidden="1">{"98IB-MARGIN",#N/A,FALSE,"FILE LINK";"98IB-SGA",#N/A,FALSE,"FILE LINK";"98IB-STAFF",#N/A,FALSE,"FILE LINK";"98IB-CAPX",#N/A,FALSE,"FILE LINK"}</definedName>
    <definedName name="__x8" hidden="1">{"total",#N/A,FALSE,"5YR TREND";"CASH FLOW",#N/A,FALSE,"5YR TREND";"BALANCE SHEET",#N/A,FALSE,"5YR TREND";"baseline",#N/A,FALSE,"5YR TREND";"investment",#N/A,FALSE,"5YR TREND"}</definedName>
    <definedName name="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88888" hidden="1">{"'Sheet1'!$A$1:$I$89"}</definedName>
    <definedName name="__x9" hidden="1">{"total",#N/A,FALSE,"5YR TREND";"CASH FLOW",#N/A,FALSE,"5YR TREND";"BALANCE SHEET",#N/A,FALSE,"5YR TREND";"baseline",#N/A,FALSE,"5YR TREND";"investment",#N/A,FALSE,"5YR TREND"}</definedName>
    <definedName name="__x984" hidden="1">{"total",#N/A,FALSE,"5YR TREND";"CASH FLOW",#N/A,FALSE,"5YR TREND";"BALANCE SHEET",#N/A,FALSE,"5YR TREND";"baseline",#N/A,FALSE,"5YR TREND";"investment",#N/A,FALSE,"5YR TREND"}</definedName>
    <definedName name="__x985" hidden="1">{"total",#N/A,FALSE,"5YR TREND";"CASH FLOW",#N/A,FALSE,"5YR TREND";"BALANCE SHEET",#N/A,FALSE,"5YR TREND";"baseline",#N/A,FALSE,"5YR TREND";"investment",#N/A,FALSE,"5YR TREND"}</definedName>
    <definedName name="__x999" hidden="1">{"total",#N/A,FALSE,"5YR TREND";"CASH FLOW",#N/A,FALSE,"5YR TREND";"BALANCE SHEET",#N/A,FALSE,"5YR TREND";"baseline",#N/A,FALSE,"5YR TREND";"investment",#N/A,FALSE,"5YR TREND"}</definedName>
    <definedName name="_1__123Graph_ACHART_1" hidden="1">[2]A!#REF!</definedName>
    <definedName name="_10__123Graph_LBL_ACHART_1" hidden="1">[3]A!#REF!</definedName>
    <definedName name="_11__123Graph_LBL_BCHART_1" hidden="1">[3]A!$G$4:$G$15</definedName>
    <definedName name="_12__123Graph_LBL_CCHART_1" hidden="1">[3]A!$E$4:$E$15</definedName>
    <definedName name="_13__123Graph_XCHART_1" hidden="1">[3]A!$B$4:$B$15</definedName>
    <definedName name="_2__123Graph_ACHART_1" hidden="1">[4]A!#REF!</definedName>
    <definedName name="_2__123Graph_AChart_1A" hidden="1">[5]Fawcett_Exhibits!$D$71:$D$82</definedName>
    <definedName name="_2__123Graph_BCHART_1" hidden="1">[2]A!$G$4:$G$15</definedName>
    <definedName name="_3__123Graph_ACHART_1" hidden="1">[3]A!#REF!</definedName>
    <definedName name="_3__123Graph_AChart_2A" hidden="1">[5]Fawcett_Exhibits!$D$13:$D$18</definedName>
    <definedName name="_3__123Graph_BCHART_1" hidden="1">[4]A!$G$4:$G$15</definedName>
    <definedName name="_3__123Graph_CCHART_1" hidden="1">[2]A!$E$4:$E$15</definedName>
    <definedName name="_4__123Graph_BCHART_1" hidden="1">[3]A!$G$4:$G$15</definedName>
    <definedName name="_4__123Graph_CCHART_1" hidden="1">[4]A!$E$4:$E$15</definedName>
    <definedName name="_4__123Graph_LBL_ACHART_1" hidden="1">[2]A!#REF!</definedName>
    <definedName name="_4__123Graph_XChart_1A" hidden="1">[5]Fawcett_Exhibits!$B$71:$B$82</definedName>
    <definedName name="_5__123Graph_CCHART_1" hidden="1">[3]A!$E$4:$E$15</definedName>
    <definedName name="_5__123Graph_LBL_ACHART_1" hidden="1">[4]A!#REF!</definedName>
    <definedName name="_5__123Graph_LBL_BCHART_1" hidden="1">[2]A!$G$4:$G$15</definedName>
    <definedName name="_5__123Graph_XChart_2A" hidden="1">[5]Fawcett_Exhibits!$B$13:$B$18</definedName>
    <definedName name="_6__123Graph_ACHART_1" hidden="1">[3]A!#REF!</definedName>
    <definedName name="_6__123Graph_LBL_ACHART_1" hidden="1">[3]A!#REF!</definedName>
    <definedName name="_6__123Graph_LBL_BCHART_1" hidden="1">[4]A!$G$4:$G$15</definedName>
    <definedName name="_6__123Graph_LBL_CCHART_1" hidden="1">[2]A!$E$4:$E$15</definedName>
    <definedName name="_7__123Graph_BCHART_1" hidden="1">[3]A!$G$4:$G$15</definedName>
    <definedName name="_7__123Graph_LBL_BCHART_1" hidden="1">[3]A!$G$4:$G$15</definedName>
    <definedName name="_7__123Graph_LBL_CCHART_1" hidden="1">[4]A!$E$4:$E$15</definedName>
    <definedName name="_7__123Graph_XCHART_1" hidden="1">[2]A!$B$4:$B$15</definedName>
    <definedName name="_8__123Graph_CCHART_1" hidden="1">[3]A!$E$4:$E$15</definedName>
    <definedName name="_8__123Graph_LBL_CCHART_1" hidden="1">[3]A!$E$4:$E$15</definedName>
    <definedName name="_8__123Graph_XCHART_1" hidden="1">[4]A!$B$4:$B$15</definedName>
    <definedName name="_9__123Graph_XCHART_1" hidden="1">[3]A!$B$4:$B$15</definedName>
    <definedName name="_Dist_Bin" hidden="1">#REF!</definedName>
    <definedName name="_Dist_Values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In" hidden="1">#REF!</definedName>
    <definedName name="_Regression_X" hidden="1">#REF!</definedName>
    <definedName name="_Regression_Y" hidden="1">#REF!</definedName>
    <definedName name="_Sort" hidden="1">#REF!</definedName>
    <definedName name="_Table2_In1" hidden="1">'[6]#REF'!$E$14</definedName>
    <definedName name="_Table2_In2" hidden="1">'[6]#REF'!$E$13</definedName>
    <definedName name="_Table2_Out" hidden="1">'[6]#REF'!$I$28:$N$33</definedName>
    <definedName name="_x1" hidden="1">{"total",#N/A,FALSE,"5YR TREND";"CASH FLOW",#N/A,FALSE,"5YR TREND";"BALANCE SHEET",#N/A,FALSE,"5YR TREND";"baseline",#N/A,FALSE,"5YR TREND";"investment",#N/A,FALSE,"5YR TREND"}</definedName>
    <definedName name="_x10" hidden="1">{"total",#N/A,FALSE,"5YR TREND";"CASH FLOW",#N/A,FALSE,"5YR TREND";"BALANCE SHEET",#N/A,FALSE,"5YR TREND";"baseline",#N/A,FALSE,"5YR TREND";"investment",#N/A,FALSE,"5YR TREND"}</definedName>
    <definedName name="_x11" hidden="1">{"total",#N/A,FALSE,"5YR TREND";"CASH FLOW",#N/A,FALSE,"5YR TREND";"BALANCE SHEET",#N/A,FALSE,"5YR TREND";"baseline",#N/A,FALSE,"5YR TREND";"investment",#N/A,FALSE,"5YR TREND"}</definedName>
    <definedName name="_x123" hidden="1">{"total",#N/A,FALSE,"5YR TREND";"CASH FLOW",#N/A,FALSE,"5YR TREND";"BALANCE SHEET",#N/A,FALSE,"5YR TREND";"baseline",#N/A,FALSE,"5YR TREND";"investment",#N/A,FALSE,"5YR TREND"}</definedName>
    <definedName name="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2" hidden="1">{"'Sheet1'!$A$1:$I$89"}</definedName>
    <definedName name="_x23647" hidden="1">{"new base",#N/A,FALSE,"BP wo sections";"investment w/o areas",#N/A,FALSE,"BP wo sections";"total w/o areas",#N/A,FALSE,"BP wo sections"}</definedName>
    <definedName name="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5" hidden="1">{"total",#N/A,FALSE,"5YR TREND";"CASH FLOW",#N/A,FALSE,"5YR TREND";"BALANCE SHEET",#N/A,FALSE,"5YR TREND";"baseline",#N/A,FALSE,"5YR TREND";"investment",#N/A,FALSE,"5YR TREND"}</definedName>
    <definedName name="_x54161" hidden="1">{"total",#N/A,FALSE,"5YR TREND";"CASH FLOW",#N/A,FALSE,"5YR TREND";"BALANCE SHEET",#N/A,FALSE,"5YR TREND";"baseline",#N/A,FALSE,"5YR TREND";"investment",#N/A,FALSE,"5YR TREND"}</definedName>
    <definedName name="_x6" hidden="1">{"new base",#N/A,FALSE,"BP wo sections";"investment w/o areas",#N/A,FALSE,"BP wo sections";"total w/o areas",#N/A,FALSE,"BP wo sections"}</definedName>
    <definedName name="_x654" hidden="1">{"98IB-MARGIN",#N/A,FALSE,"FILE LINK";"98IB-SGA",#N/A,FALSE,"FILE LINK";"98IB-STAFF",#N/A,FALSE,"FILE LINK";"98IB-CAPX",#N/A,FALSE,"FILE LINK"}</definedName>
    <definedName name="_x65465" hidden="1">{"total",#N/A,FALSE,"5YR TREND";"CASH FLOW",#N/A,FALSE,"5YR TREND";"BALANCE SHEET",#N/A,FALSE,"5YR TREND";"baseline",#N/A,FALSE,"5YR TREND";"investment",#N/A,FALSE,"5YR TREND"}</definedName>
    <definedName name="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66" hidden="1">{"total",#N/A,FALSE,"5YR TREND";"CASH FLOW",#N/A,FALSE,"5YR TREND";"BALANCE SHEET",#N/A,FALSE,"5YR TREND";"baseline",#N/A,FALSE,"5YR TREND";"investment",#N/A,FALSE,"5YR TREND"}</definedName>
    <definedName name="_x7" hidden="1">{"98IB-MARGIN",#N/A,FALSE,"FILE LINK";"98IB-SGA",#N/A,FALSE,"FILE LINK";"98IB-STAFF",#N/A,FALSE,"FILE LINK";"98IB-CAPX",#N/A,FALSE,"FILE LINK"}</definedName>
    <definedName name="_x8" hidden="1">{"total",#N/A,FALSE,"5YR TREND";"CASH FLOW",#N/A,FALSE,"5YR TREND";"BALANCE SHEET",#N/A,FALSE,"5YR TREND";"baseline",#N/A,FALSE,"5YR TREND";"investment",#N/A,FALSE,"5YR TREND"}</definedName>
    <definedName name="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88888" hidden="1">{"'Sheet1'!$A$1:$I$89"}</definedName>
    <definedName name="_x9" hidden="1">{"total",#N/A,FALSE,"5YR TREND";"CASH FLOW",#N/A,FALSE,"5YR TREND";"BALANCE SHEET",#N/A,FALSE,"5YR TREND";"baseline",#N/A,FALSE,"5YR TREND";"investment",#N/A,FALSE,"5YR TREND"}</definedName>
    <definedName name="_x984" hidden="1">{"total",#N/A,FALSE,"5YR TREND";"CASH FLOW",#N/A,FALSE,"5YR TREND";"BALANCE SHEET",#N/A,FALSE,"5YR TREND";"baseline",#N/A,FALSE,"5YR TREND";"investment",#N/A,FALSE,"5YR TREND"}</definedName>
    <definedName name="_x985" hidden="1">{"total",#N/A,FALSE,"5YR TREND";"CASH FLOW",#N/A,FALSE,"5YR TREND";"BALANCE SHEET",#N/A,FALSE,"5YR TREND";"baseline",#N/A,FALSE,"5YR TREND";"investment",#N/A,FALSE,"5YR TREND"}</definedName>
    <definedName name="_x999" hidden="1">{"total",#N/A,FALSE,"5YR TREND";"CASH FLOW",#N/A,FALSE,"5YR TREND";"BALANCE SHEET",#N/A,FALSE,"5YR TREND";"baseline",#N/A,FALSE,"5YR TREND";"investment",#N/A,FALSE,"5YR TREND"}</definedName>
    <definedName name="a" hidden="1">{#N/A,#N/A,FALSE,"Projections";#N/A,#N/A,FALSE,"Multiples Valuation";#N/A,#N/A,FALSE,"LBO";#N/A,#N/A,FALSE,"Multiples_Sensitivity";#N/A,#N/A,FALSE,"Summary"}</definedName>
    <definedName name="AAA_DOCTOPS" hidden="1">"AAA_SET"</definedName>
    <definedName name="AAA_duser" hidden="1">"OFF"</definedName>
    <definedName name="aaaa" hidden="1">{#N/A,#N/A,TRUE,"Merger Synergies";#N/A,#N/A,TRUE,"bob-merger-aug";#N/A,#N/A,TRUE,"iomexico";#N/A,#N/A,TRUE,"stacey august merger";#N/A,#N/A,TRUE,"Stacey1999";"Summary",#N/A,TRUE,"Tail Circuits";"Summary",#N/A,TRUE,"SATELLITE"}</definedName>
    <definedName name="AAB_Addin5" hidden="1">"AAB_Description for addin 5,Description for addin 5,Description for addin 5,Description for addin 5,Description for addin 5,Description for addin 5"</definedName>
    <definedName name="ABC" hidden="1">{#N/A,#N/A,FALSE,"Projections";#N/A,#N/A,FALSE,"Multiples Valuation";#N/A,#N/A,FALSE,"LBO";#N/A,#N/A,FALSE,"Multiples_Sensitivity";#N/A,#N/A,FALSE,"Summary"}</definedName>
    <definedName name="ABD" hidden="1">{#N/A,#N/A,FALSE,"SIM95"}</definedName>
    <definedName name="abs" hidden="1">{#N/A,#N/A,FALSE,"SIM95"}</definedName>
    <definedName name="AccessDatabase" hidden="1">"C:\DATA\Kevin\Kevin's Model.mdb"</definedName>
    <definedName name="agng" hidden="1">{#N/A,#N/A,FALSE,"Aging Summary";#N/A,#N/A,FALSE,"Ratio Analysis";#N/A,#N/A,FALSE,"Test 120 Day Accts";#N/A,#N/A,FALSE,"Tickmarks"}</definedName>
    <definedName name="anscount" hidden="1">1</definedName>
    <definedName name="AS2DocOpenMode" hidden="1">"AS2DocumentBrowse"</definedName>
    <definedName name="AS2NamedRange" hidden="1">4</definedName>
    <definedName name="b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bb" hidden="1">{#N/A,#N/A,FALSE,"Assessment";#N/A,#N/A,FALSE,"Staffing";#N/A,#N/A,FALSE,"Hires";#N/A,#N/A,FALSE,"Assumptions"}</definedName>
    <definedName name="bbb" hidden="1">{#N/A,#N/A,FALSE,"Assessment";#N/A,#N/A,FALSE,"Staffing";#N/A,#N/A,FALSE,"Hires";#N/A,#N/A,FALSE,"Assumptions"}</definedName>
    <definedName name="bbbbb" hidden="1">{#N/A,#N/A,FALSE,"Assessment";#N/A,#N/A,FALSE,"Staffing";#N/A,#N/A,FALSE,"Hires";#N/A,#N/A,FALSE,"Assumptions"}</definedName>
    <definedName name="BD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hidden="1">[7]CAP!$AI$6</definedName>
    <definedName name="Blank4" hidden="1">[7]CAP!$AJ$6</definedName>
    <definedName name="Blank5" hidden="1">[7]CAP!$AK$6</definedName>
    <definedName name="Blank6" hidden="1">[7]CAP!$AL$6</definedName>
    <definedName name="Blank7" hidden="1">[7]CAP!$AM$6</definedName>
    <definedName name="Blank8" hidden="1">[7]CAP!$AN$6</definedName>
    <definedName name="BLANKS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'[8]Equity Index'!$BT$11</definedName>
    <definedName name="BLPH17" hidden="1">'[8]Equity Index'!$BV$11</definedName>
    <definedName name="BLPH18" hidden="1">'[8]Equity Index'!$BX$11</definedName>
    <definedName name="BLPH19" hidden="1">'[8]Equity Index'!#REF!</definedName>
    <definedName name="BLPH2" hidden="1">#REF!</definedName>
    <definedName name="BLPH20" hidden="1">'[8]Equity Index'!$BZ$11</definedName>
    <definedName name="BLPH21" hidden="1">'[8]Equity Index'!$CB$11</definedName>
    <definedName name="BLPH22" hidden="1">'[8]Equity Index'!$CD$11</definedName>
    <definedName name="BLPH23" hidden="1">'[8]Equity Index'!$CF$11</definedName>
    <definedName name="BLPH24" hidden="1">'[8]Equity Index'!$CH$11</definedName>
    <definedName name="BLPH25" hidden="1">'[8]Equity Index'!$CJ$11</definedName>
    <definedName name="BLPH26" hidden="1">'[8]Equity Index'!$CL$11</definedName>
    <definedName name="BLPH27" hidden="1">'[8]Equity Index'!$CN$11</definedName>
    <definedName name="BLPH28" hidden="1">'[8]Equity Index'!$CP$11</definedName>
    <definedName name="BLPH29" hidden="1">'[8]Equity Index'!$CR$11</definedName>
    <definedName name="BLPH3" hidden="1">#REF!</definedName>
    <definedName name="BLPH30" hidden="1">'[8]Equity Index'!$CT$11</definedName>
    <definedName name="BLPH31" hidden="1">'[8]Equity Index'!$CV$11</definedName>
    <definedName name="BLPH32" hidden="1">'[8]Equity Index'!$CX$11</definedName>
    <definedName name="BLPH33" hidden="1">'[8]Equity Index'!$CZ$11</definedName>
    <definedName name="BLPH34" hidden="1">'[8]Equity Index'!$DB$11</definedName>
    <definedName name="BLPH35" hidden="1">'[8]Equity Index'!$DD$11</definedName>
    <definedName name="BLPH36" hidden="1">'[8]Equity Index'!$DF$11</definedName>
    <definedName name="BLPH37" hidden="1">'[8]Equity Index'!$DH$11</definedName>
    <definedName name="BLPH38" hidden="1">'[8]Equity Index'!$DJ$11</definedName>
    <definedName name="BLPH39" hidden="1">'[8]Equity Index'!$DL$11</definedName>
    <definedName name="BLPH4" hidden="1">#REF!</definedName>
    <definedName name="BLPH40" hidden="1">'[8]Equity Index'!$DN$11</definedName>
    <definedName name="BLPH41" hidden="1">'[8]Equity Index'!$DP$11</definedName>
    <definedName name="BLPH42" hidden="1">'[8]Equity Index'!$DR$11</definedName>
    <definedName name="BLPH43" hidden="1">'[8]Equity Index'!$DT$11</definedName>
    <definedName name="BLPH44" hidden="1">'[8]Equity Index'!$DV$11</definedName>
    <definedName name="BLPH45" hidden="1">'[8]Equity Index'!$DX$11</definedName>
    <definedName name="BLPH46" hidden="1">'[8]Equity Index'!$DZ$11</definedName>
    <definedName name="BLPH47" hidden="1">'[8]Equity Index'!$EB$11</definedName>
    <definedName name="BLPH48" hidden="1">'[8]Equity Index'!$ED$11</definedName>
    <definedName name="BLPH49" hidden="1">'[8]Equity Index'!$EF$11</definedName>
    <definedName name="BLPH5" hidden="1">#REF!</definedName>
    <definedName name="BLPH50" hidden="1">'[8]Equity Index'!$EH$11</definedName>
    <definedName name="BLPH51" hidden="1">'[8]Equity Index'!$EJ$11</definedName>
    <definedName name="BLPH52" hidden="1">'[8]Equity Index'!$EL$11</definedName>
    <definedName name="BLPH53" hidden="1">'[8]Equity Index'!$EN$11</definedName>
    <definedName name="BLPH54" hidden="1">'[8]Equity Index'!$EP$11</definedName>
    <definedName name="BLPH55" hidden="1">'[8]Equity Index'!$ER$11</definedName>
    <definedName name="BLPH56" hidden="1">'[8]Equity Index'!$ET$11</definedName>
    <definedName name="BLPH57" hidden="1">'[8]Equity Index'!$EV$11</definedName>
    <definedName name="BLPH58" hidden="1">'[8]Equity Index'!$EX$11</definedName>
    <definedName name="BLPH59" hidden="1">'[8]Equity Index'!$EZ$11</definedName>
    <definedName name="BLPH6" hidden="1">#REF!</definedName>
    <definedName name="BLPH60" hidden="1">'[8]Equity Index'!$FB$11</definedName>
    <definedName name="BLPH61" hidden="1">'[8]Equity Index'!$FD$11</definedName>
    <definedName name="BLPH62" hidden="1">'[8]Equity Index'!$FF$11</definedName>
    <definedName name="BLPH63" hidden="1">'[8]Equity Index'!$FH$11</definedName>
    <definedName name="BLPH64" hidden="1">'[8]Equity Index'!$FJ$11</definedName>
    <definedName name="BLPH65" hidden="1">'[8]Equity Index'!$FL$11</definedName>
    <definedName name="BLPH66" hidden="1">'[8]Equity Index'!$FN$11</definedName>
    <definedName name="BLPH67" hidden="1">'[8]Equity Index'!$FP$11</definedName>
    <definedName name="BLPH68" hidden="1">'[8]Equity Index'!$FR$11</definedName>
    <definedName name="BLPH69" hidden="1">'[8]Equity Index'!$FT$11</definedName>
    <definedName name="BLPH7" hidden="1">#REF!</definedName>
    <definedName name="BLPH70" hidden="1">'[8]Equity Index'!$FV$11</definedName>
    <definedName name="BLPH71" hidden="1">'[8]Equity Index'!$FX$11</definedName>
    <definedName name="BLPH72" hidden="1">'[8]Equity Index'!$FZ$11</definedName>
    <definedName name="BLPH73" hidden="1">'[8]Equity Index'!$GB$11</definedName>
    <definedName name="BLPH74" hidden="1">'[8]Equity Index'!$GD$11</definedName>
    <definedName name="BLPH75" hidden="1">'[8]Equity Index'!$GF$11</definedName>
    <definedName name="BLPH76" hidden="1">'[8]Equity Index'!$GH$11</definedName>
    <definedName name="BLPH77" hidden="1">'[8]Equity Index'!$GJ$11</definedName>
    <definedName name="BLPH78" hidden="1">'[8]Equity Index'!$GL$11</definedName>
    <definedName name="BLPH8" hidden="1">#REF!</definedName>
    <definedName name="BLPH9" hidden="1">#REF!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CAPTCMView" hidden="1">[9]A!#REF!</definedName>
    <definedName name="cb_sChart41E9A35_opts" hidden="1">"1, 9, 1, False, 2, False, False, , 0, False, True, 1, 1"</definedName>
    <definedName name="cc" hidden="1">{#N/A,#N/A,FALSE,"Assessment";#N/A,#N/A,FALSE,"Staffing";#N/A,#N/A,FALSE,"Hires";#N/A,#N/A,FALSE,"Assumptions"}</definedName>
    <definedName name="cccc" hidden="1">{#N/A,#N/A,FALSE,"Assessment";#N/A,#N/A,FALSE,"Staffing";#N/A,#N/A,FALSE,"Hires";#N/A,#N/A,FALSE,"Assumptions"}</definedName>
    <definedName name="CO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cold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CompanyName1" hidden="1">[7]CAP!$G$6</definedName>
    <definedName name="CompanyName2" hidden="1">[7]CAP!$J$6</definedName>
    <definedName name="CompanyName3" hidden="1">[10]CAP!$M$6</definedName>
    <definedName name="CompRange1" hidden="1">OFFSET(CompRange1Main,9,0,COUNTA(CompRange1Main)-COUNTA([7]CAP!$H$1:$H$9),1)</definedName>
    <definedName name="CompRange1Main" hidden="1">[7]CAP!$H$1:$H$65536</definedName>
    <definedName name="CompRange2" hidden="1">OFFSET(CompRange2Main,9,0,COUNTA(CompRange2Main)-COUNTA([7]CAP!$K$1:$K$9),1)</definedName>
    <definedName name="CompRange2Main" hidden="1">[7]CAP!$K$1:$K$65536</definedName>
    <definedName name="CompRange3" hidden="1">OFFSET(CompRange3Main,9,0,COUNTA(CompRange3Main)-COUNTA([10]CAP!$N$1:$N$9),1)</definedName>
    <definedName name="CompRange3Main" hidden="1">[10]CAP!$N$1:$N$65536</definedName>
    <definedName name="coun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" hidden="1">{#N/A,#N/A,FALSE,"Assessment";#N/A,#N/A,FALSE,"Staffing";#N/A,#N/A,FALSE,"Hires";#N/A,#N/A,FALSE,"Assumptions"}</definedName>
    <definedName name="D" hidden="1">{#N/A,#N/A,FALSE,"AD_Purch";#N/A,#N/A,FALSE,"Projections";#N/A,#N/A,FALSE,"DCF";#N/A,#N/A,FALSE,"Mkt Val"}</definedName>
    <definedName name="DateRangeComp" hidden="1">OFFSET(DateRangeCompMain,9,0,COUNTA(DateRangeCompMain)-COUNTA([7]CAP!$F$1:$F$9),1)</definedName>
    <definedName name="DateRangeCompMain" hidden="1">[7]CAP!$F$1:$F$65536</definedName>
    <definedName name="DateRangePrice" hidden="1">OFFSET([0]!DateRangePriceMain,5,0,COUNTA([0]!DateRangePriceMain)-COUNTA([11]Sheet2!$G$1:$G$5),1)</definedName>
    <definedName name="DateRangePriceMain" hidden="1">[11]Sheet2!$G$1:$G$65536</definedName>
    <definedName name="de" hidden="1">{#N/A,#N/A,FALSE,"Assessment";#N/A,#N/A,FALSE,"Staffing";#N/A,#N/A,FALSE,"Hires";#N/A,#N/A,FALSE,"Assumptions"}</definedName>
    <definedName name="ef" hidden="1">{"total",#N/A,FALSE,"5YR TREND";"CASH FLOW",#N/A,FALSE,"5YR TREND";"BALANCE SHEET",#N/A,FALSE,"5YR TREND";"baseline",#N/A,FALSE,"5YR TREND";"investment",#N/A,FALSE,"5YR TREND"}</definedName>
    <definedName name="error1" hidden="1">{#N/A,#N/A,FALSE,"KPI_PG1";#N/A,#N/A,FALSE,"KPI_PG2";#N/A,#N/A,FALSE,"Rev_by_Type";#N/A,#N/A,FALSE,"CF_ACT";#N/A,#N/A,FALSE,"INV_ACT";#N/A,#N/A,FALSE,"Region";#N/A,#N/A,FALSE,"region2"}</definedName>
    <definedName name="error10" hidden="1">{#N/A,#N/A,FALSE,"COVER";#N/A,#N/A,FALSE,"CONTENTS";#N/A,#N/A,FALSE,"1";#N/A,#N/A,FALSE,"2";#N/A,#N/A,FALSE,"3";#N/A,#N/A,FALSE,"4";#N/A,#N/A,FALSE,"5";#N/A,#N/A,FALSE,"5 - A";#N/A,#N/A,FALSE,"6";#N/A,#N/A,FALSE,"6 - A";#N/A,#N/A,FALSE,"7";#N/A,#N/A,FALSE,"7 - A"}</definedName>
    <definedName name="error1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rror12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error13" hidden="1">{#N/A,#N/A,FALSE,"KPI_PG1";#N/A,#N/A,FALSE,"KPI_PG2";#N/A,#N/A,FALSE,"Rev_by_Type";#N/A,#N/A,FALSE,"CF_ACT";#N/A,#N/A,FALSE,"INV_ACT";#N/A,#N/A,FALSE,"Region";#N/A,#N/A,FALSE,"region2"}</definedName>
    <definedName name="error14" hidden="1">{#N/A,#N/A,FALSE,"KPI";#N/A,#N/A,FALSE,"Revenue";#N/A,#N/A,FALSE,"Op_Income";#N/A,#N/A,FALSE,"Net_Income";#N/A,#N/A,FALSE,"Cap Exp";#N/A,#N/A,FALSE,"Cash Flow";#N/A,#N/A,FALSE,"CashF_Act";#N/A,#N/A,FALSE,"Investment";#N/A,#N/A,FALSE,"Inv_Act"}</definedName>
    <definedName name="error15" hidden="1">{#N/A,#N/A,FALSE,"COVER";#N/A,#N/A,FALSE,"CONTENTS";#N/A,#N/A,FALSE,"1";#N/A,#N/A,FALSE,"2";#N/A,#N/A,FALSE,"2-A";#N/A,#N/A,FALSE,"2-B";#N/A,#N/A,FALSE,"3";#N/A,#N/A,FALSE,"3-A";#N/A,#N/A,FALSE,"4";#N/A,#N/A,FALSE,"4-A";#N/A,#N/A,FALSE,"5";#N/A,#N/A,FALSE,"5-A";#N/A,#N/A,FALSE,"6";#N/A,#N/A,FALSE,"6-A";#N/A,#N/A,FALSE,"7";#N/A,#N/A,FALSE,"7-A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32-A";#N/A,#N/A,FALSE,"33"}</definedName>
    <definedName name="error16" hidden="1">{#N/A,#N/A,FALSE,"KPI";#N/A,#N/A,FALSE,"CashF_Act";#N/A,#N/A,FALSE,"Inv_Act"}</definedName>
    <definedName name="error2" hidden="1">{#N/A,#N/A,FALSE,"KPI_PG1";#N/A,#N/A,FALSE,"KPI_PG2";#N/A,#N/A,FALSE,"Rev_by_Type";#N/A,#N/A,FALSE,"CF_ACT";#N/A,#N/A,FALSE,"INV_ACT";#N/A,#N/A,FALSE,"Region";#N/A,#N/A,FALSE,"region2"}</definedName>
    <definedName name="error3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error4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error6" hidden="1">{#N/A,#N/A,FALSE,"KPI_PG1";#N/A,#N/A,FALSE,"KPI_PG2";#N/A,#N/A,FALSE,"REV2";#N/A,#N/A,FALSE,"OPINC2";#N/A,#N/A,FALSE,"CashF_Act";#N/A,#N/A,FALSE,"Inv_Act"}</definedName>
    <definedName name="error7" hidden="1">{#N/A,#N/A,FALSE,"KPI_PG1";#N/A,#N/A,FALSE,"KPI_PG2";#N/A,#N/A,FALSE,"REV2";#N/A,#N/A,FALSE,"OPINC2";#N/A,#N/A,FALSE,"CashF_Act";#N/A,#N/A,FALSE,"Inv_Act"}</definedName>
    <definedName name="error9" hidden="1">{#N/A,#N/A,FALSE,"KPI_PG1";#N/A,#N/A,FALSE,"KPI_PG2";#N/A,#N/A,FALSE,"REV2";#N/A,#N/A,FALSE,"OPINC2";#N/A,#N/A,FALSE,"CashF_Act";#N/A,#N/A,FALSE,"Inv_Act"}</definedName>
    <definedName name="fe" hidden="1">{"total",#N/A,FALSE,"5YR TREND";"CASH FLOW",#N/A,FALSE,"5YR TREND";"BALANCE SHEET",#N/A,FALSE,"5YR TREND";"baseline",#N/A,FALSE,"5YR TREND";"investment",#N/A,FALSE,"5YR TREND"}</definedName>
    <definedName name="financial" hidden="1">{#N/A,#N/A,FALSE,"Summary";#N/A,#N/A,FALSE,"Projections";#N/A,#N/A,FALSE,"Mkt Mults";#N/A,#N/A,FALSE,"DCF";#N/A,#N/A,FALSE,"Accr Dil";#N/A,#N/A,FALSE,"PIC LBO";#N/A,#N/A,FALSE,"MULT10_4";#N/A,#N/A,FALSE,"CBI LBO"}</definedName>
    <definedName name="find" hidden="1">{"total",#N/A,FALSE,"5YR TREND";"CASH FLOW",#N/A,FALSE,"5YR TREND";"BALANCE SHEET",#N/A,FALSE,"5YR TREND";"baseline",#N/A,FALSE,"5YR TREND";"investment",#N/A,FALSE,"5YR TREND"}</definedName>
    <definedName name="fuck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g" hidden="1">{#N/A,#N/A,FALSE,"SIM95"}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FE" hidden="1">{#N/A,#N/A,FALSE,"Assessment";#N/A,#N/A,FALSE,"Staffing";#N/A,#N/A,FALSE,"Hires";#N/A,#N/A,FALSE,"Assumptions"}</definedName>
    <definedName name="houy" hidden="1">{#N/A,#N/A,FALSE,"AD_Purchase";#N/A,#N/A,FALSE,"Credit";#N/A,#N/A,FALSE,"PF Acquisition";#N/A,#N/A,FALSE,"PF Offering"}</definedName>
    <definedName name="HTML_CodePage" hidden="1">1252</definedName>
    <definedName name="HTML_Control" hidden="1">{"'Sheet1'!$A$1:$I$89"}</definedName>
    <definedName name="html_control1" hidden="1">{"'Sheet1'!$A$1:$I$89"}</definedName>
    <definedName name="HTML_Description" hidden="1">""</definedName>
    <definedName name="HTML_Email" hidden="1">""</definedName>
    <definedName name="HTML_Header" hidden="1">"Manager/Director"</definedName>
    <definedName name="HTML_LastUpdate" hidden="1">"2/19/99"</definedName>
    <definedName name="HTML_LineAfter" hidden="1">FALSE</definedName>
    <definedName name="HTML_LineBefore" hidden="1">FALSE</definedName>
    <definedName name="HTML_Name" hidden="1">"bf3qt7k"</definedName>
    <definedName name="HTML_OBDlg2" hidden="1">TRUE</definedName>
    <definedName name="HTML_OBDlg4" hidden="1">TRUE</definedName>
    <definedName name="HTML_OS" hidden="1">0</definedName>
    <definedName name="HTML_PathFile" hidden="1">"F:\98comb.htm"</definedName>
    <definedName name="HTML_Title" hidden="1">"Combined Ranking - 1998 Final"</definedName>
    <definedName name="HTML1_1" hidden="1">"'[Performance Report.xls]April Summary Template'!$A$1:$Q$82"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"Performance Report"</definedName>
    <definedName name="HTML1_4" hidden="1">"April Summary Template"</definedName>
    <definedName name="HTML1_5" hidden="1">""</definedName>
    <definedName name="HTML1_6" hidden="1">-4146</definedName>
    <definedName name="HTML1_7" hidden="1">1</definedName>
    <definedName name="HTML1_8" hidden="1">"5/29/97"</definedName>
    <definedName name="HTML1_9" hidden="1">"SIWWIN95"</definedName>
    <definedName name="HTML10_1" hidden="1">"'[97RNKAPR.XLS]North'!$A$1:$H$255"</definedName>
    <definedName name="HTML10_10" hidden="1">""</definedName>
    <definedName name="HTML10_11" hidden="1">1</definedName>
    <definedName name="HTML10_12" hidden="1">"D:\nthrnk.htm"</definedName>
    <definedName name="HTML10_2" hidden="1">1</definedName>
    <definedName name="HTML10_3" hidden="1">"97RNKAPR"</definedName>
    <definedName name="HTML10_4" hidden="1">"North"</definedName>
    <definedName name="HTML10_5" hidden="1">""</definedName>
    <definedName name="HTML10_6" hidden="1">1</definedName>
    <definedName name="HTML10_7" hidden="1">-4146</definedName>
    <definedName name="HTML10_8" hidden="1">"5/22/97"</definedName>
    <definedName name="HTML10_9" hidden="1">"Bell Atlantic"</definedName>
    <definedName name="HTML11_1" hidden="1">"'[97RNKAPR.XLS]South'!$A$1:$H$161"</definedName>
    <definedName name="HTML11_10" hidden="1">""</definedName>
    <definedName name="HTML11_11" hidden="1">1</definedName>
    <definedName name="HTML11_12" hidden="1">"D:\sthrnk.htm"</definedName>
    <definedName name="HTML11_2" hidden="1">1</definedName>
    <definedName name="HTML11_3" hidden="1">"97RNKAPR"</definedName>
    <definedName name="HTML11_4" hidden="1">"South"</definedName>
    <definedName name="HTML11_5" hidden="1">""</definedName>
    <definedName name="HTML11_6" hidden="1">1</definedName>
    <definedName name="HTML11_7" hidden="1">-4146</definedName>
    <definedName name="HTML11_8" hidden="1">"5/22/97"</definedName>
    <definedName name="HTML11_9" hidden="1">"Bell Atlantic"</definedName>
    <definedName name="HTML12_1" hidden="1">"'[97RNKAPR.XLS]Overview'!$A$1:$I$61"</definedName>
    <definedName name="HTML12_10" hidden="1">""</definedName>
    <definedName name="HTML12_11" hidden="1">1</definedName>
    <definedName name="HTML12_12" hidden="1">"D:\rankovw.htm"</definedName>
    <definedName name="HTML12_2" hidden="1">1</definedName>
    <definedName name="HTML12_3" hidden="1">"97RNKAPR"</definedName>
    <definedName name="HTML12_4" hidden="1">"Overview"</definedName>
    <definedName name="HTML12_5" hidden="1">""</definedName>
    <definedName name="HTML12_6" hidden="1">-4146</definedName>
    <definedName name="HTML12_7" hidden="1">-4146</definedName>
    <definedName name="HTML12_8" hidden="1">"5/22/97"</definedName>
    <definedName name="HTML12_9" hidden="1">"Bell Atlantic"</definedName>
    <definedName name="HTML13_1" hidden="1">"'[97RNKAUG.XLS]Regional'!$A$1:$H$225"</definedName>
    <definedName name="HTML13_10" hidden="1">""</definedName>
    <definedName name="HTML13_11" hidden="1">1</definedName>
    <definedName name="HTML13_12" hidden="1">"D:\regrnk.htm"</definedName>
    <definedName name="HTML13_2" hidden="1">1</definedName>
    <definedName name="HTML13_3" hidden="1">"97RNKAUG"</definedName>
    <definedName name="HTML13_4" hidden="1">"Regional"</definedName>
    <definedName name="HTML13_5" hidden="1">""</definedName>
    <definedName name="HTML13_6" hidden="1">1</definedName>
    <definedName name="HTML13_7" hidden="1">1</definedName>
    <definedName name="HTML13_8" hidden="1">"9/16/97"</definedName>
    <definedName name="HTML13_9" hidden="1">"Bell Atlantic"</definedName>
    <definedName name="HTML14_1" hidden="1">"'[97RNKAUG.XLS]ReglSys'!$A$1:$H$179"</definedName>
    <definedName name="HTML14_10" hidden="1">""</definedName>
    <definedName name="HTML14_11" hidden="1">1</definedName>
    <definedName name="HTML14_12" hidden="1">"D:\sernk.htm"</definedName>
    <definedName name="HTML14_2" hidden="1">1</definedName>
    <definedName name="HTML14_3" hidden="1">"97RNKAUG"</definedName>
    <definedName name="HTML14_4" hidden="1">"ReglSys"</definedName>
    <definedName name="HTML14_5" hidden="1">""</definedName>
    <definedName name="HTML14_6" hidden="1">1</definedName>
    <definedName name="HTML14_7" hidden="1">1</definedName>
    <definedName name="HTML14_8" hidden="1">"9/16/97"</definedName>
    <definedName name="HTML14_9" hidden="1">"Bell Atlantic"</definedName>
    <definedName name="HTML15_1" hidden="1">"'[97RNKAUG.XLS]North'!$A$1:$H$261"</definedName>
    <definedName name="HTML15_10" hidden="1">""</definedName>
    <definedName name="HTML15_11" hidden="1">1</definedName>
    <definedName name="HTML15_12" hidden="1">"D:\nthrnk.htm"</definedName>
    <definedName name="HTML15_2" hidden="1">1</definedName>
    <definedName name="HTML15_3" hidden="1">"97RNKAUG"</definedName>
    <definedName name="HTML15_4" hidden="1">"North"</definedName>
    <definedName name="HTML15_5" hidden="1">""</definedName>
    <definedName name="HTML15_6" hidden="1">1</definedName>
    <definedName name="HTML15_7" hidden="1">1</definedName>
    <definedName name="HTML15_8" hidden="1">"9/16/97"</definedName>
    <definedName name="HTML15_9" hidden="1">"Bell Atlantic"</definedName>
    <definedName name="HTML16_1" hidden="1">"'[97RNKAUG.XLS]South'!$A$1:$H$159"</definedName>
    <definedName name="HTML16_10" hidden="1">""</definedName>
    <definedName name="HTML16_11" hidden="1">1</definedName>
    <definedName name="HTML16_12" hidden="1">"D:\sthrnk.htm"</definedName>
    <definedName name="HTML16_2" hidden="1">1</definedName>
    <definedName name="HTML16_3" hidden="1">"97RNKAUG"</definedName>
    <definedName name="HTML16_4" hidden="1">"South"</definedName>
    <definedName name="HTML16_5" hidden="1">""</definedName>
    <definedName name="HTML16_6" hidden="1">1</definedName>
    <definedName name="HTML16_7" hidden="1">1</definedName>
    <definedName name="HTML16_8" hidden="1">"9/16/97"</definedName>
    <definedName name="HTML16_9" hidden="1">"Bell Atlantic"</definedName>
    <definedName name="HTML17_1" hidden="1">"'[97RNK.xls]ReglSys'!$A$1:$H$179"</definedName>
    <definedName name="HTML17_10" hidden="1">""</definedName>
    <definedName name="HTML17_11" hidden="1">1</definedName>
    <definedName name="HTML17_12" hidden="1">"D:\sernk.htm"</definedName>
    <definedName name="HTML17_2" hidden="1">1</definedName>
    <definedName name="HTML17_3" hidden="1">"97RNK"</definedName>
    <definedName name="HTML17_4" hidden="1">"ReglSys"</definedName>
    <definedName name="HTML17_5" hidden="1">""</definedName>
    <definedName name="HTML17_6" hidden="1">1</definedName>
    <definedName name="HTML17_7" hidden="1">1</definedName>
    <definedName name="HTML17_8" hidden="1">"9/16/97"</definedName>
    <definedName name="HTML17_9" hidden="1">"Bell Atlantic"</definedName>
    <definedName name="HTML18_1" hidden="1">"'[97RNKNOV.XLS]Regional'!$A$1:$H$225"</definedName>
    <definedName name="HTML18_10" hidden="1">""</definedName>
    <definedName name="HTML18_11" hidden="1">1</definedName>
    <definedName name="HTML18_12" hidden="1">"D:\regrnk.htm"</definedName>
    <definedName name="HTML18_2" hidden="1">1</definedName>
    <definedName name="HTML18_3" hidden="1">"97RNKNOV"</definedName>
    <definedName name="HTML18_4" hidden="1">"Regional"</definedName>
    <definedName name="HTML18_5" hidden="1">""</definedName>
    <definedName name="HTML18_6" hidden="1">1</definedName>
    <definedName name="HTML18_7" hidden="1">1</definedName>
    <definedName name="HTML18_8" hidden="1">"12/22/97"</definedName>
    <definedName name="HTML18_9" hidden="1">"Bell Atlantic"</definedName>
    <definedName name="HTML19_1" hidden="1">"'[97RNKNOV.XLS]ReglSys'!$A$1:$H$183"</definedName>
    <definedName name="HTML19_10" hidden="1">""</definedName>
    <definedName name="HTML19_11" hidden="1">1</definedName>
    <definedName name="HTML19_12" hidden="1">"D:\sernk.htm"</definedName>
    <definedName name="HTML19_2" hidden="1">1</definedName>
    <definedName name="HTML19_3" hidden="1">"97RNKNOV"</definedName>
    <definedName name="HTML19_4" hidden="1">"ReglSys"</definedName>
    <definedName name="HTML19_5" hidden="1">""</definedName>
    <definedName name="HTML19_6" hidden="1">1</definedName>
    <definedName name="HTML19_7" hidden="1">1</definedName>
    <definedName name="HTML19_8" hidden="1">"12/23/97"</definedName>
    <definedName name="HTML19_9" hidden="1">"Bell Atlantic"</definedName>
    <definedName name="HTML2_1" hidden="1">"'[96RNKNOV.XLS]North'!$A$1:$I$150"</definedName>
    <definedName name="HTML2_10" hidden="1">""</definedName>
    <definedName name="HTML2_11" hidden="1">1</definedName>
    <definedName name="HTML2_12" hidden="1">"D:\nthrnk11.htm"</definedName>
    <definedName name="HTML2_2" hidden="1">1</definedName>
    <definedName name="HTML2_3" hidden="1">"96RNKNOV"</definedName>
    <definedName name="HTML2_4" hidden="1">"North"</definedName>
    <definedName name="HTML2_5" hidden="1">"November - North Rankings"</definedName>
    <definedName name="HTML2_6" hidden="1">-4146</definedName>
    <definedName name="HTML2_7" hidden="1">1</definedName>
    <definedName name="HTML2_8" hidden="1">"1/13/97"</definedName>
    <definedName name="HTML2_9" hidden="1">"Bell Atlantic"</definedName>
    <definedName name="HTML20_1" hidden="1">"'[97RNKNOV.XLS]North'!$A$1:$H$259"</definedName>
    <definedName name="HTML20_10" hidden="1">""</definedName>
    <definedName name="HTML20_11" hidden="1">1</definedName>
    <definedName name="HTML20_12" hidden="1">"D:\nthrnk.htm"</definedName>
    <definedName name="HTML20_2" hidden="1">1</definedName>
    <definedName name="HTML20_3" hidden="1">"97RNKNOV"</definedName>
    <definedName name="HTML20_4" hidden="1">"North"</definedName>
    <definedName name="HTML20_5" hidden="1">""</definedName>
    <definedName name="HTML20_6" hidden="1">1</definedName>
    <definedName name="HTML20_7" hidden="1">1</definedName>
    <definedName name="HTML20_8" hidden="1">"12/23/97"</definedName>
    <definedName name="HTML20_9" hidden="1">"Bell Atlantic"</definedName>
    <definedName name="HTML21_1" hidden="1">"'[97RNKNOV.XLS]South'!$A$1:$H$164"</definedName>
    <definedName name="HTML21_10" hidden="1">""</definedName>
    <definedName name="HTML21_11" hidden="1">1</definedName>
    <definedName name="HTML21_12" hidden="1">"D:\sthrnk.htm"</definedName>
    <definedName name="HTML21_2" hidden="1">1</definedName>
    <definedName name="HTML21_3" hidden="1">"97RNKNOV"</definedName>
    <definedName name="HTML21_4" hidden="1">"South"</definedName>
    <definedName name="HTML21_5" hidden="1">""</definedName>
    <definedName name="HTML21_6" hidden="1">1</definedName>
    <definedName name="HTML21_7" hidden="1">1</definedName>
    <definedName name="HTML21_8" hidden="1">"12/23/97"</definedName>
    <definedName name="HTML21_9" hidden="1">"Bell Atlantic"</definedName>
    <definedName name="HTML22_1" hidden="1">"'[97RNKDEC.XLS]CAM Perf Model'!$A$1:$J$39"</definedName>
    <definedName name="HTML22_10" hidden="1">""</definedName>
    <definedName name="HTML22_11" hidden="1">1</definedName>
    <definedName name="HTML22_12" hidden="1">"D:\perfgrf.htm"</definedName>
    <definedName name="HTML22_2" hidden="1">1</definedName>
    <definedName name="HTML22_3" hidden="1">"97RNKDEC"</definedName>
    <definedName name="HTML22_4" hidden="1">"CAM Perf Model"</definedName>
    <definedName name="HTML22_5" hidden="1">""</definedName>
    <definedName name="HTML22_6" hidden="1">1</definedName>
    <definedName name="HTML22_7" hidden="1">1</definedName>
    <definedName name="HTML22_8" hidden="1">"1/20/98"</definedName>
    <definedName name="HTML22_9" hidden="1">"Bell Atlantic"</definedName>
    <definedName name="HTML23_1" hidden="1">"'[97RNK.xls]Regional'!$A$1:$G$226"</definedName>
    <definedName name="HTML23_10" hidden="1">""</definedName>
    <definedName name="HTML23_11" hidden="1">1</definedName>
    <definedName name="HTML23_12" hidden="1">"D:\regrnk.htm"</definedName>
    <definedName name="HTML23_2" hidden="1">1</definedName>
    <definedName name="HTML23_3" hidden="1">"97RNK"</definedName>
    <definedName name="HTML23_4" hidden="1">"Regional"</definedName>
    <definedName name="HTML23_5" hidden="1">""</definedName>
    <definedName name="HTML23_6" hidden="1">1</definedName>
    <definedName name="HTML23_7" hidden="1">1</definedName>
    <definedName name="HTML23_8" hidden="1">"1/21/98"</definedName>
    <definedName name="HTML23_9" hidden="1">"Bell Atlantic"</definedName>
    <definedName name="HTML24_1" hidden="1">"'[97RNK.xls]ReglSys'!$A$1:$G$186"</definedName>
    <definedName name="HTML24_10" hidden="1">""</definedName>
    <definedName name="HTML24_11" hidden="1">1</definedName>
    <definedName name="HTML24_12" hidden="1">"D:\sernk.htm"</definedName>
    <definedName name="HTML24_2" hidden="1">1</definedName>
    <definedName name="HTML24_3" hidden="1">"97RNK"</definedName>
    <definedName name="HTML24_4" hidden="1">"ReglSys"</definedName>
    <definedName name="HTML24_5" hidden="1">""</definedName>
    <definedName name="HTML24_6" hidden="1">1</definedName>
    <definedName name="HTML24_7" hidden="1">1</definedName>
    <definedName name="HTML24_8" hidden="1">"1/21/98"</definedName>
    <definedName name="HTML24_9" hidden="1">"Bell Atlantic"</definedName>
    <definedName name="HTML25_1" hidden="1">"'[97RNK.xls]North'!$A$1:$G$260"</definedName>
    <definedName name="HTML25_10" hidden="1">""</definedName>
    <definedName name="HTML25_11" hidden="1">1</definedName>
    <definedName name="HTML25_12" hidden="1">"D:\nthrnk.htm"</definedName>
    <definedName name="HTML25_2" hidden="1">1</definedName>
    <definedName name="HTML25_3" hidden="1">"97RNK"</definedName>
    <definedName name="HTML25_4" hidden="1">"North"</definedName>
    <definedName name="HTML25_5" hidden="1">""</definedName>
    <definedName name="HTML25_6" hidden="1">1</definedName>
    <definedName name="HTML25_7" hidden="1">1</definedName>
    <definedName name="HTML25_8" hidden="1">"1/21/98"</definedName>
    <definedName name="HTML25_9" hidden="1">"Bell Atlantic"</definedName>
    <definedName name="HTML26_1" hidden="1">"'[97RNK.xls]South'!$A$1:$G$167"</definedName>
    <definedName name="HTML26_10" hidden="1">""</definedName>
    <definedName name="HTML26_11" hidden="1">1</definedName>
    <definedName name="HTML26_12" hidden="1">"D:\sthrnk.htm"</definedName>
    <definedName name="HTML26_2" hidden="1">1</definedName>
    <definedName name="HTML26_3" hidden="1">"97RNK"</definedName>
    <definedName name="HTML26_4" hidden="1">"South"</definedName>
    <definedName name="HTML26_5" hidden="1">""</definedName>
    <definedName name="HTML26_6" hidden="1">1</definedName>
    <definedName name="HTML26_7" hidden="1">1</definedName>
    <definedName name="HTML26_8" hidden="1">"1/21/98"</definedName>
    <definedName name="HTML26_9" hidden="1">"Bell Atlantic"</definedName>
    <definedName name="HTML27_1" hidden="1">"'[98RANK03.XLS]ReglSys'!$A$1:$H$189"</definedName>
    <definedName name="HTML27_10" hidden="1">""</definedName>
    <definedName name="HTML27_11" hidden="1">1</definedName>
    <definedName name="HTML27_12" hidden="1">"D:\sernk.htm"</definedName>
    <definedName name="HTML27_2" hidden="1">1</definedName>
    <definedName name="HTML27_3" hidden="1">"98RANK03"</definedName>
    <definedName name="HTML27_4" hidden="1">"ReglSys"</definedName>
    <definedName name="HTML27_5" hidden="1">""</definedName>
    <definedName name="HTML27_6" hidden="1">1</definedName>
    <definedName name="HTML27_7" hidden="1">1</definedName>
    <definedName name="HTML27_8" hidden="1">"4/21/98"</definedName>
    <definedName name="HTML27_9" hidden="1">"Bell Atlantic"</definedName>
    <definedName name="HTML28_1" hidden="1">"'[98RANK03.XLS]South'!$A$1:$H$196"</definedName>
    <definedName name="HTML28_10" hidden="1">""</definedName>
    <definedName name="HTML28_11" hidden="1">1</definedName>
    <definedName name="HTML28_12" hidden="1">"D:\sthrnk.htm"</definedName>
    <definedName name="HTML28_2" hidden="1">1</definedName>
    <definedName name="HTML28_3" hidden="1">"98RANK03"</definedName>
    <definedName name="HTML28_4" hidden="1">"South"</definedName>
    <definedName name="HTML28_5" hidden="1">""</definedName>
    <definedName name="HTML28_6" hidden="1">1</definedName>
    <definedName name="HTML28_7" hidden="1">1</definedName>
    <definedName name="HTML28_8" hidden="1">"4/21/98"</definedName>
    <definedName name="HTML28_9" hidden="1">"Bell Atlantic"</definedName>
    <definedName name="HTML29_1" hidden="1">"'[98RANK03.XLS]North'!$A$1:$H$243"</definedName>
    <definedName name="HTML29_10" hidden="1">""</definedName>
    <definedName name="HTML29_11" hidden="1">1</definedName>
    <definedName name="HTML29_12" hidden="1">"D:\nthrnk.htm"</definedName>
    <definedName name="HTML29_2" hidden="1">1</definedName>
    <definedName name="HTML29_3" hidden="1">"98RANK03"</definedName>
    <definedName name="HTML29_4" hidden="1">"North"</definedName>
    <definedName name="HTML29_5" hidden="1">""</definedName>
    <definedName name="HTML29_6" hidden="1">1</definedName>
    <definedName name="HTML29_7" hidden="1">1</definedName>
    <definedName name="HTML29_8" hidden="1">"4/21/98"</definedName>
    <definedName name="HTML29_9" hidden="1">"Bell Atlantic"</definedName>
    <definedName name="HTML3_1" hidden="1">"'[96RNKNOV.XLS]South'!$A$1:$I$100"</definedName>
    <definedName name="HTML3_10" hidden="1">""</definedName>
    <definedName name="HTML3_11" hidden="1">1</definedName>
    <definedName name="HTML3_12" hidden="1">"D:\sthrnk11.htm"</definedName>
    <definedName name="HTML3_2" hidden="1">1</definedName>
    <definedName name="HTML3_3" hidden="1">"96RNKNOV"</definedName>
    <definedName name="HTML3_4" hidden="1">"South"</definedName>
    <definedName name="HTML3_5" hidden="1">"November - South Rankings"</definedName>
    <definedName name="HTML3_6" hidden="1">-4146</definedName>
    <definedName name="HTML3_7" hidden="1">1</definedName>
    <definedName name="HTML3_8" hidden="1">"1/13/97"</definedName>
    <definedName name="HTML3_9" hidden="1">"Bell Atlantic"</definedName>
    <definedName name="HTML30_1" hidden="1">"'[98RNK.XLS]Regional'!$A$1:$H$232"</definedName>
    <definedName name="HTML30_10" hidden="1">""</definedName>
    <definedName name="HTML30_11" hidden="1">1</definedName>
    <definedName name="HTML30_12" hidden="1">"D:\regrnk.htm"</definedName>
    <definedName name="HTML30_2" hidden="1">1</definedName>
    <definedName name="HTML30_3" hidden="1">"98RNK"</definedName>
    <definedName name="HTML30_4" hidden="1">"Regional"</definedName>
    <definedName name="HTML30_5" hidden="1">""</definedName>
    <definedName name="HTML30_6" hidden="1">1</definedName>
    <definedName name="HTML30_7" hidden="1">1</definedName>
    <definedName name="HTML30_8" hidden="1">"5/21/98"</definedName>
    <definedName name="HTML30_9" hidden="1">"Bell Atlantic"</definedName>
    <definedName name="HTML31_1" hidden="1">"'[98RNK.XLS]ReglSys'!$A$1:$H$186"</definedName>
    <definedName name="HTML31_10" hidden="1">""</definedName>
    <definedName name="HTML31_11" hidden="1">1</definedName>
    <definedName name="HTML31_12" hidden="1">"D:\sernk.htm"</definedName>
    <definedName name="HTML31_2" hidden="1">1</definedName>
    <definedName name="HTML31_3" hidden="1">"98RNK"</definedName>
    <definedName name="HTML31_4" hidden="1">"ReglSys"</definedName>
    <definedName name="HTML31_5" hidden="1">""</definedName>
    <definedName name="HTML31_6" hidden="1">1</definedName>
    <definedName name="HTML31_7" hidden="1">1</definedName>
    <definedName name="HTML31_8" hidden="1">"5/21/98"</definedName>
    <definedName name="HTML31_9" hidden="1">"Bell Atlantic"</definedName>
    <definedName name="HTML32_1" hidden="1">"'[98RNK.XLS]MidAtlantic'!$A$1:$H$244"</definedName>
    <definedName name="HTML32_10" hidden="1">""</definedName>
    <definedName name="HTML32_11" hidden="1">1</definedName>
    <definedName name="HTML32_12" hidden="1">"D:\nthrnk.htm"</definedName>
    <definedName name="HTML32_2" hidden="1">1</definedName>
    <definedName name="HTML32_3" hidden="1">"98RNK"</definedName>
    <definedName name="HTML32_4" hidden="1">"MidAtlantic"</definedName>
    <definedName name="HTML32_5" hidden="1">""</definedName>
    <definedName name="HTML32_6" hidden="1">1</definedName>
    <definedName name="HTML32_7" hidden="1">1</definedName>
    <definedName name="HTML32_8" hidden="1">"5/21/98"</definedName>
    <definedName name="HTML32_9" hidden="1">"Bell Atlantic"</definedName>
    <definedName name="HTML33_1" hidden="1">"'[98RNK.XLS]Gateway'!$A$1:$H$192"</definedName>
    <definedName name="HTML33_10" hidden="1">""</definedName>
    <definedName name="HTML33_11" hidden="1">1</definedName>
    <definedName name="HTML33_12" hidden="1">"D:\sthrnk.htm"</definedName>
    <definedName name="HTML33_2" hidden="1">1</definedName>
    <definedName name="HTML33_3" hidden="1">"98RNK"</definedName>
    <definedName name="HTML33_4" hidden="1">"Gateway"</definedName>
    <definedName name="HTML33_5" hidden="1">""</definedName>
    <definedName name="HTML33_6" hidden="1">1</definedName>
    <definedName name="HTML33_7" hidden="1">1</definedName>
    <definedName name="HTML33_8" hidden="1">"5/21/98"</definedName>
    <definedName name="HTML33_9" hidden="1">"Bell Atlantic"</definedName>
    <definedName name="HTML34_1" hidden="1">"'[98RANK05.XLS]Regional'!$A$1:$H$232"</definedName>
    <definedName name="HTML34_10" hidden="1">""</definedName>
    <definedName name="HTML34_11" hidden="1">1</definedName>
    <definedName name="HTML34_12" hidden="1">"D:\regrnk.htm"</definedName>
    <definedName name="HTML34_2" hidden="1">1</definedName>
    <definedName name="HTML34_3" hidden="1">"98RANK05"</definedName>
    <definedName name="HTML34_4" hidden="1">"Regional"</definedName>
    <definedName name="HTML34_5" hidden="1">""</definedName>
    <definedName name="HTML34_6" hidden="1">1</definedName>
    <definedName name="HTML34_7" hidden="1">1</definedName>
    <definedName name="HTML34_8" hidden="1">"6/18/98"</definedName>
    <definedName name="HTML34_9" hidden="1">"Bell Atlantic"</definedName>
    <definedName name="HTML35_1" hidden="1">"'[98RANK05.XLS]ReglSys'!$A$1:$H$186"</definedName>
    <definedName name="HTML35_10" hidden="1">""</definedName>
    <definedName name="HTML35_11" hidden="1">1</definedName>
    <definedName name="HTML35_12" hidden="1">"D:\sernk.htm"</definedName>
    <definedName name="HTML35_2" hidden="1">1</definedName>
    <definedName name="HTML35_3" hidden="1">"98RANK05"</definedName>
    <definedName name="HTML35_4" hidden="1">"ReglSys"</definedName>
    <definedName name="HTML35_5" hidden="1">""</definedName>
    <definedName name="HTML35_6" hidden="1">1</definedName>
    <definedName name="HTML35_7" hidden="1">1</definedName>
    <definedName name="HTML35_8" hidden="1">"6/18/98"</definedName>
    <definedName name="HTML35_9" hidden="1">"Bell Atlantic"</definedName>
    <definedName name="HTML36_1" hidden="1">"'[98RANK05.XLS]MidAtlantic'!$A$1:$H$245"</definedName>
    <definedName name="HTML36_10" hidden="1">""</definedName>
    <definedName name="HTML36_11" hidden="1">1</definedName>
    <definedName name="HTML36_12" hidden="1">"D:\nthrnk.htm"</definedName>
    <definedName name="HTML36_2" hidden="1">1</definedName>
    <definedName name="HTML36_3" hidden="1">"98RANK05"</definedName>
    <definedName name="HTML36_4" hidden="1">"MidAtlantic"</definedName>
    <definedName name="HTML36_5" hidden="1">""</definedName>
    <definedName name="HTML36_6" hidden="1">1</definedName>
    <definedName name="HTML36_7" hidden="1">1</definedName>
    <definedName name="HTML36_8" hidden="1">"6/18/98"</definedName>
    <definedName name="HTML36_9" hidden="1">"Bell Atlantic"</definedName>
    <definedName name="HTML37_1" hidden="1">"'[98RANK05.XLS]Gateway'!$A$1:$H$191"</definedName>
    <definedName name="HTML37_10" hidden="1">""</definedName>
    <definedName name="HTML37_11" hidden="1">1</definedName>
    <definedName name="HTML37_12" hidden="1">"D:\sthrnk.htm"</definedName>
    <definedName name="HTML37_2" hidden="1">1</definedName>
    <definedName name="HTML37_3" hidden="1">"98RANK05"</definedName>
    <definedName name="HTML37_4" hidden="1">"Gateway"</definedName>
    <definedName name="HTML37_5" hidden="1">""</definedName>
    <definedName name="HTML37_6" hidden="1">1</definedName>
    <definedName name="HTML37_7" hidden="1">1</definedName>
    <definedName name="HTML37_8" hidden="1">"6/18/98"</definedName>
    <definedName name="HTML37_9" hidden="1">"Bell Atlantic"</definedName>
    <definedName name="HTML38_1" hidden="1">"'[98RNK.xls]ReglSys'!$A$1:$H$186"</definedName>
    <definedName name="HTML38_10" hidden="1">""</definedName>
    <definedName name="HTML38_11" hidden="1">1</definedName>
    <definedName name="HTML38_12" hidden="1">"D:\sernk.htm"</definedName>
    <definedName name="HTML38_2" hidden="1">1</definedName>
    <definedName name="HTML38_3" hidden="1">"98RNK"</definedName>
    <definedName name="HTML38_4" hidden="1">"ReglSys"</definedName>
    <definedName name="HTML38_5" hidden="1">""</definedName>
    <definedName name="HTML38_6" hidden="1">1</definedName>
    <definedName name="HTML38_7" hidden="1">1</definedName>
    <definedName name="HTML38_8" hidden="1">"8/20/98"</definedName>
    <definedName name="HTML38_9" hidden="1">"Bell Atlantic"</definedName>
    <definedName name="HTML39_1" hidden="1">"'[98RANK07.XLS]ReglSys'!$A$1:$H$186"</definedName>
    <definedName name="HTML39_10" hidden="1">""</definedName>
    <definedName name="HTML39_11" hidden="1">1</definedName>
    <definedName name="HTML39_12" hidden="1">"D:\sernk.htm"</definedName>
    <definedName name="HTML39_2" hidden="1">1</definedName>
    <definedName name="HTML39_3" hidden="1">"98RANK07"</definedName>
    <definedName name="HTML39_4" hidden="1">"ReglSys"</definedName>
    <definedName name="HTML39_5" hidden="1">""</definedName>
    <definedName name="HTML39_6" hidden="1">1</definedName>
    <definedName name="HTML39_7" hidden="1">1</definedName>
    <definedName name="HTML39_8" hidden="1">"8/20/98"</definedName>
    <definedName name="HTML39_9" hidden="1">"Bell Atlantic"</definedName>
    <definedName name="HTML4_1" hidden="1">"'[96RNKNOV.XLS]SE Rankings'!$A$1:$I$17"</definedName>
    <definedName name="HTML4_10" hidden="1">""</definedName>
    <definedName name="HTML4_11" hidden="1">1</definedName>
    <definedName name="HTML4_12" hidden="1">"D:\sernk11.htm"</definedName>
    <definedName name="HTML4_2" hidden="1">1</definedName>
    <definedName name="HTML4_3" hidden="1">"96RNKNOV"</definedName>
    <definedName name="HTML4_4" hidden="1">"SE Rankings"</definedName>
    <definedName name="HTML4_5" hidden="1">"November - SE Rankings"</definedName>
    <definedName name="HTML4_6" hidden="1">-4146</definedName>
    <definedName name="HTML4_7" hidden="1">1</definedName>
    <definedName name="HTML4_8" hidden="1">"1/13/97"</definedName>
    <definedName name="HTML4_9" hidden="1">"Bell Atlantic"</definedName>
    <definedName name="HTML40_1" hidden="1">"'[98RANK07.XLS]MidAtlantic'!$A$1:$H$246"</definedName>
    <definedName name="HTML40_10" hidden="1">""</definedName>
    <definedName name="HTML40_11" hidden="1">1</definedName>
    <definedName name="HTML40_12" hidden="1">"D:\nthrnk.htm"</definedName>
    <definedName name="HTML40_2" hidden="1">1</definedName>
    <definedName name="HTML40_3" hidden="1">"98RANK07"</definedName>
    <definedName name="HTML40_4" hidden="1">"MidAtlantic"</definedName>
    <definedName name="HTML40_5" hidden="1">""</definedName>
    <definedName name="HTML40_6" hidden="1">1</definedName>
    <definedName name="HTML40_7" hidden="1">1</definedName>
    <definedName name="HTML40_8" hidden="1">"8/20/98"</definedName>
    <definedName name="HTML40_9" hidden="1">"Bell Atlantic"</definedName>
    <definedName name="HTML41_1" hidden="1">"'[98RANK07.XLS]Gateway'!$A$1:$H$193"</definedName>
    <definedName name="HTML41_10" hidden="1">""</definedName>
    <definedName name="HTML41_11" hidden="1">1</definedName>
    <definedName name="HTML41_12" hidden="1">"D:\sthrnk.htm"</definedName>
    <definedName name="HTML41_2" hidden="1">1</definedName>
    <definedName name="HTML41_3" hidden="1">"98RANK07"</definedName>
    <definedName name="HTML41_4" hidden="1">"Gateway"</definedName>
    <definedName name="HTML41_5" hidden="1">""</definedName>
    <definedName name="HTML41_6" hidden="1">1</definedName>
    <definedName name="HTML41_7" hidden="1">1</definedName>
    <definedName name="HTML41_8" hidden="1">"8/20/98"</definedName>
    <definedName name="HTML41_9" hidden="1">"Bell Atlantic"</definedName>
    <definedName name="HTML5_1" hidden="1">"'[96RNKNOV.XLS]Appl. Spec.'!$A$1:$O$183"</definedName>
    <definedName name="HTML5_10" hidden="1">""</definedName>
    <definedName name="HTML5_11" hidden="1">1</definedName>
    <definedName name="HTML5_12" hidden="1">"D:\asrnk11.htm"</definedName>
    <definedName name="HTML5_2" hidden="1">1</definedName>
    <definedName name="HTML5_3" hidden="1">"96RNKNOV"</definedName>
    <definedName name="HTML5_4" hidden="1">"Appl. Spec."</definedName>
    <definedName name="HTML5_5" hidden="1">"November - AS/ASM Rankings"</definedName>
    <definedName name="HTML5_6" hidden="1">-4146</definedName>
    <definedName name="HTML5_7" hidden="1">1</definedName>
    <definedName name="HTML5_8" hidden="1">"1/13/97"</definedName>
    <definedName name="HTML5_9" hidden="1">"Bell Atlantic"</definedName>
    <definedName name="HTML6_1" hidden="1">"'[97RNK.xls]North'!$A$1:$H$255"</definedName>
    <definedName name="HTML6_10" hidden="1">""</definedName>
    <definedName name="HTML6_11" hidden="1">1</definedName>
    <definedName name="HTML6_12" hidden="1">"D:\nthrnk.htm"</definedName>
    <definedName name="HTML6_2" hidden="1">1</definedName>
    <definedName name="HTML6_3" hidden="1">"97RNK"</definedName>
    <definedName name="HTML6_4" hidden="1">"North"</definedName>
    <definedName name="HTML6_5" hidden="1">""</definedName>
    <definedName name="HTML6_6" hidden="1">1</definedName>
    <definedName name="HTML6_7" hidden="1">1</definedName>
    <definedName name="HTML6_8" hidden="1">"3/24/97"</definedName>
    <definedName name="HTML6_9" hidden="1">"Bell Atlantic"</definedName>
    <definedName name="HTML7_1" hidden="1">"'[97RNK.xls]South'!$A$1:$H$159"</definedName>
    <definedName name="HTML7_10" hidden="1">""</definedName>
    <definedName name="HTML7_11" hidden="1">1</definedName>
    <definedName name="HTML7_12" hidden="1">"D:\sthrnk.htm"</definedName>
    <definedName name="HTML7_2" hidden="1">1</definedName>
    <definedName name="HTML7_3" hidden="1">"97RNK"</definedName>
    <definedName name="HTML7_4" hidden="1">"South"</definedName>
    <definedName name="HTML7_5" hidden="1">""</definedName>
    <definedName name="HTML7_6" hidden="1">1</definedName>
    <definedName name="HTML7_7" hidden="1">1</definedName>
    <definedName name="HTML7_8" hidden="1">"3/24/97"</definedName>
    <definedName name="HTML7_9" hidden="1">"Bell Atlantic"</definedName>
    <definedName name="HTML8_1" hidden="1">"'[97RNKAPR.XLS]Regional'!$A$1:$H$227"</definedName>
    <definedName name="HTML8_10" hidden="1">""</definedName>
    <definedName name="HTML8_11" hidden="1">1</definedName>
    <definedName name="HTML8_12" hidden="1">"D:\regrnk.htm"</definedName>
    <definedName name="HTML8_2" hidden="1">1</definedName>
    <definedName name="HTML8_3" hidden="1">"97RNKAPR"</definedName>
    <definedName name="HTML8_4" hidden="1">"Regional"</definedName>
    <definedName name="HTML8_5" hidden="1">""</definedName>
    <definedName name="HTML8_6" hidden="1">1</definedName>
    <definedName name="HTML8_7" hidden="1">-4146</definedName>
    <definedName name="HTML8_8" hidden="1">"5/22/97"</definedName>
    <definedName name="HTML8_9" hidden="1">"Bell Atlantic"</definedName>
    <definedName name="HTML9_1" hidden="1">"'[97RNKAPR.XLS]ReglSys'!$A$1:$H$173"</definedName>
    <definedName name="HTML9_10" hidden="1">""</definedName>
    <definedName name="HTML9_11" hidden="1">1</definedName>
    <definedName name="HTML9_12" hidden="1">"D:\sernk.htm"</definedName>
    <definedName name="HTML9_2" hidden="1">1</definedName>
    <definedName name="HTML9_3" hidden="1">"97RNKAPR"</definedName>
    <definedName name="HTML9_4" hidden="1">"ReglSys"</definedName>
    <definedName name="HTML9_5" hidden="1">""</definedName>
    <definedName name="HTML9_6" hidden="1">1</definedName>
    <definedName name="HTML9_7" hidden="1">-4146</definedName>
    <definedName name="HTML9_8" hidden="1">"5/22/97"</definedName>
    <definedName name="HTML9_9" hidden="1">"Bell Atlantic"</definedName>
    <definedName name="HTMLCount" hidden="1">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{#N/A,#N/A,FALSE,"SIM95"}</definedName>
    <definedName name="jj" hidden="1">[12]A!#REF!</definedName>
    <definedName name="jjjjjjjj" hidden="1">OFFSET(CompRange1Main,9,0,COUNTA(CompRange1Main)-COUNTA([7]CAP!$H$1:$H$9),1)</definedName>
    <definedName name="johnson" hidden="1">{#N/A,#N/A,TRUE,"Merger Synergies";#N/A,#N/A,TRUE,"bob-merger-aug";#N/A,#N/A,TRUE,"iomexico";#N/A,#N/A,TRUE,"stacey august merger";#N/A,#N/A,TRUE,"Stacey1999";"Summary",#N/A,TRUE,"Tail Circuits";"Summary",#N/A,TRUE,"SATELLITE"}</definedName>
    <definedName name="johson3" hidden="1">{#N/A,#N/A,FALSE,"cover1";#N/A,#N/A,FALSE,"Summary";"Quarterly",#N/A,FALSE,"Detail";"Monthly Actuals",#N/A,FALSE,"Detail";"tar 1998",#N/A,FALSE,"Detail";"SC WCOM only 1998",#N/A,FALSE,"SC-Non-merger";#N/A,#N/A,FALSE,"Stacey august nonmerger";"Summary",#N/A,FALSE,"Tail Circuits";"Summary",#N/A,FALSE,"SATELLITE";"Summary",#N/A,FALSE,"Lease conversions";"Summary",#N/A,FALSE,"UUNET "}</definedName>
    <definedName name="k" hidden="1">{#N/A,#N/A,FALSE,"SIM95"}</definedName>
    <definedName name="KKK" hidden="1">{#N/A,#N/A,FALSE,"Assessment";#N/A,#N/A,FALSE,"Staffing";#N/A,#N/A,FALSE,"Hires";#N/A,#N/A,FALSE,"Assumptions"}</definedName>
    <definedName name="limcount" hidden="1">1</definedName>
    <definedName name="ListOffset" hidden="1">1</definedName>
    <definedName name="ll" hidden="1">{#N/A,#N/A,FALSE,"SIM95"}</definedName>
    <definedName name="m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M_PlaceofPath" hidden="1">"F:\HDEMOTT\DATA\vdf\amt_vdf.xls"</definedName>
    <definedName name="misc" hidden="1">[12]A!$E$4:$E$15</definedName>
    <definedName name="misc1" hidden="1">[12]A!#REF!</definedName>
    <definedName name="misc3" hidden="1">[12]A!$G$4:$G$15</definedName>
    <definedName name="misc4" hidden="1">[12]A!$B$4:$B$15</definedName>
    <definedName name="nn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nnn" hidden="1">{#N/A,#N/A,FALSE,"Assessment";#N/A,#N/A,FALSE,"Staffing";#N/A,#N/A,FALSE,"Hires";#N/A,#N/A,FALSE,"Assumptions"}</definedName>
    <definedName name="nnnnn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NPV_to_Risk_Labels" hidden="1">'[13]Output Data For Charts'!$D$6:$V$6</definedName>
    <definedName name="NPV_to_Risk_X_Data" hidden="1">'[13]Output Data For Charts'!$D$16:$V$16</definedName>
    <definedName name="NPV_to_Risk_Y_Data" hidden="1">'[13]Output Data For Charts'!$D$10:$V$10</definedName>
    <definedName name="NPV_to_Risk_Z_Data" hidden="1">'[13]Output Data For Charts'!$D$14:$V$14</definedName>
    <definedName name="p" hidden="1">{#N/A,#N/A,FALSE,"BA Total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}</definedName>
    <definedName name="pesc1" hidden="1">{#N/A,#N/A,FALSE,"Aging Summary";#N/A,#N/A,FALSE,"Ratio Analysis";#N/A,#N/A,FALSE,"Test 120 Day Accts";#N/A,#N/A,FALSE,"Tickmarks"}</definedName>
    <definedName name="Porfolio_One_Risk_Return_Labels" hidden="1">'[13]Portfolio Selections'!$C$11:$C$22</definedName>
    <definedName name="Porfolio_One_Risk_Return_X_Data" hidden="1">'[13]Portfolio Selections'!$D$11:$D$22</definedName>
    <definedName name="Porfolio_One_Risk_Return_Y_Data" hidden="1">'[13]Portfolio Selections'!$E$11:$E$22</definedName>
    <definedName name="Porfolio_One_Risk_Return_Z_Data" hidden="1">'[13]Portfolio Selections'!$G$11:$G$22</definedName>
    <definedName name="Port_One_Correct_Risk_Reward_Labels" hidden="1">'[13]Portfolio Selections'!$C$27:$C$41</definedName>
    <definedName name="Port_One_Correct_Risk_Reward_X_Data" hidden="1">'[13]Portfolio Selections'!$D$27:$D$41</definedName>
    <definedName name="Port_One_Correct_Risk_Reward_Y_Data" hidden="1">'[13]Portfolio Selections'!$E$27:$E$41</definedName>
    <definedName name="Port_One_Correct_Risk_Reward_Z_Data" hidden="1">'[13]Portfolio Selections'!$G$27:$G$41</definedName>
    <definedName name="Port_One_Tech_Risk_New_Labels" hidden="1">'[13]Output Data For Charts'!$D$28:$K$28</definedName>
    <definedName name="Port_One_Tech_Risk_New_X_Data" hidden="1">'[13]Output Data For Charts'!$D$31:$K$31</definedName>
    <definedName name="Port_One_Tech_Risk_New_Y_Data" hidden="1">'[13]Output Data For Charts'!$D$34:$K$34</definedName>
    <definedName name="Port_One_Tech_Risk_New_Z_Data" hidden="1">'[13]Output Data For Charts'!$D$32:$K$32</definedName>
    <definedName name="Port_Three_Risk_Return_Labels" hidden="1">'[13]Portfolio Selections'!$C$46:$C$60</definedName>
    <definedName name="Port_Three_Risk_Return_X_Data" hidden="1">'[13]Portfolio Selections'!$D$46:$D$60</definedName>
    <definedName name="Port_Three_Risk_Return_Y_Data" hidden="1">'[13]Portfolio Selections'!$E$46:$E$60</definedName>
    <definedName name="Port_Three_Risk_Return_Z_Data" hidden="1">'[13]Portfolio Selections'!$G$46:$G$60</definedName>
    <definedName name="PriceRange" hidden="1">OFFSET([0]!PriceRangeMain,5,0,COUNTA([0]!PriceRangeMain)-COUNTA([11]Sheet2!$H$1:$H$5),1)</definedName>
    <definedName name="PriceRangeMain" hidden="1">[11]Sheet2!$H$1:$H$65536</definedName>
    <definedName name="_xlnm.Print_Area" localSheetId="0">'WPB-6''s'!$A$1:$U$81</definedName>
    <definedName name="print2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print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Product_S_Curve_Labels" hidden="1">'[13]Total Lifecycle'!$C$4:$U$4</definedName>
    <definedName name="Product_S_Curve_X_Data" hidden="1">'[13]Total Lifecycle'!$C$40:$U$40</definedName>
    <definedName name="ReportGroup" hidden="1">0</definedName>
    <definedName name="resources" hidden="1">{#N/A,#N/A,FALSE,"Assessment";#N/A,#N/A,FALSE,"Staffing";#N/A,#N/A,FALSE,"Hires";#N/A,#N/A,FALSE,"Assumptions"}</definedName>
    <definedName name="rest" hidden="1">[12]A!$G$4:$G$15</definedName>
    <definedName name="SAPBEXdnldView" hidden="1">"446WX5JSQEDTJ1NXGMPPIICZ8"</definedName>
    <definedName name="SAPBEXsysID" hidden="1">"UGP"</definedName>
    <definedName name="Scatter_of_Projects_Labels" hidden="1">'[13]Review of Scores'!$C$8:$C$26</definedName>
    <definedName name="Scatter_of_Projects_X_Data" hidden="1">'[13]Review of Scores'!$K$8:$K$26</definedName>
    <definedName name="Scatter_of_Projects_Y_Data" hidden="1">'[13]Review of Scores'!$O$8:$O$26</definedName>
    <definedName name="Scatter_of_Projects_Z_Data" hidden="1">'[13]Review of Scores'!$N$8:$N$26</definedName>
    <definedName name="sdf" hidden="1">{#N/A,#N/A,FALSE,"Aging Summary";#N/A,#N/A,FALSE,"Ratio Analysis";#N/A,#N/A,FALSE,"Test 120 Day Accts";#N/A,#N/A,FALSE,"Tickmarks"}</definedName>
    <definedName name="sencount" hidden="1">1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upid" hidden="1">0</definedName>
    <definedName name="SUMMARY_BOOK" hidden="1">{"page1",#N/A,FALSE,"GIRLBO";"page2",#N/A,FALSE,"GIRLBO";"page3",#N/A,FALSE,"GIRLBO";"page4",#N/A,FALSE,"GIRLBO";"page5",#N/A,FALSE,"GIRLBO"}</definedName>
    <definedName name="team" hidden="1">255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st" hidden="1">[12]A!#REF!</definedName>
    <definedName name="test2" hidden="1">{"total",#N/A,FALSE,"5YR TREND";"CASH FLOW",#N/A,FALSE,"5YR TREND";"BALANCE SHEET",#N/A,FALSE,"5YR TREND";"baseline",#N/A,FALSE,"5YR TREND";"investment",#N/A,FALSE,"5YR TREND"}</definedName>
    <definedName name="test3" hidden="1">{"new base",#N/A,FALSE,"BP wo sections";"investment w/o areas",#N/A,FALSE,"BP wo sections";"total w/o areas",#N/A,FALSE,"BP wo sections"}</definedName>
    <definedName name="TextRefCopyRangeCount" hidden="1">1</definedName>
    <definedName name="There" hidden="1">{#N/A,#N/A,FALSE,"AD_Purch";#N/A,#N/A,FALSE,"Projections";#N/A,#N/A,FALSE,"DCF";#N/A,#N/A,FALSE,"Mkt Val"}</definedName>
    <definedName name="Tom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w" hidden="1">{#N/A,#N/A,FALSE,"Assessment";#N/A,#N/A,FALSE,"Staffing";#N/A,#N/A,FALSE,"Hires";#N/A,#N/A,FALSE,"Assumptions"}</definedName>
    <definedName name="what" hidden="1">{"quarterly",#N/A,TRUE,"Detail";"monthly1998",#N/A,TRUE,"Detail";"monthly1999",#N/A,TRUE,"Detail"}</definedName>
    <definedName name="whatever1" hidden="1">{#N/A,#N/A,FALSE,"BA-N";#N/A,#N/A,FALSE,"BA-S";#N/A,#N/A,FALSE,"BA Total"}</definedName>
    <definedName name="whatever5" hidden="1">{#N/A,#N/A,FALSE,"BA Total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}</definedName>
    <definedName name="wrn.1999._.merger._.synergies.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wrn.1999._.synergies." hidden="1">{#N/A,#N/A,FALSE,"Summary";#N/A,#N/A,FALSE,"1999 synergies";#N/A,#N/A,FALSE,"Quarterly Synergies";"quarterley_99",#N/A,FALSE,"Detail";"monthly_99",#N/A,FALSE,"Detail"}</definedName>
    <definedName name="wrn.3q." hidden="1">{#N/A,#N/A,FALSE,"cover1";#N/A,#N/A,FALSE,"3Q98";#N/A,#N/A,FALSE,"Pie Chart";#N/A,#N/A,FALSE,"Summary";"quarterly",#N/A,FALSE,"Detail";"Monthly Actuals",#N/A,FALSE,"Detail";#N/A,#N/A,FALSE,"1999 cover";#N/A,#N/A,FALSE,"Merger Synergies";#N/A,#N/A,FALSE,"Attachments";"Tar 1998",#N/A,FALSE,"Detail";#N/A,#N/A,FALSE,"Stacey august nonmerger";#N/A,#N/A,FALSE,"uk doa";#N/A,#N/A,FALSE,"uk mobile";"Summary 98",#N/A,FALSE,"Tail Circuits";"Summary 98",#N/A,FALSE,"SATELLITE";"Summary 98",#N/A,FALSE,"Lease conversions";"Summary 98",#N/A,FALSE,"UUNET ";#N/A,#N/A,FALSE,"bob-merger-aug";#N/A,#N/A,FALSE,"iomexico";#N/A,#N/A,FALSE,"stacey august merger";#N/A,#N/A,FALSE,"Stacey1999";#N/A,#N/A,FALSE,"Canada Routing Grid 2";#N/A,#N/A,FALSE,"Messaging";#N/A,#N/A,FALSE,"Capital"}</definedName>
    <definedName name="wrn.4q98details." hidden="1">{"quarterly",#N/A,TRUE,"Detail";"monthly1998",#N/A,TRUE,"Detail";"monthly1999",#N/A,TRUE,"Detail"}</definedName>
    <definedName name="wrn.98._.BUDGET." hidden="1">{"98IB-MARGIN",#N/A,FALSE,"FILE LINK";"98IB-SGA",#N/A,FALSE,"FILE LINK";"98IB-STAFF",#N/A,FALSE,"FILE LINK";"98IB-CAPX",#N/A,FALSE,"FILE LINK"}</definedName>
    <definedName name="wrn.98._.draft." hidden="1">{"total",#N/A,FALSE,"5YR TREND";"CASH FLOW",#N/A,FALSE,"5YR TREND";"BALANCE SHEET",#N/A,FALSE,"5YR TREND";"baseline",#N/A,FALSE,"5YR TREND";"investment",#N/A,FALSE,"5YR TREND"}</definedName>
    <definedName name="wrn.98.rev01" hidden="1">{"total",#N/A,FALSE,"5YR TREND";"CASH FLOW",#N/A,FALSE,"5YR TREND";"BALANCE SHEET",#N/A,FALSE,"5YR TREND";"baseline",#N/A,FALSE,"5YR TREND";"investment",#N/A,FALSE,"5YR TREND"}</definedName>
    <definedName name="wrn.98_0.draft." hidden="1">{"total",#N/A,FALSE,"5YR TREND";"CASH FLOW",#N/A,FALSE,"5YR TREND";"BALANCE SHEET",#N/A,FALSE,"5YR TREND";"baseline",#N/A,FALSE,"5YR TREND";"investment",#N/A,FALSE,"5YR TREND"}</definedName>
    <definedName name="wrn.98_revised" hidden="1">{"total",#N/A,FALSE,"5YR TREND";"CASH FLOW",#N/A,FALSE,"5YR TREND";"BALANCE SHEET",#N/A,FALSE,"5YR TREND";"baseline",#N/A,FALSE,"5YR TREND";"investment",#N/A,FALSE,"5YR TREND"}</definedName>
    <definedName name="wrn.99lines_tr." hidden="1">{#N/A,#N/A,FALSE,"BA Total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{"CS",#N/A,FALSE,"STATS";"Inc",#N/A,FALSE,"PLAN";"CASH F",#N/A,FALSE,"PLAN";"Bal S",#N/A,FALSE,"BALANCE SHEET";"Subs",#N/A,FALSE,"PLAN";"Dep",#N/A,FALSE,"PLAN";"Debt",#N/A,FALSE,"PLAN";"Sales",#N/A,FALSE,"PLAN";"FA",#N/A,FALSE,"PLAN";"Rev",#N/A,FALSE,"PLAN";"Exp",#N/A,FALSE,"PLAN"}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PAGES." hidden="1">{#N/A,#N/A,FALSE,"puboff";#N/A,#N/A,FALSE,"financials";#N/A,#N/A,FALSE,"valuation";#N/A,#N/A,FALSE,"split"}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ssumptions." hidden="1">{"baseassum",#N/A,FALSE,"BASEDCF";"bassum2",#N/A,FALSE,"BASEDCF";"hmix",#N/A,FALSE,"BASEDCF"}</definedName>
    <definedName name="wrn.ba_summary." hidden="1">{#N/A,#N/A,FALSE,"BA-N";#N/A,#N/A,FALSE,"BA-S";#N/A,#N/A,FALSE,"BA Total"}</definedName>
    <definedName name="wrn.basics." hidden="1">{#N/A,#N/A,FALSE,"TSUM";#N/A,#N/A,FALSE,"shares";#N/A,#N/A,FALSE,"earnout";#N/A,#N/A,FALSE,"Heaty";#N/A,#N/A,FALSE,"self-tend";#N/A,#N/A,FALSE,"self-sum"}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OMM." hidden="1">{#N/A,#N/A,FALSE,"KPI_PG1";#N/A,#N/A,FALSE,"KPI_PG2";#N/A,#N/A,FALSE,"REV2";#N/A,#N/A,FALSE,"OPINC2";#N/A,#N/A,FALSE,"CashF_Act";#N/A,#N/A,FALSE,"Inv_Act"}</definedName>
    <definedName name="wrn.COMM1." hidden="1">{#N/A,#N/A,FALSE,"KPI_PG1";#N/A,#N/A,FALSE,"KPI_PG2";#N/A,#N/A,FALSE,"REV2";#N/A,#N/A,FALSE,"OPINC2";#N/A,#N/A,FALSE,"CashF_Act";#N/A,#N/A,FALSE,"Inv_Act"}</definedName>
    <definedName name="wrn.Compco._.Only." hidden="1">{"vi1",#N/A,FALSE,"6_30_96";"vi2",#N/A,FALSE,"6_30_96";"vi3",#N/A,FALSE,"6_30_96"}</definedName>
    <definedName name="wrn.consolidated." hidden="1">{"income",#N/A,FALSE,"CONSOLIDATED";"value",#N/A,FALSE,"CONSOLIDATED"}</definedName>
    <definedName name="wrn.cvlines_2000." hidden="1">{#N/A,#N/A,FALSE,"BA-COMBINED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;#N/A,#N/A,FALSE,"New England"}</definedName>
    <definedName name="wrn.cvlines2Ka." hidden="1">{#N/A,#N/A,FALSE,"BA-COMBINED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;#N/A,#N/A,FALSE,"WV"}</definedName>
    <definedName name="wrn.depmatrix." hidden="1">{"depmatrix",#N/A,FALSE,"DECATUR-DIMMIT"}</definedName>
    <definedName name="wrn.DOMESTIC._.BOOK." hidden="1">{#N/A,#N/A,FALSE,"COVER";#N/A,#N/A,FALSE,"CONTENTS";#N/A,#N/A,FALSE,"1";#N/A,#N/A,FALSE,"2";#N/A,#N/A,FALSE,"3";#N/A,#N/A,FALSE,"4";#N/A,#N/A,FALSE,"5";#N/A,#N/A,FALSE,"5 - A";#N/A,#N/A,FALSE,"6";#N/A,#N/A,FALSE,"6 - A";#N/A,#N/A,FALSE,"7";#N/A,#N/A,FALSE,"7 - A"}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ull." hidden="1">{"vi1",#N/A,FALSE,"Pagcc";"vi2",#N/A,FALSE,"Pagcc";"vi3",#N/A,FALSE,"Pagcc";"vi4",#N/A,FALSE,"Pagcc";"vi5",#N/A,FALSE,"Pagcc";#N/A,#N/A,FALSE,"Contribution"}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teds.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wrn.HAMMOND.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EAT." hidden="1">{#N/A,#N/A,FALSE,"Heat";#N/A,#N/A,FALSE,"DCF";#N/A,#N/A,FALSE,"LBO";#N/A,#N/A,FALSE,"A";#N/A,#N/A,FALSE,"C";#N/A,#N/A,FALSE,"impd";#N/A,#N/A,FALSE,"Accr-Dilu"}</definedName>
    <definedName name="wrn.HOTLIST." hidden="1">{#N/A,#N/A,FALSE,"Hlist_sum";#N/A,#N/A,FALSE,"HotList"}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mport._.figures." hidden="1">{"reports",#N/A,FALSE,"Balance Sheet"}</definedName>
    <definedName name="wrn.INDEPS." hidden="1">{"page1",#N/A,FALSE,"TIND_CC1";"page2",#N/A,FALSE,"TIND_CC1";"page3",#N/A,FALSE,"TIND_CC1";"page4",#N/A,FALSE,"TIND_CC1";"page5",#N/A,FALSE,"TIND_CC1"}</definedName>
    <definedName name="wrn.ipovalue." hidden="1">{#N/A,#N/A,FALSE,"puboff";#N/A,#N/A,FALSE,"valuation";#N/A,#N/A,FALSE,"finanalsis";#N/A,#N/A,FALSE,"split";#N/A,#N/A,FALSE,"ownership"}</definedName>
    <definedName name="wrn.ISCG._.model." hidden="1">{#N/A,#N/A,FALSE,"Second";#N/A,#N/A,FALSE,"ownership";#N/A,#N/A,FALSE,"Valuation";#N/A,#N/A,FALSE,"Eqiv";#N/A,#N/A,FALSE,"Mults";#N/A,#N/A,FALSE,"ISCG Graphics"}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erge." hidden="1">{#N/A,#N/A,FALSE,"IPO";#N/A,#N/A,FALSE,"DCF";#N/A,#N/A,FALSE,"LBO";#N/A,#N/A,FALSE,"MULT_VAL";#N/A,#N/A,FALSE,"Status Quo";#N/A,#N/A,FALSE,"Recap"}</definedName>
    <definedName name="wrn.model." hidden="1">{"page1",#N/A,FALSE,"GIRLBO";"page2",#N/A,FALSE,"GIRLBO";"page3",#N/A,FALSE,"GIRLBO";"page4",#N/A,FALSE,"GIRLBO";"page5",#N/A,FALSE,"GIRLBO"}</definedName>
    <definedName name="wrn.Monthly._.Report." hidden="1">{#N/A,#N/A,TRUE,"Cover";#N/A,#N/A,TRUE,"Kilo-Character";#N/A,#N/A,TRUE,"Productivity Metrics";#N/A,#N/A,TRUE,"Headcount";#N/A,#N/A,TRUE,"Current Actuals";#N/A,#N/A,TRUE,"Internal Format";#N/A,#N/A,TRUE,"Margin Analysis";#N/A,#N/A,TRUE,"Balance Sheet";#N/A,#N/A,TRUE,"Cash Flow";#N/A,#N/A,TRUE,"Consolidating";#N/A,#N/A,TRUE,"CTO";#N/A,#N/A,TRUE,"INS";#N/A,#N/A,TRUE,"WAN Admin";#N/A,#N/A,TRUE,"Corp Charge";#N/A,#N/A,TRUE,"Finance";#N/A,#N/A,TRUE,"HR";#N/A,#N/A,TRUE,"Legal";#N/A,#N/A,TRUE,"NA Global Sales";#N/A,#N/A,TRUE,"Internet Hosting";#N/A,#N/A,TRUE,"International"}</definedName>
    <definedName name="wrn.Monthly_synergies." hidden="1">{#N/A,#N/A,FALSE,"cover1";#N/A,#N/A,FALSE,"Summary";"Quarterly",#N/A,FALSE,"Detail";"Monthly Actuals",#N/A,FALSE,"Detail";"tar 1998",#N/A,FALSE,"Detail";"SC WCOM only 1998",#N/A,FALSE,"SC-Non-merger";#N/A,#N/A,FALSE,"Stacey august nonmerger";"Summary",#N/A,FALSE,"Tail Circuits";"Summary",#N/A,FALSE,"SATELLITE";"Summary",#N/A,FALSE,"Lease conversions";"Summary",#N/A,FALSE,"UUNET "}</definedName>
    <definedName name="wrn.NETWORK." hidden="1">{#N/A,#N/A,FALSE,"KPI_PG1";#N/A,#N/A,FALSE,"KPI_PG2";#N/A,#N/A,FALSE,"Rev_by_Type";#N/A,#N/A,FALSE,"CF_ACT";#N/A,#N/A,FALSE,"INV_ACT";#N/A,#N/A,FALSE,"Region";#N/A,#N/A,FALSE,"region2"}</definedName>
    <definedName name="wrn.new._.print.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wrn.new01.Print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wrn.newest." hidden="1">{#N/A,#N/A,TRUE,"TS";#N/A,#N/A,TRUE,"Combo";#N/A,#N/A,TRUE,"FAIR";#N/A,#N/A,TRUE,"RBC";#N/A,#N/A,TRUE,"xxxx"}</definedName>
    <definedName name="wrn.ORR._.BOOK." hidden="1">{#N/A,#N/A,FALSE,"KPI";#N/A,#N/A,FALSE,"Revenue";#N/A,#N/A,FALSE,"Op_Income";#N/A,#N/A,FALSE,"Net_Income";#N/A,#N/A,FALSE,"Cap Exp";#N/A,#N/A,FALSE,"Cash Flow";#N/A,#N/A,FALSE,"CashF_Act";#N/A,#N/A,FALSE,"Investment";#N/A,#N/A,FALSE,"Inv_Act"}</definedName>
    <definedName name="wrn.OUTLOOK._.BOOK." hidden="1">{#N/A,#N/A,FALSE,"COVER";#N/A,#N/A,FALSE,"CONTENTS";#N/A,#N/A,FALSE,"1";#N/A,#N/A,FALSE,"2";#N/A,#N/A,FALSE,"2-A";#N/A,#N/A,FALSE,"2-B";#N/A,#N/A,FALSE,"3";#N/A,#N/A,FALSE,"3-A";#N/A,#N/A,FALSE,"4";#N/A,#N/A,FALSE,"4-A";#N/A,#N/A,FALSE,"5";#N/A,#N/A,FALSE,"5-A";#N/A,#N/A,FALSE,"6";#N/A,#N/A,FALSE,"6-A";#N/A,#N/A,FALSE,"7";#N/A,#N/A,FALSE,"7-A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32-A";#N/A,#N/A,FALSE,"33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ing._.Compco." hidden="1">{"financials",#N/A,TRUE,"6_30_96";"footnotes",#N/A,TRUE,"6_30_96";"valuation",#N/A,TRUE,"6_30_96"}</definedName>
    <definedName name="wrn.Print." hidden="1">{"vi1",#N/A,FALSE,"Financial Statements";"vi2",#N/A,FALSE,"Financial Statements";#N/A,#N/A,FALSE,"DCF"}</definedName>
    <definedName name="wrn.Print._.Out._.1." hidden="1">{"Five Year",#N/A,FALSE,"Summary (2)";"Month 1 and Years",#N/A,FALSE,"Cash Budget"}</definedName>
    <definedName name="wrn.PrintAll." hidden="1">{"PA1",#N/A,FALSE,"BORDMW";"pa2",#N/A,FALSE,"BORDMW";"PA3",#N/A,FALSE,"BORDMW";"PA4",#N/A,FALSE,"BORDMW"}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QUICK." hidden="1">{"new base",#N/A,FALSE,"BP wo sections";"investment w/o areas",#N/A,FALSE,"BP wo sections";"total w/o areas",#N/A,FALSE,"BP wo sections"}</definedName>
    <definedName name="wrn.quick01." hidden="1">{"new base",#N/A,FALSE,"BP wo sections";"investment w/o areas",#N/A,FALSE,"BP wo sections";"total w/o areas",#N/A,FALSE,"BP wo sections"}</definedName>
    <definedName name="wrn.RELEVANTSHEETS." hidden="1">{#N/A,#N/A,FALSE,"AD_Purch";#N/A,#N/A,FALSE,"Projections";#N/A,#N/A,FALSE,"DCF";#N/A,#N/A,FALSE,"Mkt Val"}</definedName>
    <definedName name="wrn.sales." hidden="1">{"sales",#N/A,FALSE,"Sales";"sales existing",#N/A,FALSE,"Sales";"sales rd1",#N/A,FALSE,"Sales";"sales rd2",#N/A,FALSE,"Sales"}</definedName>
    <definedName name="wrn.SHORT." hidden="1">{"CREDIT STATISTICS",#N/A,FALSE,"STATS";"CF_AND_IS",#N/A,FALSE,"PLAN";"BALSHEET",#N/A,FALSE,"BALANCE SHEET"}</definedName>
    <definedName name="wrn.sim2resolve" hidden="1">{#N/A,#N/A,FALSE,"SIM95"}</definedName>
    <definedName name="wrn.SIM95." hidden="1">{#N/A,#N/A,FALSE,"SIM95"}</definedName>
    <definedName name="wrn.sim953" hidden="1">{#N/A,#N/A,FALSE,"SIM95"}</definedName>
    <definedName name="wrn.sim954" hidden="1">{#N/A,#N/A,FALSE,"SIM95"}</definedName>
    <definedName name="wrn.simresolve" hidden="1">{#N/A,#N/A,FALSE,"SIM95"}</definedName>
    <definedName name="wrn.Staffing.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TAMFORD." hidden="1">{#N/A,#N/A,FALSE,"KPI";#N/A,#N/A,FALSE,"CashF_Act";#N/A,#N/A,FALSE,"Inv_Act"}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YNERGIES_Merger_1999." hidden="1">{#N/A,#N/A,TRUE,"Merger Synergies";#N/A,#N/A,TRUE,"bob-merger-aug";#N/A,#N/A,TRUE,"iomexico";#N/A,#N/A,TRUE,"stacey august merger";#N/A,#N/A,TRUE,"Stacey1999";"Summary",#N/A,TRUE,"Tail Circuits";"Summary",#N/A,TRUE,"SATELLITE"}</definedName>
    <definedName name="wrn.tobacco.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sum." hidden="1">{"income",#N/A,FALSE,"TOBACCO";"value",#N/A,FALSE,"TOBACCO";"assum1",#N/A,FALSE,"TOBACCO"}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tal.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ransPrcd_123." hidden="1">{#N/A,#N/A,TRUE,"TransPrcd 1";#N/A,#N/A,TRUE,"TransPrcd 2";#N/A,#N/A,TRUE,"TransPrcd 3"}</definedName>
    <definedName name="wrn.UK._.GAAP._.BS." hidden="1">{"UKGAAP balance sheet",#N/A,FALSE,"Balance Sheet"}</definedName>
    <definedName name="wrn.UUNET." hidden="1">{#N/A,#N/A,TRUE,"UUNET Summary";#N/A,#N/A,TRUE,"UUNET Prog.";"uunetsum",#N/A,TRUE,"UUNET "}</definedName>
    <definedName name="wrn.uunet._.1014." hidden="1">{#N/A,#N/A,TRUE,"UUNET Summary";#N/A,#N/A,TRUE,"UUNET Prog.";#N/A,#N/A,TRUE,"UUNET "}</definedName>
    <definedName name="wrn.VALUATION." hidden="1">{#N/A,#N/A,FALSE,"Pooling";#N/A,#N/A,FALSE,"income";#N/A,#N/A,FALSE,"valuation"}</definedName>
    <definedName name="wrn.Voice._.Budget._.Analysis." hidden="1">{#N/A,#N/A,TRUE,"Total PO Sum";#N/A,#N/A,TRUE,"Total Min Sum";#N/A,#N/A,TRUE,"Total PPM Sum";#N/A,#N/A,TRUE,"Total Mix Sum";"Sum Payouts-YTD",#N/A,TRUE,"Sum Payouts";"Sum Payouts-Jan",#N/A,TRUE,"Sum Payouts";"Sum Payouts-Feb",#N/A,TRUE,"Sum Payouts";"Sum Min-YTD",#N/A,TRUE,"Sum Min";"Sum Min-Jan",#N/A,TRUE,"Sum Min";"Sum Min-Feb",#N/A,TRUE,"Sum Min";"Sum PPM-YTD",#N/A,TRUE,"Sum PPM";"Sum PPM-Jan",#N/A,TRUE,"Sum PPM";"Sum PPM-Feb",#N/A,TRUE,"Sum PPM";"Sum Mix-YTD",#N/A,TRUE,"Sum Mix";"Sum Mix-Jan",#N/A,TRUE,"Sum Mix";"Sum Mix-Feb",#N/A,TRUE,"Sum Mix"}</definedName>
    <definedName name="wrn.wicor." hidden="1">{#N/A,#N/A,FALSE,"FACTSHEETS";#N/A,#N/A,FALSE,"pump";#N/A,#N/A,FALSE,"filter"}</definedName>
    <definedName name="wrnbk.sim2resolve" hidden="1">{#N/A,#N/A,FALSE,"SIM95"}</definedName>
    <definedName name="wrnbk.SIM95" hidden="1">{#N/A,#N/A,FALSE,"SIM95"}</definedName>
    <definedName name="x9632145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XRefActiveRow" hidden="1">#REF!</definedName>
    <definedName name="XRefColumnsCount" hidden="1">3</definedName>
    <definedName name="XRefCopy1Row" hidden="1">#REF!</definedName>
    <definedName name="XRefCopy2Row" hidden="1">#REF!</definedName>
    <definedName name="XRefCopy3Row" hidden="1">#REF!</definedName>
    <definedName name="XRefCopyRangeCount" hidden="1">3</definedName>
    <definedName name="XRefPaste1Row" hidden="1">#REF!</definedName>
    <definedName name="XRefPaste2Row" hidden="1">#REF!</definedName>
    <definedName name="XRefPasteRangeCount" hidden="1">2</definedName>
    <definedName name="xx" hidden="1">{#N/A,#N/A,FALSE,"SIM95"}</definedName>
    <definedName name="XXW" hidden="1">{#N/A,#N/A,FALSE,"SIM95"}</definedName>
    <definedName name="xxx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xxy" hidden="1">{#N/A,#N/A,FALSE,"SIM95"}</definedName>
    <definedName name="yes" hidden="1">[12]A!#REF!</definedName>
    <definedName name="YYY" hidden="1">{#N/A,#N/A,FALSE,"SIM95"}</definedName>
    <definedName name="YYZ" hidden="1">{#N/A,#N/A,FALSE,"SIM95"}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X117" i="1" l="1"/>
  <c r="X113" i="1"/>
  <c r="X101" i="1"/>
  <c r="U76" i="1"/>
  <c r="T76" i="1"/>
  <c r="S76" i="1"/>
  <c r="Q76" i="1"/>
  <c r="P76" i="1"/>
  <c r="O76" i="1"/>
  <c r="M76" i="1"/>
  <c r="L76" i="1"/>
  <c r="K76" i="1"/>
  <c r="I76" i="1"/>
  <c r="H76" i="1"/>
  <c r="G76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M56" i="1"/>
  <c r="U56" i="1"/>
  <c r="T56" i="1"/>
  <c r="S56" i="1"/>
  <c r="Q56" i="1"/>
  <c r="P56" i="1"/>
  <c r="O56" i="1"/>
  <c r="L56" i="1"/>
  <c r="K56" i="1"/>
  <c r="I56" i="1"/>
  <c r="H56" i="1"/>
  <c r="G56" i="1"/>
  <c r="U48" i="1"/>
  <c r="S48" i="1"/>
  <c r="R48" i="1"/>
  <c r="Q48" i="1"/>
  <c r="O48" i="1"/>
  <c r="N48" i="1"/>
  <c r="M48" i="1"/>
  <c r="K48" i="1"/>
  <c r="J48" i="1"/>
  <c r="I48" i="1"/>
  <c r="G48" i="1"/>
  <c r="F48" i="1"/>
  <c r="U38" i="1"/>
  <c r="T38" i="1"/>
  <c r="R38" i="1"/>
  <c r="Q38" i="1"/>
  <c r="O38" i="1"/>
  <c r="N38" i="1"/>
  <c r="M38" i="1"/>
  <c r="J38" i="1"/>
  <c r="I38" i="1"/>
  <c r="G38" i="1"/>
  <c r="F38" i="1"/>
  <c r="U33" i="1"/>
  <c r="S33" i="1"/>
  <c r="R33" i="1"/>
  <c r="Q33" i="1"/>
  <c r="O33" i="1"/>
  <c r="N33" i="1"/>
  <c r="M33" i="1"/>
  <c r="K33" i="1"/>
  <c r="J33" i="1"/>
  <c r="I33" i="1"/>
  <c r="G33" i="1"/>
  <c r="F33" i="1"/>
  <c r="I22" i="1"/>
  <c r="L22" i="1" s="1"/>
  <c r="R22" i="1" s="1"/>
  <c r="U22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P33" i="1" l="1"/>
  <c r="L38" i="1"/>
  <c r="R76" i="1"/>
  <c r="L48" i="1"/>
  <c r="T48" i="1"/>
  <c r="L33" i="1"/>
  <c r="H33" i="1"/>
  <c r="T33" i="1"/>
  <c r="K38" i="1"/>
  <c r="S38" i="1"/>
  <c r="H24" i="1"/>
  <c r="I21" i="1"/>
  <c r="H48" i="1"/>
  <c r="P48" i="1"/>
  <c r="G24" i="1"/>
  <c r="H38" i="1"/>
  <c r="P38" i="1"/>
  <c r="F76" i="1"/>
  <c r="J76" i="1"/>
  <c r="N76" i="1"/>
  <c r="F56" i="1"/>
  <c r="J56" i="1"/>
  <c r="N56" i="1"/>
  <c r="R56" i="1"/>
  <c r="X121" i="1"/>
  <c r="I24" i="1" l="1"/>
  <c r="J24" i="1" l="1"/>
  <c r="L21" i="1" l="1"/>
  <c r="K24" i="1"/>
  <c r="L24" i="1" l="1"/>
  <c r="M24" i="1" l="1"/>
  <c r="N24" i="1" l="1"/>
  <c r="O24" i="1" l="1"/>
  <c r="P24" i="1" l="1"/>
  <c r="R21" i="1" l="1"/>
  <c r="Q24" i="1"/>
  <c r="R24" i="1" l="1"/>
  <c r="S24" i="1" l="1"/>
  <c r="T24" i="1" l="1"/>
  <c r="U21" i="1"/>
  <c r="U24" i="1" s="1"/>
</calcChain>
</file>

<file path=xl/comments1.xml><?xml version="1.0" encoding="utf-8"?>
<comments xmlns="http://schemas.openxmlformats.org/spreadsheetml/2006/main">
  <authors>
    <author>Lisson, Brooke D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Lisson, Brooke D:</t>
        </r>
        <r>
          <rPr>
            <sz val="9"/>
            <color indexed="81"/>
            <rFont val="Tahoma"/>
            <family val="2"/>
          </rPr>
          <t xml:space="preserve">
Provided by Rates group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Lisson, Brooke D:</t>
        </r>
        <r>
          <rPr>
            <sz val="9"/>
            <color indexed="81"/>
            <rFont val="Tahoma"/>
            <family val="2"/>
          </rPr>
          <t xml:space="preserve">
Provided by Rates group</t>
        </r>
      </text>
    </comment>
  </commentList>
</comments>
</file>

<file path=xl/sharedStrings.xml><?xml version="1.0" encoding="utf-8"?>
<sst xmlns="http://schemas.openxmlformats.org/spreadsheetml/2006/main" count="90" uniqueCount="51">
  <si>
    <t>DUKE ENERGY KENTUCKY, INC.</t>
  </si>
  <si>
    <t>CERTAIN DEFERRED CREDITS AND ACCUMULATED DEFERRED INCOME TAXES</t>
  </si>
  <si>
    <t>END OF MONTH BALANCES</t>
  </si>
  <si>
    <t>LINE</t>
  </si>
  <si>
    <t>ACCOUNT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</si>
  <si>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</si>
  <si>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</si>
  <si>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</si>
  <si>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</si>
  <si>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</si>
  <si>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</si>
  <si>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</si>
  <si>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</si>
  <si>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</si>
  <si>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</si>
  <si>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</si>
  <si>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</si>
  <si>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NO.</t>
  </si>
  <si>
    <t>NUMBER</t>
  </si>
  <si>
    <t>DESCRIPTION</t>
  </si>
  <si>
    <t>GAS</t>
  </si>
  <si>
    <t>Customers' Advances for Construction</t>
  </si>
  <si>
    <t>Investment Tax Credits:</t>
  </si>
  <si>
    <t xml:space="preserve">  3% Credit</t>
  </si>
  <si>
    <t xml:space="preserve">  4% Credit</t>
  </si>
  <si>
    <t>10% Credit</t>
  </si>
  <si>
    <t>30% Credit</t>
  </si>
  <si>
    <t>Total Investment Tax Credits</t>
  </si>
  <si>
    <t>Accumulated Deferred Income Taxes:</t>
  </si>
  <si>
    <t>Total Account 190</t>
  </si>
  <si>
    <t>Account 282 - Other</t>
  </si>
  <si>
    <t>Liberalized Depreciation</t>
  </si>
  <si>
    <t>Total Account 283</t>
  </si>
  <si>
    <t>Unrecovered Purchased Gas Cost</t>
  </si>
  <si>
    <t>Total Deferred Income Taxes</t>
  </si>
  <si>
    <t>Regulatory Liability - Excess Deferred Taxes</t>
  </si>
  <si>
    <t>Protected</t>
  </si>
  <si>
    <t>Unprotected</t>
  </si>
  <si>
    <t>Total Regulatory Liability - Excess Deferred Taxes</t>
  </si>
  <si>
    <t>ELECTRIC</t>
  </si>
  <si>
    <t>NON-UTILITY</t>
  </si>
  <si>
    <t>WPB-6e</t>
  </si>
  <si>
    <t xml:space="preserve">WITNESS RESPONSIBLE: </t>
  </si>
  <si>
    <t>Amount (1)</t>
  </si>
  <si>
    <t>Original Cost</t>
  </si>
  <si>
    <t>Source: Sch B-2</t>
  </si>
  <si>
    <t>Accum Depr.</t>
  </si>
  <si>
    <t>Source: Sch B-3</t>
  </si>
  <si>
    <t>Net Plant</t>
  </si>
  <si>
    <t>Source: Sch B-2.2</t>
  </si>
  <si>
    <t>Source: Sch B-3.1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</si>
</sst>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0&quot;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quotePrefix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right" indent="1"/>
    </xf>
    <xf numFmtId="0" fontId="0" fillId="0" borderId="0" xfId="0" applyFont="1" applyFill="1" applyAlignment="1">
      <alignment horizontal="left" indent="2"/>
    </xf>
    <xf numFmtId="37" fontId="0" fillId="0" borderId="0" xfId="0" applyNumberFormat="1" applyFont="1" applyFill="1" applyBorder="1" applyProtection="1">
      <protection locked="0"/>
    </xf>
    <xf numFmtId="164" fontId="0" fillId="0" borderId="0" xfId="1" applyNumberFormat="1" applyFont="1" applyFill="1" applyAlignment="1">
      <alignment horizontal="left" indent="2"/>
    </xf>
    <xf numFmtId="164" fontId="0" fillId="0" borderId="0" xfId="1" applyNumberFormat="1" applyFont="1" applyFill="1" applyAlignment="1">
      <alignment horizontal="left" indent="1"/>
    </xf>
    <xf numFmtId="0" fontId="2" fillId="0" borderId="0" xfId="0" applyFont="1" applyFill="1" applyBorder="1"/>
    <xf numFmtId="0" fontId="0" fillId="0" borderId="0" xfId="0" applyFont="1" applyFill="1" applyAlignment="1" applyProtection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37" fontId="0" fillId="0" borderId="0" xfId="0" applyNumberFormat="1" applyFont="1" applyFill="1" applyAlignment="1">
      <alignment horizontal="centerContinuous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Continuous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 applyProtection="1">
      <alignment horizontal="fill"/>
    </xf>
    <xf numFmtId="0" fontId="0" fillId="0" borderId="0" xfId="0" applyFont="1" applyFill="1" applyBorder="1" applyAlignment="1" applyProtection="1">
      <alignment horizontal="fill"/>
    </xf>
    <xf numFmtId="0" fontId="0" fillId="0" borderId="0" xfId="0" applyFont="1" applyFill="1" applyAlignment="1" applyProtection="1">
      <alignment horizontal="center"/>
    </xf>
    <xf numFmtId="17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/>
    <xf numFmtId="37" fontId="0" fillId="0" borderId="0" xfId="0" applyNumberFormat="1" applyFont="1" applyFill="1" applyBorder="1"/>
    <xf numFmtId="37" fontId="0" fillId="0" borderId="0" xfId="0" applyNumberFormat="1" applyFont="1" applyFill="1"/>
    <xf numFmtId="164" fontId="0" fillId="0" borderId="0" xfId="1" applyNumberFormat="1" applyFont="1" applyFill="1" applyAlignment="1">
      <alignment horizontal="right" indent="1"/>
    </xf>
    <xf numFmtId="37" fontId="0" fillId="0" borderId="0" xfId="0" applyNumberFormat="1" applyFont="1" applyFill="1" applyAlignment="1">
      <alignment horizontal="right" indent="1"/>
    </xf>
    <xf numFmtId="37" fontId="0" fillId="0" borderId="0" xfId="0" applyNumberFormat="1" applyFont="1" applyFill="1" applyBorder="1" applyAlignment="1">
      <alignment horizontal="right"/>
    </xf>
    <xf numFmtId="37" fontId="0" fillId="0" borderId="1" xfId="0" applyNumberFormat="1" applyFont="1" applyFill="1" applyBorder="1"/>
    <xf numFmtId="37" fontId="0" fillId="0" borderId="3" xfId="0" applyNumberFormat="1" applyFont="1" applyFill="1" applyBorder="1"/>
    <xf numFmtId="37" fontId="0" fillId="0" borderId="2" xfId="0" applyNumberFormat="1" applyFont="1" applyFill="1" applyBorder="1"/>
    <xf numFmtId="37" fontId="0" fillId="0" borderId="0" xfId="0" applyNumberFormat="1" applyFont="1" applyFill="1" applyAlignment="1">
      <alignment horizontal="left" indent="2"/>
    </xf>
    <xf numFmtId="37" fontId="0" fillId="0" borderId="1" xfId="0" applyNumberFormat="1" applyFont="1" applyFill="1" applyBorder="1" applyProtection="1">
      <protection locked="0"/>
    </xf>
    <xf numFmtId="37" fontId="0" fillId="0" borderId="2" xfId="0" applyNumberFormat="1" applyFont="1" applyFill="1" applyBorder="1" applyProtection="1">
      <protection locked="0"/>
    </xf>
    <xf numFmtId="164" fontId="0" fillId="0" borderId="3" xfId="1" applyNumberFormat="1" applyFont="1" applyFill="1" applyBorder="1"/>
    <xf numFmtId="164" fontId="0" fillId="0" borderId="3" xfId="0" applyNumberFormat="1" applyFont="1" applyFill="1" applyBorder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Protection="1"/>
    <xf numFmtId="37" fontId="4" fillId="0" borderId="0" xfId="0" applyNumberFormat="1" applyFont="1" applyFill="1" applyBorder="1" applyProtection="1"/>
    <xf numFmtId="37" fontId="0" fillId="0" borderId="0" xfId="0" applyNumberFormat="1" applyFont="1" applyFill="1" applyBorder="1" applyAlignment="1" applyProtection="1">
      <alignment horizontal="left"/>
    </xf>
    <xf numFmtId="0" fontId="0" fillId="0" borderId="0" xfId="0" quotePrefix="1" applyFont="1" applyFill="1" applyAlignment="1" applyProtection="1">
      <alignment horizontal="left"/>
    </xf>
    <xf numFmtId="165" fontId="0" fillId="0" borderId="0" xfId="0" applyNumberFormat="1" applyFont="1" applyFill="1" applyProtection="1"/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Protection="1">
      <protection locked="0"/>
    </xf>
    <xf numFmtId="37" fontId="3" fillId="0" borderId="0" xfId="0" applyNumberFormat="1" applyFont="1" applyFill="1" applyProtection="1">
      <protection locked="0"/>
    </xf>
    <xf numFmtId="166" fontId="4" fillId="0" borderId="0" xfId="0" applyNumberFormat="1" applyFont="1" applyFill="1" applyProtection="1">
      <protection locked="0"/>
    </xf>
    <xf numFmtId="10" fontId="4" fillId="0" borderId="0" xfId="0" applyNumberFormat="1" applyFont="1" applyFill="1" applyProtection="1"/>
    <xf numFmtId="0" fontId="0" fillId="0" borderId="0" xfId="0" applyFont="1" applyFill="1" applyAlignment="1" applyProtection="1">
      <alignment horizontal="fill"/>
    </xf>
    <xf numFmtId="0" fontId="7" fillId="0" borderId="0" xfId="0" applyFont="1" applyAlignment="1">
      <alignment horizontal="right" vertical="center"/>
    </xf>
    <xf numFmtId="0" fontId="0" fillId="0" borderId="0" xfId="0" applyFont="1" applyFill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2002\Corp\June%202002\VZW%20Forecast%20-%20Actuals%20through%20Ju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APH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CELDATA\COMPCOS\WIRELESS\AMRD\MERGERS\NEWM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99mmrp\Nov\cpubu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User\LOCALS~1\Temp\C.Lotus.Notes.Data\Business%20Case%20Mod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onthly%20Closing\2019\Provisions\DE%20Kentucky\DEK%20Electric%20Rate%20Case\DEK%20Electric%20Rate%20Case%20-%20AG%201st%20set%20of%20Data%20Request\AG-DR-14\AG-DR-14(a)(b)_Workpap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9mmrp\Nov\cpubu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99mmrp\Nov\cpubu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rporatetax.verizon.com/99mmrp/Nov/cpubu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twrk01\e_drive\VRCG\Beiger\JOBS\FAWCETT\April99\Fawcett_Exhibits_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KREINH~1\LOCALS~1\Temp\180%20Baldwin%20Datacenter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KRICHEF\Media\Media%20Week\Equi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1\2003\Best%20View\June%20BV\99mmrp\Nov\cpubu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 Budget"/>
      <sheetName val="Budget WO Acq"/>
      <sheetName val="Summary vs Budget"/>
      <sheetName val="Summary vs Budget (2)"/>
      <sheetName val="Rec"/>
      <sheetName val="PV"/>
      <sheetName val="Terri's summary"/>
      <sheetName val="P&amp;L Voda Format"/>
      <sheetName val="Budget With Acq"/>
      <sheetName val="Q Compare Budget"/>
      <sheetName val="Q Compare Board Pkg"/>
      <sheetName val="Q Compare Budget WO Acq"/>
      <sheetName val="Q Compare Prior Year"/>
      <sheetName val="Month Comp (2)"/>
      <sheetName val="Notes"/>
      <sheetName val="Q Compare Prev Forecast"/>
      <sheetName val="Acquisitions"/>
      <sheetName val="Forecast WO Acq"/>
      <sheetName val="Forecast With Acq"/>
      <sheetName val="Cum YTD"/>
      <sheetName val="Equip&amp;Comm"/>
      <sheetName val="Functional Expenses"/>
      <sheetName val="JF analysis"/>
      <sheetName val="Month Comp"/>
      <sheetName val="Graphs data"/>
      <sheetName val="Graphs With Acq"/>
      <sheetName val="Graphs WO Acq"/>
      <sheetName val="AR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Sheet1"/>
      <sheetName val="Sheet2"/>
      <sheetName val="Sheet3"/>
    </sheetNames>
    <sheetDataSet>
      <sheetData sheetId="0" refreshError="1">
        <row r="5">
          <cell r="N5" t="str">
            <v>GST</v>
          </cell>
        </row>
        <row r="6">
          <cell r="N6" t="str">
            <v>GST/ASE</v>
          </cell>
        </row>
        <row r="7">
          <cell r="N7" t="str">
            <v xml:space="preserve"> 3/31/96</v>
          </cell>
        </row>
        <row r="8">
          <cell r="N8" t="str">
            <v xml:space="preserve"> 9/30/95</v>
          </cell>
        </row>
        <row r="10">
          <cell r="N10">
            <v>20.824901000000001</v>
          </cell>
        </row>
        <row r="11">
          <cell r="N11">
            <v>22.720596</v>
          </cell>
        </row>
        <row r="13">
          <cell r="N13">
            <v>11.75</v>
          </cell>
        </row>
        <row r="14">
          <cell r="N14">
            <v>15.875</v>
          </cell>
        </row>
        <row r="15">
          <cell r="N15">
            <v>5.25</v>
          </cell>
        </row>
        <row r="16">
          <cell r="N16">
            <v>0.74015748031496065</v>
          </cell>
        </row>
        <row r="18">
          <cell r="N18">
            <v>254.70694355420733</v>
          </cell>
        </row>
        <row r="19">
          <cell r="N19">
            <v>326.94036555420735</v>
          </cell>
        </row>
        <row r="21">
          <cell r="N21">
            <v>136.35072299999999</v>
          </cell>
        </row>
        <row r="22">
          <cell r="N22">
            <v>205.54398499999999</v>
          </cell>
        </row>
        <row r="23">
          <cell r="N23">
            <v>3.0401600000000002</v>
          </cell>
        </row>
        <row r="26">
          <cell r="N26">
            <v>0</v>
          </cell>
        </row>
        <row r="27">
          <cell r="N27">
            <v>72.23342199999999</v>
          </cell>
        </row>
        <row r="29">
          <cell r="N29">
            <v>83.389963797377035</v>
          </cell>
        </row>
        <row r="30">
          <cell r="N30">
            <v>73.815826999999999</v>
          </cell>
        </row>
        <row r="32">
          <cell r="N32">
            <v>21.956254999999999</v>
          </cell>
        </row>
        <row r="33">
          <cell r="N33">
            <v>1.0543269809541951</v>
          </cell>
        </row>
        <row r="36">
          <cell r="N36" t="str">
            <v>NR / NR</v>
          </cell>
        </row>
        <row r="37">
          <cell r="N37">
            <v>0.90348909082469542</v>
          </cell>
        </row>
        <row r="38">
          <cell r="N38">
            <v>0.62868953073926992</v>
          </cell>
        </row>
        <row r="40">
          <cell r="N40">
            <v>0.3175092122979738</v>
          </cell>
        </row>
        <row r="41">
          <cell r="N41" t="str">
            <v>NM</v>
          </cell>
        </row>
        <row r="42">
          <cell r="N42" t="str">
            <v>NM</v>
          </cell>
        </row>
        <row r="46">
          <cell r="N46" t="str">
            <v>Company Guarantee</v>
          </cell>
        </row>
        <row r="47">
          <cell r="N47" t="str">
            <v>0% to 12/00, then 13.875%</v>
          </cell>
        </row>
        <row r="48">
          <cell r="N48">
            <v>38701</v>
          </cell>
        </row>
        <row r="49">
          <cell r="N49">
            <v>0.14030000000000001</v>
          </cell>
        </row>
        <row r="50">
          <cell r="N50" t="str">
            <v>+749</v>
          </cell>
        </row>
        <row r="51">
          <cell r="N51">
            <v>55</v>
          </cell>
        </row>
        <row r="63">
          <cell r="N63" t="str">
            <v>GST</v>
          </cell>
        </row>
        <row r="65">
          <cell r="N65">
            <v>63.704000000000001</v>
          </cell>
        </row>
        <row r="66">
          <cell r="N66">
            <v>40.591999999999999</v>
          </cell>
        </row>
        <row r="67">
          <cell r="N67">
            <v>18.681460000000001</v>
          </cell>
        </row>
        <row r="68">
          <cell r="N68">
            <v>28.356459000000005</v>
          </cell>
        </row>
        <row r="69">
          <cell r="N69">
            <v>59.449508000000002</v>
          </cell>
        </row>
        <row r="72">
          <cell r="N72">
            <v>-29.075999999999997</v>
          </cell>
        </row>
        <row r="73">
          <cell r="N73">
            <v>-22.686999999999998</v>
          </cell>
        </row>
        <row r="74">
          <cell r="N74">
            <v>-9.2567400000000006</v>
          </cell>
        </row>
        <row r="75">
          <cell r="N75">
            <v>-18.577513000000003</v>
          </cell>
        </row>
        <row r="78">
          <cell r="N78">
            <v>-41.802999999999997</v>
          </cell>
        </row>
        <row r="79">
          <cell r="N79">
            <v>-29.234999999999999</v>
          </cell>
        </row>
        <row r="80">
          <cell r="N80">
            <v>-11.630652</v>
          </cell>
        </row>
        <row r="81">
          <cell r="N81">
            <v>-23.686399000000002</v>
          </cell>
        </row>
        <row r="84">
          <cell r="N84">
            <v>-67.043000000000006</v>
          </cell>
        </row>
        <row r="85">
          <cell r="N85">
            <v>-46.164999999999999</v>
          </cell>
        </row>
        <row r="86">
          <cell r="N86">
            <v>-11.314704000000001</v>
          </cell>
        </row>
        <row r="87">
          <cell r="N87">
            <v>-29.650948</v>
          </cell>
        </row>
        <row r="90">
          <cell r="N90">
            <v>-2.82</v>
          </cell>
        </row>
        <row r="91">
          <cell r="N91">
            <v>-1.94</v>
          </cell>
        </row>
        <row r="92">
          <cell r="N92">
            <v>-0.82</v>
          </cell>
        </row>
        <row r="93">
          <cell r="N93">
            <v>-1.69</v>
          </cell>
        </row>
        <row r="96">
          <cell r="N96">
            <v>543</v>
          </cell>
        </row>
        <row r="97">
          <cell r="N97">
            <v>10130</v>
          </cell>
        </row>
        <row r="98">
          <cell r="N98">
            <v>76</v>
          </cell>
        </row>
        <row r="99">
          <cell r="N99">
            <v>3</v>
          </cell>
        </row>
        <row r="101">
          <cell r="N101">
            <v>135940.74953959484</v>
          </cell>
        </row>
        <row r="102">
          <cell r="N102">
            <v>971260.8815789473</v>
          </cell>
        </row>
        <row r="103">
          <cell r="N103">
            <v>0.13996316758747698</v>
          </cell>
        </row>
        <row r="112">
          <cell r="N112" t="str">
            <v xml:space="preserve"> </v>
          </cell>
        </row>
        <row r="114">
          <cell r="N114" t="str">
            <v>GST</v>
          </cell>
        </row>
        <row r="116">
          <cell r="N116">
            <v>63.704000000000001</v>
          </cell>
        </row>
        <row r="117">
          <cell r="N117">
            <v>40.591999999999999</v>
          </cell>
        </row>
        <row r="118">
          <cell r="N118">
            <v>18.681460000000001</v>
          </cell>
        </row>
        <row r="119">
          <cell r="N119">
            <v>5.5397280000000002</v>
          </cell>
        </row>
        <row r="120">
          <cell r="N120">
            <v>14.862377</v>
          </cell>
        </row>
        <row r="121">
          <cell r="N121">
            <v>5.1873779999999998</v>
          </cell>
        </row>
        <row r="124">
          <cell r="N124">
            <v>-41.802999999999997</v>
          </cell>
        </row>
        <row r="125">
          <cell r="N125">
            <v>-29.234999999999999</v>
          </cell>
        </row>
        <row r="126">
          <cell r="N126">
            <v>-11.630652</v>
          </cell>
        </row>
        <row r="127">
          <cell r="N127">
            <v>-1.2339193846153846</v>
          </cell>
        </row>
        <row r="128">
          <cell r="N128">
            <v>-14.518359</v>
          </cell>
        </row>
        <row r="129">
          <cell r="N129">
            <v>-2.462612</v>
          </cell>
        </row>
        <row r="132">
          <cell r="N132">
            <v>12.727</v>
          </cell>
        </row>
        <row r="133">
          <cell r="N133">
            <v>6.548</v>
          </cell>
        </row>
        <row r="134">
          <cell r="N134">
            <v>2.3739119999999998</v>
          </cell>
        </row>
        <row r="135">
          <cell r="N135">
            <v>0.35422984615384617</v>
          </cell>
        </row>
        <row r="136">
          <cell r="N136">
            <v>3.4592260000000001</v>
          </cell>
        </row>
        <row r="137">
          <cell r="N137">
            <v>0.72425200000000001</v>
          </cell>
        </row>
        <row r="140">
          <cell r="N140">
            <v>-67.043000000000006</v>
          </cell>
        </row>
        <row r="141">
          <cell r="N141">
            <v>-46.164999999999999</v>
          </cell>
        </row>
        <row r="142">
          <cell r="N142">
            <v>-11.314704000000001</v>
          </cell>
        </row>
        <row r="143">
          <cell r="N143">
            <v>-3.2229775384615382</v>
          </cell>
        </row>
        <row r="144">
          <cell r="N144">
            <v>-20.507743999999999</v>
          </cell>
        </row>
        <row r="145">
          <cell r="N145">
            <v>-2.1715</v>
          </cell>
        </row>
        <row r="148">
          <cell r="N148">
            <v>-2.82</v>
          </cell>
        </row>
        <row r="149">
          <cell r="N149">
            <v>-1.94</v>
          </cell>
        </row>
        <row r="150">
          <cell r="N150">
            <v>-0.82</v>
          </cell>
        </row>
        <row r="151">
          <cell r="N151">
            <v>-0.32307692307692304</v>
          </cell>
        </row>
        <row r="152">
          <cell r="N152">
            <v>-1.04</v>
          </cell>
        </row>
        <row r="153">
          <cell r="N153">
            <v>-0.17</v>
          </cell>
        </row>
        <row r="204">
          <cell r="N204">
            <v>0.53979500000000002</v>
          </cell>
        </row>
        <row r="205">
          <cell r="N205">
            <v>0.53979500000000002</v>
          </cell>
        </row>
        <row r="206">
          <cell r="N206">
            <v>5.7886676345513361</v>
          </cell>
        </row>
        <row r="207">
          <cell r="N207">
            <v>11.75</v>
          </cell>
        </row>
        <row r="208">
          <cell r="N208">
            <v>3.1246938457926388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11.75</v>
          </cell>
        </row>
        <row r="214">
          <cell r="N214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11.75</v>
          </cell>
        </row>
        <row r="220">
          <cell r="N220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11.75</v>
          </cell>
        </row>
        <row r="226">
          <cell r="N226">
            <v>0</v>
          </cell>
        </row>
        <row r="228">
          <cell r="N228">
            <v>0.53979500000000002</v>
          </cell>
        </row>
        <row r="229">
          <cell r="N229">
            <v>3.1246938457926388</v>
          </cell>
        </row>
        <row r="232">
          <cell r="N232">
            <v>0.05</v>
          </cell>
        </row>
        <row r="233">
          <cell r="N233">
            <v>0.05</v>
          </cell>
        </row>
        <row r="234">
          <cell r="N234">
            <v>4.0474499999999995</v>
          </cell>
        </row>
        <row r="235">
          <cell r="N235">
            <v>11.75</v>
          </cell>
        </row>
        <row r="236">
          <cell r="N236">
            <v>0.20237249999999998</v>
          </cell>
        </row>
        <row r="238">
          <cell r="N238">
            <v>0.93089999999999995</v>
          </cell>
        </row>
        <row r="239">
          <cell r="N239">
            <v>0.93089999999999995</v>
          </cell>
        </row>
        <row r="240">
          <cell r="N240">
            <v>7.359</v>
          </cell>
        </row>
        <row r="241">
          <cell r="N241">
            <v>11.75</v>
          </cell>
        </row>
        <row r="242">
          <cell r="N242">
            <v>6.8504930999999996</v>
          </cell>
        </row>
        <row r="244">
          <cell r="N244">
            <v>0.1875</v>
          </cell>
        </row>
        <row r="245">
          <cell r="N245">
            <v>0.1875</v>
          </cell>
        </row>
        <row r="246">
          <cell r="N246">
            <v>5.52</v>
          </cell>
        </row>
        <row r="247">
          <cell r="N247">
            <v>11.75</v>
          </cell>
        </row>
        <row r="248">
          <cell r="N248">
            <v>1.0349999999999999</v>
          </cell>
        </row>
        <row r="250">
          <cell r="N250">
            <v>6.25E-2</v>
          </cell>
        </row>
        <row r="251">
          <cell r="N251">
            <v>6.25E-2</v>
          </cell>
        </row>
        <row r="252">
          <cell r="N252">
            <v>5.52</v>
          </cell>
        </row>
        <row r="253">
          <cell r="N253">
            <v>11.75</v>
          </cell>
        </row>
        <row r="254">
          <cell r="N254">
            <v>0.34499999999999997</v>
          </cell>
        </row>
        <row r="256">
          <cell r="N256">
            <v>0.125</v>
          </cell>
        </row>
        <row r="257">
          <cell r="N257">
            <v>0.125</v>
          </cell>
        </row>
        <row r="258">
          <cell r="N258">
            <v>5.62</v>
          </cell>
        </row>
        <row r="259">
          <cell r="N259">
            <v>11.75</v>
          </cell>
        </row>
        <row r="260">
          <cell r="N260">
            <v>0.70250000000000001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11.75</v>
          </cell>
        </row>
        <row r="266">
          <cell r="N266">
            <v>0</v>
          </cell>
        </row>
        <row r="268">
          <cell r="N268">
            <v>1.3559000000000001</v>
          </cell>
        </row>
        <row r="269">
          <cell r="N269">
            <v>9.1353656000000001</v>
          </cell>
        </row>
        <row r="272">
          <cell r="N272" t="str">
            <v>Options Out</v>
          </cell>
        </row>
        <row r="273">
          <cell r="N273">
            <v>0.3523</v>
          </cell>
        </row>
        <row r="274">
          <cell r="N274">
            <v>0.01</v>
          </cell>
        </row>
        <row r="275">
          <cell r="N275">
            <v>0.04</v>
          </cell>
        </row>
        <row r="276">
          <cell r="N276">
            <v>0.13314000000000001</v>
          </cell>
        </row>
        <row r="277">
          <cell r="N277">
            <v>0.06</v>
          </cell>
        </row>
        <row r="278">
          <cell r="N278">
            <v>4.8809999999999999E-2</v>
          </cell>
        </row>
        <row r="279">
          <cell r="N279">
            <v>0.92500000000000004</v>
          </cell>
        </row>
        <row r="280">
          <cell r="N280">
            <v>0</v>
          </cell>
        </row>
        <row r="281">
          <cell r="N281">
            <v>0.93089999999999995</v>
          </cell>
        </row>
        <row r="282">
          <cell r="N282">
            <v>0.1875</v>
          </cell>
        </row>
        <row r="283">
          <cell r="N283">
            <v>0.125</v>
          </cell>
        </row>
        <row r="284">
          <cell r="N284">
            <v>6.6250000000000003E-2</v>
          </cell>
        </row>
        <row r="305">
          <cell r="N305">
            <v>12.125</v>
          </cell>
        </row>
        <row r="306">
          <cell r="N306">
            <v>11.75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Output"/>
      <sheetName val="Sheet2"/>
      <sheetName val="VAHI 4+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 vlookup"/>
      <sheetName val="actuals vlookup"/>
      <sheetName val="1999"/>
      <sheetName val="2000"/>
      <sheetName val="2001"/>
      <sheetName val="2002"/>
      <sheetName val="YTD 12'2003"/>
      <sheetName val="YTD 06'2003"/>
      <sheetName val="YTD 03'2003"/>
      <sheetName val="YTD 09'2003"/>
      <sheetName val="Line 14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 Case Summary (5-13 late)"/>
      <sheetName val="BAU Matrix 5-14"/>
      <sheetName val="Overview-2003 process"/>
      <sheetName val="Data Entry --&gt;&gt;"/>
      <sheetName val="Scoring Capture Sheet"/>
      <sheetName val="Data Input From Naila"/>
      <sheetName val="Strategic Initiatives"/>
      <sheetName val="Product Scores--&gt;&gt;"/>
      <sheetName val="Total Lifecycle"/>
      <sheetName val="Intro&amp;Growth"/>
      <sheetName val="Maturity"/>
      <sheetName val="Decline"/>
      <sheetName val="Product Summary"/>
      <sheetName val="Review of Scores"/>
      <sheetName val="Automated Sheets--&gt;&gt;"/>
      <sheetName val="AUTO - Indicative Data"/>
      <sheetName val="AUTO - Scoring"/>
      <sheetName val="Reference Sheets--&gt;&gt;"/>
      <sheetName val="REF - Attr Weighting-BAU"/>
      <sheetName val="REF - Scoring Method"/>
      <sheetName val="REF - Scoring Tables"/>
      <sheetName val="StratBridge"/>
      <sheetName val="Product S Curve"/>
      <sheetName val="Output Data For Charts"/>
      <sheetName val="Portfolio Selections"/>
      <sheetName val="StratBridge Chart Generator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C4" t="str">
            <v>Digital Companion- CASE #10</v>
          </cell>
          <cell r="F4" t="str">
            <v>MNS Expansion- CASE #26</v>
          </cell>
          <cell r="G4" t="str">
            <v>MNS Disaster Rec- CASE #27</v>
          </cell>
          <cell r="H4" t="str">
            <v>Optical DWDM- CASE #40</v>
          </cell>
          <cell r="L4" t="str">
            <v>Do Not Call- CASE #11</v>
          </cell>
          <cell r="M4" t="str">
            <v>Video Connect- CASE #39</v>
          </cell>
          <cell r="N4" t="str">
            <v>Data CPE Programs- CASE #5</v>
          </cell>
          <cell r="O4" t="str">
            <v>Voice CPE- CASE #20</v>
          </cell>
          <cell r="P4" t="str">
            <v>ATM UNIs- CASE #25</v>
          </cell>
          <cell r="Q4" t="str">
            <v>BRC Storage- CASE #50</v>
          </cell>
          <cell r="R4" t="str">
            <v>IMA- CASE #22</v>
          </cell>
          <cell r="S4" t="str">
            <v>IPRS- CASE #30</v>
          </cell>
        </row>
        <row r="40">
          <cell r="C40">
            <v>0.498</v>
          </cell>
          <cell r="D40" t="e">
            <v>#N/A</v>
          </cell>
          <cell r="E40" t="e">
            <v>#N/A</v>
          </cell>
          <cell r="F40">
            <v>0.69199999999999995</v>
          </cell>
          <cell r="G40">
            <v>0.68300000000000005</v>
          </cell>
          <cell r="H40">
            <v>0.67026009698360378</v>
          </cell>
          <cell r="I40" t="e">
            <v>#N/A</v>
          </cell>
          <cell r="J40" t="e">
            <v>#N/A</v>
          </cell>
          <cell r="K40" t="e">
            <v>#N/A</v>
          </cell>
          <cell r="L40">
            <v>0.33274999999999999</v>
          </cell>
          <cell r="M40">
            <v>0.6133265875255538</v>
          </cell>
          <cell r="N40">
            <v>0.87535818181818192</v>
          </cell>
          <cell r="O40">
            <v>0.73999344715590976</v>
          </cell>
          <cell r="P40">
            <v>0.3661841716383662</v>
          </cell>
          <cell r="Q40">
            <v>0.31724999999999998</v>
          </cell>
          <cell r="R40">
            <v>0.56564214961992576</v>
          </cell>
          <cell r="S40">
            <v>0.37760885398706667</v>
          </cell>
          <cell r="T40" t="e">
            <v>#N/A</v>
          </cell>
          <cell r="U40" t="e">
            <v>#N/A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C8" t="str">
            <v>Data CPE Programs</v>
          </cell>
          <cell r="K8">
            <v>217900</v>
          </cell>
          <cell r="N8">
            <v>7399</v>
          </cell>
          <cell r="O8">
            <v>0.87535818181818192</v>
          </cell>
        </row>
        <row r="9">
          <cell r="C9" t="str">
            <v>DSL Programs</v>
          </cell>
          <cell r="K9">
            <v>0</v>
          </cell>
          <cell r="N9">
            <v>0</v>
          </cell>
          <cell r="O9">
            <v>0.498</v>
          </cell>
        </row>
        <row r="10">
          <cell r="C10" t="str">
            <v>FastPacket-LD Enhancements</v>
          </cell>
          <cell r="K10">
            <v>96707</v>
          </cell>
          <cell r="N10">
            <v>4263.75</v>
          </cell>
          <cell r="O10">
            <v>0.73999344715590976</v>
          </cell>
        </row>
        <row r="11">
          <cell r="C11" t="str">
            <v>Frame Relay (FRS)</v>
          </cell>
          <cell r="K11">
            <v>14696</v>
          </cell>
          <cell r="N11">
            <v>1200</v>
          </cell>
          <cell r="O11">
            <v>0.56564214961992576</v>
          </cell>
        </row>
        <row r="12">
          <cell r="C12" t="str">
            <v>ISDN Modernization</v>
          </cell>
          <cell r="K12">
            <v>31929</v>
          </cell>
          <cell r="N12">
            <v>17662</v>
          </cell>
          <cell r="O12">
            <v>0.37760885398706667</v>
          </cell>
        </row>
        <row r="13">
          <cell r="C13" t="str">
            <v>LD New product Rollout &amp; Enh.</v>
          </cell>
          <cell r="K13">
            <v>0</v>
          </cell>
          <cell r="N13">
            <v>0</v>
          </cell>
          <cell r="O13" t="e">
            <v>#N/A</v>
          </cell>
        </row>
        <row r="14">
          <cell r="C14" t="str">
            <v>LD- PL - Sonet</v>
          </cell>
          <cell r="K14">
            <v>820</v>
          </cell>
          <cell r="N14">
            <v>860</v>
          </cell>
          <cell r="O14">
            <v>0.3661841716383662</v>
          </cell>
        </row>
        <row r="15">
          <cell r="C15" t="str">
            <v>VoiceMail Growth/Stimulation</v>
          </cell>
          <cell r="K15">
            <v>0</v>
          </cell>
          <cell r="N15">
            <v>0</v>
          </cell>
          <cell r="O15" t="e">
            <v>#N/A</v>
          </cell>
        </row>
        <row r="16">
          <cell r="C16" t="str">
            <v>ATM - Non Emerging Rev Product Enhancements</v>
          </cell>
          <cell r="K16">
            <v>18544</v>
          </cell>
          <cell r="N16">
            <v>0</v>
          </cell>
          <cell r="O16">
            <v>0.6133265875255538</v>
          </cell>
        </row>
        <row r="17">
          <cell r="C17" t="str">
            <v>Emerging Services development</v>
          </cell>
          <cell r="K17">
            <v>0</v>
          </cell>
          <cell r="N17">
            <v>43376</v>
          </cell>
          <cell r="O17">
            <v>0.33274999999999999</v>
          </cell>
        </row>
        <row r="18">
          <cell r="C18" t="str">
            <v>Centrex Modernization/Advance - Centrex IP, IP Hybrid</v>
          </cell>
          <cell r="K18">
            <v>0</v>
          </cell>
          <cell r="N18">
            <v>0</v>
          </cell>
          <cell r="O18" t="e">
            <v>#N/A</v>
          </cell>
        </row>
        <row r="19">
          <cell r="C19" t="str">
            <v>Optical Networking - CAS</v>
          </cell>
          <cell r="K19">
            <v>0</v>
          </cell>
          <cell r="N19">
            <v>0</v>
          </cell>
          <cell r="O19" t="e">
            <v>#N/A</v>
          </cell>
        </row>
        <row r="20">
          <cell r="C20" t="str">
            <v>Optical Networking - SONET</v>
          </cell>
          <cell r="K20">
            <v>0</v>
          </cell>
          <cell r="N20">
            <v>0</v>
          </cell>
          <cell r="O20">
            <v>0.31724999999999998</v>
          </cell>
        </row>
        <row r="21">
          <cell r="C21" t="str">
            <v>IP-VPN</v>
          </cell>
          <cell r="K21">
            <v>0</v>
          </cell>
          <cell r="N21">
            <v>0</v>
          </cell>
          <cell r="O21" t="e">
            <v>#N/A</v>
          </cell>
        </row>
        <row r="22">
          <cell r="C22" t="str">
            <v>DSO Telemetry (UTS/LMS)</v>
          </cell>
          <cell r="K22">
            <v>0</v>
          </cell>
          <cell r="N22">
            <v>225</v>
          </cell>
          <cell r="O22">
            <v>0.69199999999999995</v>
          </cell>
        </row>
        <row r="23">
          <cell r="C23" t="str">
            <v>ESG VOIP Services</v>
          </cell>
          <cell r="K23">
            <v>0</v>
          </cell>
          <cell r="N23">
            <v>0</v>
          </cell>
          <cell r="O23" t="e">
            <v>#N/A</v>
          </cell>
        </row>
        <row r="24">
          <cell r="C24" t="str">
            <v>Managed Network Solutions (MNS)</v>
          </cell>
          <cell r="K24">
            <v>0</v>
          </cell>
          <cell r="N24">
            <v>750.2</v>
          </cell>
          <cell r="O24">
            <v>0.68300000000000005</v>
          </cell>
        </row>
        <row r="25">
          <cell r="C25" t="str">
            <v>Optical Networking - AOS</v>
          </cell>
          <cell r="K25">
            <v>33077</v>
          </cell>
          <cell r="N25">
            <v>15787</v>
          </cell>
          <cell r="O25">
            <v>0.67026009698360378</v>
          </cell>
        </row>
        <row r="26">
          <cell r="C26" t="str">
            <v>Transparent Lan (GigE/TLC)</v>
          </cell>
          <cell r="K26">
            <v>0</v>
          </cell>
          <cell r="N26">
            <v>0</v>
          </cell>
          <cell r="O26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DSL Programs</v>
          </cell>
          <cell r="E6" t="str">
            <v>ESG VOIP Services</v>
          </cell>
          <cell r="F6" t="str">
            <v>IP-VPN</v>
          </cell>
          <cell r="G6" t="str">
            <v>DSO Telemetry (UTS/LMS)</v>
          </cell>
          <cell r="H6" t="str">
            <v>Managed Network Solutions (MNS)</v>
          </cell>
          <cell r="I6" t="str">
            <v>Optical Networking - aos</v>
          </cell>
          <cell r="J6" t="str">
            <v>Transparent LAN (GigE/TLC)</v>
          </cell>
          <cell r="K6" t="str">
            <v>Centrex Modernization/Advance - Centrex IP, IP Hybrid</v>
          </cell>
          <cell r="L6" t="str">
            <v>Optical Networking - CAS</v>
          </cell>
          <cell r="M6" t="str">
            <v>ATM Product Enhancements</v>
          </cell>
          <cell r="N6" t="str">
            <v>Data CPE Programs</v>
          </cell>
          <cell r="O6" t="str">
            <v>FastPacket-LD Enhancements</v>
          </cell>
          <cell r="P6" t="str">
            <v>Frame Relay (FRS)</v>
          </cell>
          <cell r="Q6" t="str">
            <v>LD- PL - Sonet</v>
          </cell>
          <cell r="R6" t="str">
            <v>Centrex Modernization/Advance - Pinnacle Replacement</v>
          </cell>
          <cell r="S6" t="str">
            <v>Optical Networking - SONET</v>
          </cell>
          <cell r="T6" t="str">
            <v>ISDN Modernization</v>
          </cell>
          <cell r="U6" t="str">
            <v>LD New product Rollout &amp; Enh.</v>
          </cell>
          <cell r="V6" t="str">
            <v>VoiceMail Growth/Stimulation</v>
          </cell>
        </row>
        <row r="10">
          <cell r="D10">
            <v>0.40000000000000008</v>
          </cell>
          <cell r="E10">
            <v>0</v>
          </cell>
          <cell r="F10">
            <v>0</v>
          </cell>
          <cell r="G10">
            <v>0.66666666666666663</v>
          </cell>
          <cell r="H10">
            <v>0.66666666666666663</v>
          </cell>
          <cell r="I10">
            <v>0.70000000000000007</v>
          </cell>
          <cell r="J10">
            <v>0</v>
          </cell>
          <cell r="K10">
            <v>0</v>
          </cell>
          <cell r="L10">
            <v>0</v>
          </cell>
          <cell r="M10">
            <v>0.5</v>
          </cell>
          <cell r="N10">
            <v>1</v>
          </cell>
          <cell r="O10">
            <v>0.73333333333333339</v>
          </cell>
          <cell r="P10">
            <v>0.73333333333333339</v>
          </cell>
          <cell r="Q10">
            <v>0.76666666666666661</v>
          </cell>
          <cell r="R10" t="e">
            <v>#N/A</v>
          </cell>
          <cell r="S10">
            <v>0.5</v>
          </cell>
          <cell r="T10">
            <v>0.6</v>
          </cell>
          <cell r="U10">
            <v>0</v>
          </cell>
          <cell r="V10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225</v>
          </cell>
          <cell r="H14">
            <v>750.2</v>
          </cell>
          <cell r="I14">
            <v>15787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7399</v>
          </cell>
          <cell r="O14">
            <v>4263.75</v>
          </cell>
          <cell r="P14">
            <v>1200</v>
          </cell>
          <cell r="Q14">
            <v>860</v>
          </cell>
          <cell r="R14">
            <v>0</v>
          </cell>
          <cell r="S14">
            <v>0</v>
          </cell>
          <cell r="T14">
            <v>17662</v>
          </cell>
          <cell r="U14">
            <v>0</v>
          </cell>
          <cell r="V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33077</v>
          </cell>
          <cell r="J16">
            <v>0</v>
          </cell>
          <cell r="K16">
            <v>0</v>
          </cell>
          <cell r="L16">
            <v>0</v>
          </cell>
          <cell r="M16">
            <v>18544</v>
          </cell>
          <cell r="N16">
            <v>217900</v>
          </cell>
          <cell r="O16">
            <v>96707</v>
          </cell>
          <cell r="P16">
            <v>14696</v>
          </cell>
          <cell r="Q16">
            <v>820</v>
          </cell>
          <cell r="R16">
            <v>0</v>
          </cell>
          <cell r="S16">
            <v>0</v>
          </cell>
          <cell r="T16">
            <v>31929</v>
          </cell>
          <cell r="U16">
            <v>0</v>
          </cell>
          <cell r="V16">
            <v>0</v>
          </cell>
        </row>
        <row r="28">
          <cell r="D28" t="str">
            <v>ESG VOIP Services</v>
          </cell>
          <cell r="E28" t="str">
            <v>IP-VPN</v>
          </cell>
          <cell r="F28" t="str">
            <v>Centrex Modernization/Advance - Centrex IP, IP Hybrid</v>
          </cell>
          <cell r="G28" t="str">
            <v>ATM Product Enhancements</v>
          </cell>
          <cell r="H28" t="str">
            <v>Data CPE Programs</v>
          </cell>
          <cell r="I28" t="str">
            <v>FastPacket-LD Enhancements</v>
          </cell>
          <cell r="J28" t="str">
            <v>LD- PL - Sonet</v>
          </cell>
          <cell r="K28" t="str">
            <v>2003 -911Revenue Growth Programs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18544</v>
          </cell>
          <cell r="H31">
            <v>217900</v>
          </cell>
          <cell r="I31">
            <v>96707</v>
          </cell>
          <cell r="J31">
            <v>820</v>
          </cell>
          <cell r="K31" t="e">
            <v>#N/A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7399</v>
          </cell>
          <cell r="I32">
            <v>4263.75</v>
          </cell>
          <cell r="J32">
            <v>860</v>
          </cell>
          <cell r="K32" t="e">
            <v>#N/A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0.6</v>
          </cell>
          <cell r="H34">
            <v>1</v>
          </cell>
          <cell r="I34">
            <v>0.7</v>
          </cell>
          <cell r="J34">
            <v>0.8</v>
          </cell>
          <cell r="K34">
            <v>0</v>
          </cell>
        </row>
      </sheetData>
      <sheetData sheetId="24" refreshError="1">
        <row r="11">
          <cell r="C11" t="str">
            <v>Data CPE Programs</v>
          </cell>
          <cell r="D11">
            <v>217900</v>
          </cell>
          <cell r="E11">
            <v>1</v>
          </cell>
          <cell r="G11">
            <v>7399</v>
          </cell>
        </row>
        <row r="12">
          <cell r="C12" t="str">
            <v>ESG VOIP Services</v>
          </cell>
          <cell r="D12">
            <v>0</v>
          </cell>
          <cell r="E12">
            <v>0</v>
          </cell>
          <cell r="G12">
            <v>0</v>
          </cell>
        </row>
        <row r="13">
          <cell r="C13" t="str">
            <v>Frame Relay Products</v>
          </cell>
          <cell r="D13">
            <v>14696</v>
          </cell>
          <cell r="E13">
            <v>0.73333333333333339</v>
          </cell>
          <cell r="G13">
            <v>1200</v>
          </cell>
        </row>
        <row r="14">
          <cell r="C14" t="str">
            <v>IP-VPN</v>
          </cell>
          <cell r="D14">
            <v>0</v>
          </cell>
          <cell r="E14">
            <v>0</v>
          </cell>
          <cell r="G14">
            <v>0</v>
          </cell>
        </row>
        <row r="15">
          <cell r="C15" t="str">
            <v>LD New product Rollout &amp; Enh.</v>
          </cell>
          <cell r="D15">
            <v>0</v>
          </cell>
          <cell r="E15">
            <v>0</v>
          </cell>
          <cell r="G15">
            <v>0</v>
          </cell>
        </row>
        <row r="16">
          <cell r="C16" t="str">
            <v>LD- PL - Sonet</v>
          </cell>
          <cell r="D16">
            <v>820</v>
          </cell>
          <cell r="E16">
            <v>0.76666666666666661</v>
          </cell>
          <cell r="G16">
            <v>860</v>
          </cell>
        </row>
        <row r="17">
          <cell r="C17" t="str">
            <v>Managed Network Solutions (MNS)</v>
          </cell>
          <cell r="D17">
            <v>0</v>
          </cell>
          <cell r="E17">
            <v>0.66666666666666663</v>
          </cell>
          <cell r="G17">
            <v>750.2</v>
          </cell>
        </row>
        <row r="18">
          <cell r="C18" t="str">
            <v>Transparent LAN (GigE/TLC)</v>
          </cell>
          <cell r="D18">
            <v>0</v>
          </cell>
          <cell r="E18">
            <v>0</v>
          </cell>
          <cell r="G18">
            <v>0</v>
          </cell>
        </row>
        <row r="19">
          <cell r="C19" t="str">
            <v>ATM - Non Emerging Rev Product Enhancements</v>
          </cell>
          <cell r="D19">
            <v>18544</v>
          </cell>
          <cell r="E19">
            <v>0.5</v>
          </cell>
          <cell r="G19">
            <v>0</v>
          </cell>
        </row>
        <row r="22">
          <cell r="G22">
            <v>10209.200000000001</v>
          </cell>
        </row>
        <row r="27">
          <cell r="C27" t="str">
            <v>Data CPE Programs</v>
          </cell>
          <cell r="D27">
            <v>217900</v>
          </cell>
          <cell r="E27">
            <v>1</v>
          </cell>
          <cell r="G27">
            <v>7399</v>
          </cell>
        </row>
        <row r="28">
          <cell r="C28" t="str">
            <v>Emerging Services development</v>
          </cell>
          <cell r="D28">
            <v>0</v>
          </cell>
          <cell r="E28">
            <v>0.46666666666666662</v>
          </cell>
          <cell r="G28">
            <v>43376</v>
          </cell>
        </row>
        <row r="29">
          <cell r="C29" t="str">
            <v>ESG VOIP Services</v>
          </cell>
          <cell r="D29">
            <v>0</v>
          </cell>
          <cell r="E29">
            <v>0</v>
          </cell>
          <cell r="G29">
            <v>0</v>
          </cell>
        </row>
        <row r="30">
          <cell r="C30" t="str">
            <v>Frame Relay Products</v>
          </cell>
          <cell r="D30">
            <v>14696</v>
          </cell>
          <cell r="E30">
            <v>0.73333333333333339</v>
          </cell>
          <cell r="G30">
            <v>1200</v>
          </cell>
        </row>
        <row r="31">
          <cell r="C31" t="str">
            <v>ISDN Modernization</v>
          </cell>
          <cell r="D31">
            <v>31929</v>
          </cell>
          <cell r="E31">
            <v>0.6</v>
          </cell>
          <cell r="G31">
            <v>17662</v>
          </cell>
        </row>
        <row r="32">
          <cell r="C32" t="str">
            <v>LD New product Rollout &amp; Enh.</v>
          </cell>
          <cell r="D32">
            <v>0</v>
          </cell>
          <cell r="E32">
            <v>0</v>
          </cell>
          <cell r="G32">
            <v>0</v>
          </cell>
        </row>
        <row r="33">
          <cell r="C33" t="str">
            <v>LD- PL - Sonet</v>
          </cell>
          <cell r="D33">
            <v>820</v>
          </cell>
          <cell r="E33">
            <v>0.76666666666666661</v>
          </cell>
          <cell r="G33">
            <v>860</v>
          </cell>
        </row>
        <row r="34">
          <cell r="C34" t="str">
            <v>Managed Network Solutions (MNS)</v>
          </cell>
          <cell r="D34">
            <v>0</v>
          </cell>
          <cell r="E34">
            <v>0.66666666666666663</v>
          </cell>
          <cell r="G34">
            <v>750.2</v>
          </cell>
        </row>
        <row r="35">
          <cell r="C35" t="str">
            <v>Optical Networking - AOS</v>
          </cell>
          <cell r="D35">
            <v>33077</v>
          </cell>
          <cell r="E35">
            <v>0.70000000000000007</v>
          </cell>
          <cell r="G35">
            <v>15787</v>
          </cell>
        </row>
        <row r="36">
          <cell r="C36" t="str">
            <v>Transparent LAN (GigE/TLC)</v>
          </cell>
          <cell r="D36">
            <v>0</v>
          </cell>
          <cell r="E36">
            <v>0</v>
          </cell>
          <cell r="G36">
            <v>0</v>
          </cell>
        </row>
        <row r="37">
          <cell r="C37" t="str">
            <v>ATM - Non Emerging Rev Product Enhancements</v>
          </cell>
          <cell r="D37">
            <v>18544</v>
          </cell>
          <cell r="E37">
            <v>0.5</v>
          </cell>
          <cell r="G37">
            <v>0</v>
          </cell>
        </row>
        <row r="38">
          <cell r="C38" t="str">
            <v>Optical Networking - CAS</v>
          </cell>
          <cell r="D38">
            <v>0</v>
          </cell>
          <cell r="E38">
            <v>0</v>
          </cell>
          <cell r="G38">
            <v>0</v>
          </cell>
        </row>
        <row r="40">
          <cell r="D40">
            <v>316966</v>
          </cell>
        </row>
        <row r="46">
          <cell r="C46" t="str">
            <v>Data CPE Programs</v>
          </cell>
          <cell r="D46">
            <v>217900</v>
          </cell>
          <cell r="E46">
            <v>1</v>
          </cell>
          <cell r="G46">
            <v>7399</v>
          </cell>
        </row>
        <row r="47">
          <cell r="C47" t="str">
            <v>DSL Programs</v>
          </cell>
          <cell r="D47">
            <v>0</v>
          </cell>
          <cell r="E47">
            <v>0.40000000000000008</v>
          </cell>
          <cell r="G47">
            <v>0</v>
          </cell>
        </row>
        <row r="48">
          <cell r="C48" t="str">
            <v>Emerging Services development</v>
          </cell>
          <cell r="D48">
            <v>0</v>
          </cell>
          <cell r="E48">
            <v>0.46666666666666662</v>
          </cell>
          <cell r="G48">
            <v>43376</v>
          </cell>
        </row>
        <row r="49">
          <cell r="C49" t="str">
            <v>ESG VOIP Services</v>
          </cell>
          <cell r="D49">
            <v>0</v>
          </cell>
          <cell r="E49">
            <v>0</v>
          </cell>
          <cell r="G49">
            <v>0</v>
          </cell>
        </row>
        <row r="50">
          <cell r="C50" t="str">
            <v>FastPacket-LD Enhancements</v>
          </cell>
          <cell r="D50">
            <v>96707</v>
          </cell>
          <cell r="E50">
            <v>0.73333333333333339</v>
          </cell>
          <cell r="G50">
            <v>4263.75</v>
          </cell>
        </row>
        <row r="51">
          <cell r="C51" t="str">
            <v>Frame Relay Products</v>
          </cell>
          <cell r="D51">
            <v>14696</v>
          </cell>
          <cell r="E51">
            <v>0.73333333333333339</v>
          </cell>
          <cell r="G51">
            <v>1200</v>
          </cell>
        </row>
        <row r="52">
          <cell r="C52" t="str">
            <v>ISDN Modernization</v>
          </cell>
          <cell r="D52">
            <v>31929</v>
          </cell>
          <cell r="E52">
            <v>0.6</v>
          </cell>
          <cell r="G52">
            <v>17662</v>
          </cell>
        </row>
        <row r="53">
          <cell r="C53" t="str">
            <v>LD New product Rollout &amp; Enh.</v>
          </cell>
          <cell r="D53">
            <v>0</v>
          </cell>
          <cell r="E53">
            <v>0</v>
          </cell>
          <cell r="G53">
            <v>0</v>
          </cell>
        </row>
        <row r="54">
          <cell r="C54" t="str">
            <v>LD- PL - Sonet</v>
          </cell>
          <cell r="D54">
            <v>820</v>
          </cell>
          <cell r="E54">
            <v>0.76666666666666661</v>
          </cell>
          <cell r="G54">
            <v>860</v>
          </cell>
        </row>
        <row r="55">
          <cell r="C55" t="str">
            <v>Managed Network Solutions (MNS)</v>
          </cell>
          <cell r="D55">
            <v>0</v>
          </cell>
          <cell r="E55">
            <v>0.66666666666666663</v>
          </cell>
          <cell r="G55">
            <v>750.2</v>
          </cell>
        </row>
        <row r="56">
          <cell r="C56" t="str">
            <v>Optical Networking - AOS</v>
          </cell>
          <cell r="D56">
            <v>33077</v>
          </cell>
          <cell r="E56">
            <v>0.70000000000000007</v>
          </cell>
          <cell r="G56">
            <v>15787</v>
          </cell>
        </row>
        <row r="57">
          <cell r="C57" t="str">
            <v>Transparent LAN (GigE/TLC)</v>
          </cell>
          <cell r="D57">
            <v>0</v>
          </cell>
          <cell r="E57">
            <v>0</v>
          </cell>
          <cell r="G57">
            <v>0</v>
          </cell>
        </row>
        <row r="58">
          <cell r="C58" t="str">
            <v>VoiceMail Growth/Stimulation</v>
          </cell>
          <cell r="D58">
            <v>0</v>
          </cell>
          <cell r="E58">
            <v>0</v>
          </cell>
          <cell r="G58">
            <v>0</v>
          </cell>
        </row>
        <row r="59">
          <cell r="C59" t="str">
            <v>Optical Networking - SONET</v>
          </cell>
          <cell r="D59">
            <v>0</v>
          </cell>
          <cell r="E59">
            <v>0.5</v>
          </cell>
          <cell r="G59">
            <v>0</v>
          </cell>
        </row>
      </sheetData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_B6"/>
      <sheetName val="WPB-6's"/>
      <sheetName val="SCH_E1"/>
      <sheetName val="DBR-Ele U"/>
      <sheetName val="DBR-Gas U"/>
      <sheetName val="DBR-NU"/>
      <sheetName val="WP Pull"/>
      <sheetName val="Prov Rpt"/>
      <sheetName val="ITC"/>
      <sheetName val="Elec EDIT"/>
      <sheetName val="Gas EDIT"/>
      <sheetName val="SEDIT"/>
      <sheetName val="Bonus"/>
      <sheetName val="ARAM_EPRI"/>
      <sheetName val="ARAM Rates"/>
      <sheetName val="Caleb"/>
      <sheetName val="E ORI - Fore."/>
      <sheetName val="G ORI-Fore."/>
      <sheetName val="E Temps-Fore."/>
      <sheetName val="E Perms - Fore."/>
      <sheetName val="G Temps - Fore."/>
      <sheetName val="##ONESOURCE-CalcInfo##"/>
    </sheetNames>
    <sheetDataSet>
      <sheetData sheetId="0"/>
      <sheetData sheetId="1"/>
      <sheetData sheetId="2"/>
      <sheetData sheetId="3">
        <row r="78">
          <cell r="C78">
            <v>-32683803.092500001</v>
          </cell>
          <cell r="D78">
            <v>-32720383.185000002</v>
          </cell>
          <cell r="E78">
            <v>-32756963.277500004</v>
          </cell>
          <cell r="F78">
            <v>-32793543.370000005</v>
          </cell>
          <cell r="G78">
            <v>-32518419.280685339</v>
          </cell>
          <cell r="H78">
            <v>-32243295.191370673</v>
          </cell>
          <cell r="I78">
            <v>-31968171.102056008</v>
          </cell>
          <cell r="J78">
            <v>-31672885.192741342</v>
          </cell>
          <cell r="K78">
            <v>-31397679.150677383</v>
          </cell>
          <cell r="L78">
            <v>-31122473.108613424</v>
          </cell>
          <cell r="M78">
            <v>-23641701.886549465</v>
          </cell>
          <cell r="N78">
            <v>-23365630.6698828</v>
          </cell>
          <cell r="O78">
            <v>-23365630.6698828</v>
          </cell>
          <cell r="P78">
            <v>-22815084.236549467</v>
          </cell>
          <cell r="Q78">
            <v>-22539811.019882802</v>
          </cell>
          <cell r="R78">
            <v>-22264537.803216137</v>
          </cell>
        </row>
        <row r="81">
          <cell r="C81">
            <v>-1329592</v>
          </cell>
          <cell r="D81">
            <v>-1329592</v>
          </cell>
          <cell r="E81">
            <v>-1329592</v>
          </cell>
          <cell r="F81">
            <v>-1329592</v>
          </cell>
          <cell r="G81">
            <v>-1329592</v>
          </cell>
          <cell r="H81">
            <v>-1329592</v>
          </cell>
          <cell r="I81">
            <v>-1329592</v>
          </cell>
          <cell r="J81">
            <v>-1329592</v>
          </cell>
          <cell r="K81">
            <v>-1329592</v>
          </cell>
          <cell r="L81">
            <v>-1329592</v>
          </cell>
          <cell r="M81">
            <v>-1329592</v>
          </cell>
          <cell r="N81">
            <v>-1329592</v>
          </cell>
          <cell r="O81">
            <v>-1329592</v>
          </cell>
          <cell r="P81">
            <v>-1329592</v>
          </cell>
          <cell r="Q81">
            <v>-1329592</v>
          </cell>
          <cell r="R81">
            <v>-1329592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ummary vs Budget"/>
      <sheetName val="Data Validation Tables"/>
      <sheetName val="Project India Summary"/>
      <sheetName val="PullDownValues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se de dados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wcett_Exhibits"/>
      <sheetName val="Control Study 2"/>
      <sheetName val="Markt Study 1"/>
      <sheetName val="Holdings I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tle Inputs"/>
      <sheetName val="Viginia Inputs"/>
      <sheetName val="Seattle Cashflows"/>
      <sheetName val="Virginia Cashflows"/>
      <sheetName val="180 Baldwin Datacenter Analysi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Sheet1"/>
      <sheetName val="Sheet2"/>
      <sheetName val="Sheet3"/>
    </sheetNames>
    <sheetDataSet>
      <sheetData sheetId="0" refreshError="1">
        <row r="5">
          <cell r="H5" t="str">
            <v>TELEPORT</v>
          </cell>
          <cell r="K5" t="str">
            <v>INTERMEDIA</v>
          </cell>
        </row>
        <row r="6">
          <cell r="H6" t="str">
            <v>TCGI/NASDAQ</v>
          </cell>
          <cell r="K6" t="str">
            <v>ICIX/NASDAQ</v>
          </cell>
          <cell r="AI6" t="str">
            <v>Market</v>
          </cell>
          <cell r="AJ6" t="str">
            <v>Adj. Market</v>
          </cell>
          <cell r="AL6" t="str">
            <v>Revenue</v>
          </cell>
        </row>
        <row r="7">
          <cell r="H7" t="str">
            <v>6/30/96</v>
          </cell>
          <cell r="K7" t="str">
            <v>6/30/96</v>
          </cell>
        </row>
        <row r="8">
          <cell r="H8" t="str">
            <v xml:space="preserve">   12/31/95</v>
          </cell>
          <cell r="K8" t="str">
            <v xml:space="preserve">   12/31/95</v>
          </cell>
        </row>
        <row r="10">
          <cell r="H10">
            <v>158.87589499999999</v>
          </cell>
          <cell r="K10">
            <v>14.386218</v>
          </cell>
        </row>
        <row r="11">
          <cell r="H11">
            <v>159.17815899999999</v>
          </cell>
          <cell r="K11">
            <v>16.319893</v>
          </cell>
        </row>
        <row r="13">
          <cell r="H13">
            <v>28.25</v>
          </cell>
          <cell r="K13">
            <v>32.25</v>
          </cell>
        </row>
        <row r="14">
          <cell r="H14">
            <v>27.375</v>
          </cell>
          <cell r="K14">
            <v>38.5</v>
          </cell>
        </row>
        <row r="15">
          <cell r="H15">
            <v>14.125</v>
          </cell>
          <cell r="K15">
            <v>11</v>
          </cell>
        </row>
        <row r="16">
          <cell r="H16">
            <v>1.0319634703196348</v>
          </cell>
          <cell r="K16">
            <v>0.83766233766233766</v>
          </cell>
        </row>
        <row r="18">
          <cell r="H18">
            <v>4494.3558118299998</v>
          </cell>
          <cell r="K18">
            <v>517.67156802</v>
          </cell>
        </row>
        <row r="19">
          <cell r="H19">
            <v>4349.5348118299999</v>
          </cell>
          <cell r="K19">
            <v>534.64856801999997</v>
          </cell>
        </row>
        <row r="21">
          <cell r="H21">
            <v>1153.46</v>
          </cell>
          <cell r="K21">
            <v>322.24900000000002</v>
          </cell>
        </row>
        <row r="22">
          <cell r="H22">
            <v>990.54</v>
          </cell>
          <cell r="K22">
            <v>339.226</v>
          </cell>
        </row>
        <row r="23">
          <cell r="H23">
            <v>18.099</v>
          </cell>
          <cell r="K23">
            <v>0</v>
          </cell>
        </row>
        <row r="26">
          <cell r="H26">
            <v>0</v>
          </cell>
          <cell r="K26">
            <v>0</v>
          </cell>
        </row>
        <row r="27">
          <cell r="H27">
            <v>-144.82100000000003</v>
          </cell>
          <cell r="K27">
            <v>16.976999999999975</v>
          </cell>
        </row>
        <row r="29">
          <cell r="H29">
            <v>1072.616</v>
          </cell>
          <cell r="K29">
            <v>155.96488400000001</v>
          </cell>
        </row>
        <row r="30">
          <cell r="H30">
            <v>884.55200000000002</v>
          </cell>
          <cell r="K30">
            <v>130.09504200000001</v>
          </cell>
        </row>
        <row r="32">
          <cell r="H32">
            <v>845.15499999999997</v>
          </cell>
          <cell r="K32">
            <v>155.239</v>
          </cell>
        </row>
        <row r="33">
          <cell r="H33">
            <v>5.3195923774339713</v>
          </cell>
          <cell r="K33">
            <v>10.790813819170543</v>
          </cell>
        </row>
        <row r="36">
          <cell r="H36" t="str">
            <v>Baa2 / A1</v>
          </cell>
          <cell r="K36" t="str">
            <v>B- / B3</v>
          </cell>
        </row>
        <row r="37">
          <cell r="H37">
            <v>0.53959944326263354</v>
          </cell>
          <cell r="K37">
            <v>0.68604653514404457</v>
          </cell>
        </row>
        <row r="38">
          <cell r="H38">
            <v>0.22773469873281588</v>
          </cell>
          <cell r="K38">
            <v>0.63448407101561777</v>
          </cell>
        </row>
        <row r="40">
          <cell r="H40" t="str">
            <v>NM</v>
          </cell>
          <cell r="K40">
            <v>3.4334078246185222E-2</v>
          </cell>
        </row>
        <row r="41">
          <cell r="H41" t="str">
            <v>NM</v>
          </cell>
          <cell r="K41" t="str">
            <v>NM</v>
          </cell>
        </row>
        <row r="42">
          <cell r="H42" t="str">
            <v>NM</v>
          </cell>
          <cell r="K42" t="str">
            <v>NM</v>
          </cell>
        </row>
        <row r="46">
          <cell r="K46" t="str">
            <v>Sr. Disc. Nts.</v>
          </cell>
        </row>
        <row r="47">
          <cell r="K47" t="str">
            <v>0% to 5/1, then 12.5%</v>
          </cell>
        </row>
        <row r="48">
          <cell r="K48">
            <v>38852</v>
          </cell>
        </row>
        <row r="49">
          <cell r="K49">
            <v>0.11459999999999999</v>
          </cell>
        </row>
        <row r="50">
          <cell r="K50" t="str">
            <v>+471</v>
          </cell>
        </row>
        <row r="51">
          <cell r="K51">
            <v>61.25</v>
          </cell>
        </row>
        <row r="63">
          <cell r="H63" t="str">
            <v>TELEPORT</v>
          </cell>
          <cell r="K63" t="str">
            <v>INTERMEDIA</v>
          </cell>
        </row>
        <row r="65">
          <cell r="H65">
            <v>412.5</v>
          </cell>
          <cell r="K65">
            <v>149.5</v>
          </cell>
        </row>
        <row r="66">
          <cell r="H66">
            <v>276.5</v>
          </cell>
          <cell r="K66">
            <v>85.302999999999997</v>
          </cell>
        </row>
        <row r="67">
          <cell r="H67">
            <v>184.852</v>
          </cell>
          <cell r="K67">
            <v>81.686999999999998</v>
          </cell>
        </row>
        <row r="68">
          <cell r="H68">
            <v>221.59441550510559</v>
          </cell>
          <cell r="K68">
            <v>98.770059802067735</v>
          </cell>
        </row>
        <row r="69">
          <cell r="H69">
            <v>495.63943166451867</v>
          </cell>
          <cell r="K69">
            <v>217.41381200000001</v>
          </cell>
        </row>
        <row r="72">
          <cell r="H72">
            <v>12.899999999999991</v>
          </cell>
          <cell r="K72">
            <v>-8.5</v>
          </cell>
        </row>
        <row r="73">
          <cell r="H73">
            <v>6.7999999999999972</v>
          </cell>
          <cell r="K73">
            <v>-9.1509999999999998</v>
          </cell>
        </row>
        <row r="74">
          <cell r="H74">
            <v>0.59100000000000108</v>
          </cell>
          <cell r="K74">
            <v>0.78800000000000026</v>
          </cell>
        </row>
        <row r="75">
          <cell r="H75">
            <v>0.79515470769248964</v>
          </cell>
          <cell r="K75">
            <v>-22.204104701544544</v>
          </cell>
        </row>
        <row r="78">
          <cell r="H78">
            <v>-116.3</v>
          </cell>
          <cell r="K78">
            <v>-33.5</v>
          </cell>
        </row>
        <row r="79">
          <cell r="H79">
            <v>-84.7</v>
          </cell>
          <cell r="K79">
            <v>-26.533999999999999</v>
          </cell>
        </row>
        <row r="80">
          <cell r="H80">
            <v>-61.94</v>
          </cell>
          <cell r="K80">
            <v>-12.02</v>
          </cell>
        </row>
        <row r="81">
          <cell r="H81">
            <v>-80.858323832896758</v>
          </cell>
          <cell r="K81">
            <v>-38.62573928785126</v>
          </cell>
        </row>
        <row r="84">
          <cell r="H84">
            <v>-213.2</v>
          </cell>
          <cell r="K84">
            <v>-65.5</v>
          </cell>
        </row>
        <row r="85">
          <cell r="H85">
            <v>-133</v>
          </cell>
          <cell r="K85">
            <v>-51.268000000000001</v>
          </cell>
        </row>
        <row r="86">
          <cell r="H86">
            <v>-126.64</v>
          </cell>
          <cell r="K86">
            <v>-21.667000000000002</v>
          </cell>
        </row>
        <row r="87">
          <cell r="H87">
            <v>-159.84756107363353</v>
          </cell>
          <cell r="K87">
            <v>-47.559323237656713</v>
          </cell>
        </row>
        <row r="90">
          <cell r="H90">
            <v>-1.32</v>
          </cell>
          <cell r="K90">
            <v>-4.09</v>
          </cell>
        </row>
        <row r="91">
          <cell r="H91">
            <v>-0.84</v>
          </cell>
          <cell r="K91">
            <v>-3.55</v>
          </cell>
        </row>
        <row r="92">
          <cell r="H92">
            <v>-0.81</v>
          </cell>
          <cell r="K92">
            <v>-1.95</v>
          </cell>
        </row>
        <row r="93">
          <cell r="H93" t="str">
            <v>NA</v>
          </cell>
          <cell r="K93">
            <v>-3.9734733059859781</v>
          </cell>
        </row>
        <row r="96">
          <cell r="H96">
            <v>5542</v>
          </cell>
          <cell r="K96">
            <v>4904</v>
          </cell>
        </row>
        <row r="97">
          <cell r="H97">
            <v>257041</v>
          </cell>
          <cell r="K97">
            <v>17128</v>
          </cell>
        </row>
        <row r="98">
          <cell r="H98">
            <v>6037</v>
          </cell>
          <cell r="K98">
            <v>402</v>
          </cell>
        </row>
        <row r="99">
          <cell r="H99">
            <v>21</v>
          </cell>
          <cell r="K99">
            <v>52</v>
          </cell>
        </row>
        <row r="101">
          <cell r="H101">
            <v>159608.80548538434</v>
          </cell>
          <cell r="K101">
            <v>26528.35277324633</v>
          </cell>
        </row>
        <row r="102">
          <cell r="H102">
            <v>146521.78234222296</v>
          </cell>
          <cell r="K102">
            <v>323619.50746268657</v>
          </cell>
        </row>
        <row r="103">
          <cell r="H103">
            <v>1.0893179357632623</v>
          </cell>
          <cell r="K103">
            <v>8.1973898858075045E-2</v>
          </cell>
        </row>
        <row r="106">
          <cell r="H106">
            <v>10.544326816557575</v>
          </cell>
          <cell r="K106">
            <v>3.5762446021404681</v>
          </cell>
        </row>
        <row r="107">
          <cell r="H107">
            <v>4.0550717235525111</v>
          </cell>
          <cell r="K107">
            <v>3.4280060633392315</v>
          </cell>
        </row>
        <row r="116">
          <cell r="H116" t="str">
            <v>TELEPORT</v>
          </cell>
          <cell r="K116" t="str">
            <v>INTERMEDIA</v>
          </cell>
        </row>
        <row r="118">
          <cell r="H118">
            <v>412.5</v>
          </cell>
          <cell r="K118">
            <v>149.5</v>
          </cell>
        </row>
        <row r="119">
          <cell r="H119">
            <v>276.5</v>
          </cell>
          <cell r="K119">
            <v>85.302999999999997</v>
          </cell>
        </row>
        <row r="120">
          <cell r="H120">
            <v>184.852</v>
          </cell>
          <cell r="K120">
            <v>81.686999999999998</v>
          </cell>
        </row>
        <row r="121">
          <cell r="H121">
            <v>120.67400000000001</v>
          </cell>
          <cell r="K121">
            <v>14.272</v>
          </cell>
        </row>
        <row r="122">
          <cell r="H122">
            <v>123.90985791612967</v>
          </cell>
          <cell r="K122">
            <v>54.353453000000002</v>
          </cell>
        </row>
        <row r="123">
          <cell r="H123">
            <v>87.167442411024084</v>
          </cell>
          <cell r="K123">
            <v>37.270393197932279</v>
          </cell>
        </row>
        <row r="126">
          <cell r="H126">
            <v>-116.3</v>
          </cell>
          <cell r="K126">
            <v>-33.5</v>
          </cell>
        </row>
        <row r="127">
          <cell r="H127">
            <v>-84.7</v>
          </cell>
          <cell r="K127">
            <v>-26.533999999999999</v>
          </cell>
        </row>
        <row r="128">
          <cell r="H128">
            <v>-61.94</v>
          </cell>
          <cell r="K128">
            <v>-12.02</v>
          </cell>
        </row>
        <row r="129">
          <cell r="H129">
            <v>-15.82</v>
          </cell>
          <cell r="K129">
            <v>-2.6680000000000001</v>
          </cell>
        </row>
        <row r="130">
          <cell r="H130">
            <v>-44.998094627489351</v>
          </cell>
          <cell r="K130">
            <v>-36.210512000000001</v>
          </cell>
        </row>
        <row r="131">
          <cell r="H131">
            <v>-26.079770794592594</v>
          </cell>
          <cell r="K131">
            <v>-9.6047727121487405</v>
          </cell>
        </row>
        <row r="134">
          <cell r="H134">
            <v>129.19999999999999</v>
          </cell>
          <cell r="K134">
            <v>25</v>
          </cell>
        </row>
        <row r="135">
          <cell r="H135">
            <v>91.5</v>
          </cell>
          <cell r="K135">
            <v>17.382999999999999</v>
          </cell>
        </row>
        <row r="136">
          <cell r="H136">
            <v>62.530999999999999</v>
          </cell>
          <cell r="K136">
            <v>12.808</v>
          </cell>
        </row>
        <row r="137">
          <cell r="H137">
            <v>19.933</v>
          </cell>
          <cell r="K137">
            <v>5.1319999999999997</v>
          </cell>
        </row>
        <row r="138">
          <cell r="H138">
            <v>44.890534567724281</v>
          </cell>
          <cell r="K138">
            <v>10.813983</v>
          </cell>
        </row>
        <row r="139">
          <cell r="H139">
            <v>25.768056027135028</v>
          </cell>
          <cell r="K139">
            <v>7.200348413693284</v>
          </cell>
        </row>
        <row r="142">
          <cell r="H142">
            <v>-213.2</v>
          </cell>
          <cell r="K142">
            <v>-65.5</v>
          </cell>
        </row>
        <row r="143">
          <cell r="H143">
            <v>-133</v>
          </cell>
          <cell r="K143">
            <v>-51.268000000000001</v>
          </cell>
        </row>
        <row r="144">
          <cell r="H144">
            <v>-126.64</v>
          </cell>
          <cell r="K144">
            <v>-21.667000000000002</v>
          </cell>
        </row>
        <row r="145">
          <cell r="H145">
            <v>-29.989000000000001</v>
          </cell>
          <cell r="K145">
            <v>-3.0670000000000002</v>
          </cell>
        </row>
        <row r="146">
          <cell r="H146">
            <v>-84.024529945036505</v>
          </cell>
          <cell r="K146">
            <v>-37.850199900971596</v>
          </cell>
        </row>
        <row r="147">
          <cell r="H147">
            <v>-50.816968871402977</v>
          </cell>
          <cell r="K147">
            <v>-11.957876663314881</v>
          </cell>
        </row>
        <row r="150">
          <cell r="H150">
            <v>-1.32</v>
          </cell>
          <cell r="K150">
            <v>-4.09</v>
          </cell>
        </row>
        <row r="151">
          <cell r="H151">
            <v>-0.84</v>
          </cell>
          <cell r="K151">
            <v>-3.55</v>
          </cell>
        </row>
        <row r="152">
          <cell r="H152">
            <v>-0.81</v>
          </cell>
          <cell r="K152">
            <v>-1.95</v>
          </cell>
        </row>
        <row r="153">
          <cell r="H153" t="str">
            <v>NA</v>
          </cell>
          <cell r="K153">
            <v>-0.34</v>
          </cell>
        </row>
        <row r="154">
          <cell r="H154" t="str">
            <v>NA</v>
          </cell>
          <cell r="K154">
            <v>-3.2053249714291159</v>
          </cell>
        </row>
        <row r="155">
          <cell r="H155" t="str">
            <v>NA</v>
          </cell>
          <cell r="K155">
            <v>-1.1818516654431377</v>
          </cell>
        </row>
        <row r="206">
          <cell r="H206">
            <v>0.30226399999999998</v>
          </cell>
          <cell r="K206">
            <v>0.32184299999999999</v>
          </cell>
        </row>
        <row r="207">
          <cell r="H207">
            <v>0.30226399999999998</v>
          </cell>
          <cell r="K207">
            <v>0.32184299999999999</v>
          </cell>
        </row>
        <row r="208">
          <cell r="H208">
            <v>8.0299999999999994</v>
          </cell>
          <cell r="K208">
            <v>10.81</v>
          </cell>
        </row>
        <row r="209">
          <cell r="H209">
            <v>28.25</v>
          </cell>
          <cell r="K209">
            <v>32.25</v>
          </cell>
        </row>
        <row r="210">
          <cell r="H210">
            <v>2.4271799199999995</v>
          </cell>
          <cell r="K210">
            <v>3.4791228300000001</v>
          </cell>
        </row>
        <row r="212">
          <cell r="H212">
            <v>0</v>
          </cell>
          <cell r="K212">
            <v>0</v>
          </cell>
        </row>
        <row r="213">
          <cell r="H213">
            <v>0</v>
          </cell>
          <cell r="K213">
            <v>0</v>
          </cell>
        </row>
        <row r="214">
          <cell r="H214">
            <v>16</v>
          </cell>
          <cell r="K214">
            <v>0</v>
          </cell>
        </row>
        <row r="215">
          <cell r="H215">
            <v>28.25</v>
          </cell>
          <cell r="K215">
            <v>32.25</v>
          </cell>
        </row>
        <row r="216">
          <cell r="H216">
            <v>0</v>
          </cell>
          <cell r="K216">
            <v>0</v>
          </cell>
        </row>
        <row r="218">
          <cell r="H218">
            <v>0</v>
          </cell>
          <cell r="K218">
            <v>0</v>
          </cell>
        </row>
        <row r="219">
          <cell r="H219">
            <v>0</v>
          </cell>
          <cell r="K219">
            <v>0</v>
          </cell>
        </row>
        <row r="220">
          <cell r="H220">
            <v>21.6</v>
          </cell>
          <cell r="K220">
            <v>0</v>
          </cell>
        </row>
        <row r="221">
          <cell r="H221">
            <v>28.25</v>
          </cell>
          <cell r="K221">
            <v>32.25</v>
          </cell>
        </row>
        <row r="222">
          <cell r="H222">
            <v>0</v>
          </cell>
          <cell r="K222">
            <v>0</v>
          </cell>
        </row>
        <row r="224">
          <cell r="H224">
            <v>0</v>
          </cell>
          <cell r="K224">
            <v>0</v>
          </cell>
        </row>
        <row r="225">
          <cell r="H225">
            <v>0</v>
          </cell>
          <cell r="K225">
            <v>0</v>
          </cell>
        </row>
        <row r="226">
          <cell r="H226">
            <v>0</v>
          </cell>
          <cell r="K226">
            <v>0</v>
          </cell>
        </row>
        <row r="227">
          <cell r="H227">
            <v>28.25</v>
          </cell>
          <cell r="K227">
            <v>32.25</v>
          </cell>
        </row>
        <row r="228">
          <cell r="H228">
            <v>0</v>
          </cell>
          <cell r="K228">
            <v>0</v>
          </cell>
        </row>
        <row r="230">
          <cell r="H230">
            <v>0.30226399999999998</v>
          </cell>
          <cell r="K230">
            <v>0.32184299999999999</v>
          </cell>
        </row>
        <row r="231">
          <cell r="H231">
            <v>2.4271799199999995</v>
          </cell>
          <cell r="K231">
            <v>3.4791228300000001</v>
          </cell>
        </row>
        <row r="234">
          <cell r="H234">
            <v>0</v>
          </cell>
          <cell r="K234">
            <v>6.4720000000000003E-3</v>
          </cell>
        </row>
        <row r="235">
          <cell r="H235">
            <v>0</v>
          </cell>
          <cell r="K235">
            <v>6.4720000000000003E-3</v>
          </cell>
        </row>
        <row r="236">
          <cell r="H236">
            <v>0</v>
          </cell>
          <cell r="K236">
            <v>4.2</v>
          </cell>
        </row>
        <row r="237">
          <cell r="H237">
            <v>28.25</v>
          </cell>
          <cell r="K237">
            <v>32.25</v>
          </cell>
        </row>
        <row r="238">
          <cell r="H238">
            <v>0</v>
          </cell>
          <cell r="K238">
            <v>2.7182400000000002E-2</v>
          </cell>
        </row>
        <row r="240">
          <cell r="H240">
            <v>0</v>
          </cell>
          <cell r="K240">
            <v>0.31746000000000002</v>
          </cell>
        </row>
        <row r="241">
          <cell r="H241">
            <v>0</v>
          </cell>
          <cell r="K241">
            <v>0.31746000000000002</v>
          </cell>
        </row>
        <row r="242">
          <cell r="H242">
            <v>0</v>
          </cell>
          <cell r="K242">
            <v>4.2</v>
          </cell>
        </row>
        <row r="243">
          <cell r="H243">
            <v>28.25</v>
          </cell>
          <cell r="K243">
            <v>32.25</v>
          </cell>
        </row>
        <row r="244">
          <cell r="H244">
            <v>0</v>
          </cell>
          <cell r="K244">
            <v>1.3333320000000002</v>
          </cell>
        </row>
        <row r="246">
          <cell r="H246">
            <v>0</v>
          </cell>
          <cell r="K246">
            <v>0.35039999999999999</v>
          </cell>
        </row>
        <row r="247">
          <cell r="H247">
            <v>0</v>
          </cell>
          <cell r="K247">
            <v>0.35039999999999999</v>
          </cell>
        </row>
        <row r="248">
          <cell r="H248">
            <v>0</v>
          </cell>
          <cell r="K248">
            <v>10.86</v>
          </cell>
        </row>
        <row r="249">
          <cell r="H249">
            <v>28.25</v>
          </cell>
          <cell r="K249">
            <v>32.25</v>
          </cell>
        </row>
        <row r="250">
          <cell r="H250">
            <v>0</v>
          </cell>
          <cell r="K250">
            <v>3.8053439999999998</v>
          </cell>
        </row>
        <row r="252">
          <cell r="H252">
            <v>0</v>
          </cell>
          <cell r="K252">
            <v>0</v>
          </cell>
        </row>
        <row r="253">
          <cell r="H253">
            <v>0</v>
          </cell>
          <cell r="K253">
            <v>0</v>
          </cell>
        </row>
        <row r="254">
          <cell r="H254">
            <v>0</v>
          </cell>
          <cell r="K254">
            <v>0</v>
          </cell>
        </row>
        <row r="255">
          <cell r="H255">
            <v>28.25</v>
          </cell>
          <cell r="K255">
            <v>32.25</v>
          </cell>
        </row>
        <row r="256">
          <cell r="H256">
            <v>0</v>
          </cell>
          <cell r="K256">
            <v>0</v>
          </cell>
        </row>
        <row r="258">
          <cell r="H258">
            <v>0</v>
          </cell>
          <cell r="K258">
            <v>0</v>
          </cell>
        </row>
        <row r="259">
          <cell r="H259">
            <v>0</v>
          </cell>
          <cell r="K259">
            <v>0</v>
          </cell>
        </row>
        <row r="260">
          <cell r="H260">
            <v>0</v>
          </cell>
          <cell r="K260">
            <v>0</v>
          </cell>
        </row>
        <row r="261">
          <cell r="H261">
            <v>28.25</v>
          </cell>
          <cell r="K261">
            <v>32.25</v>
          </cell>
        </row>
        <row r="262">
          <cell r="H262">
            <v>0</v>
          </cell>
          <cell r="K262">
            <v>0</v>
          </cell>
        </row>
        <row r="264">
          <cell r="H264">
            <v>0</v>
          </cell>
          <cell r="K264">
            <v>0</v>
          </cell>
        </row>
        <row r="265">
          <cell r="H265">
            <v>0</v>
          </cell>
          <cell r="K265">
            <v>0</v>
          </cell>
        </row>
        <row r="266">
          <cell r="H266">
            <v>0</v>
          </cell>
          <cell r="K266">
            <v>0</v>
          </cell>
        </row>
        <row r="267">
          <cell r="H267">
            <v>28.25</v>
          </cell>
          <cell r="K267">
            <v>32.25</v>
          </cell>
        </row>
        <row r="268">
          <cell r="H268">
            <v>0</v>
          </cell>
          <cell r="K268">
            <v>0</v>
          </cell>
        </row>
        <row r="270">
          <cell r="H270">
            <v>0</v>
          </cell>
          <cell r="K270">
            <v>0.67433199999999993</v>
          </cell>
        </row>
        <row r="271">
          <cell r="H271">
            <v>0</v>
          </cell>
          <cell r="K271">
            <v>5.1658584000000003</v>
          </cell>
        </row>
        <row r="307">
          <cell r="H307">
            <v>24.5</v>
          </cell>
          <cell r="K307">
            <v>32</v>
          </cell>
        </row>
        <row r="308">
          <cell r="H308">
            <v>28.25</v>
          </cell>
          <cell r="K308">
            <v>32.25</v>
          </cell>
        </row>
        <row r="315">
          <cell r="H315">
            <v>10.544326816557575</v>
          </cell>
          <cell r="K315">
            <v>3.5762446021404681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Index"/>
      <sheetName val="Chart"/>
      <sheetName val="Equity"/>
    </sheetNames>
    <sheetDataSet>
      <sheetData sheetId="0" refreshError="1">
        <row r="11">
          <cell r="BT11">
            <v>15.5</v>
          </cell>
          <cell r="BV11">
            <v>8.8000000000000007</v>
          </cell>
          <cell r="BX11">
            <v>1.05</v>
          </cell>
          <cell r="BZ11">
            <v>13.34</v>
          </cell>
          <cell r="CB11">
            <v>15.86</v>
          </cell>
          <cell r="CD11">
            <v>1.93</v>
          </cell>
          <cell r="CF11">
            <v>15.29</v>
          </cell>
          <cell r="CH11">
            <v>31.58</v>
          </cell>
          <cell r="CJ11">
            <v>2.35</v>
          </cell>
          <cell r="CL11">
            <v>15.05</v>
          </cell>
          <cell r="CN11">
            <v>1.0900000000000001</v>
          </cell>
          <cell r="CP11">
            <v>23.27</v>
          </cell>
          <cell r="CR11">
            <v>11.75</v>
          </cell>
          <cell r="CT11">
            <v>7.35</v>
          </cell>
          <cell r="CV11">
            <v>10.99</v>
          </cell>
          <cell r="CX11">
            <v>26.05</v>
          </cell>
          <cell r="CZ11">
            <v>23.25</v>
          </cell>
          <cell r="DB11">
            <v>11.79</v>
          </cell>
          <cell r="DD11">
            <v>43.3</v>
          </cell>
          <cell r="DF11">
            <v>10</v>
          </cell>
          <cell r="DH11">
            <v>23.51</v>
          </cell>
          <cell r="DJ11">
            <v>23.77</v>
          </cell>
          <cell r="DL11">
            <v>33.65</v>
          </cell>
          <cell r="DN11">
            <v>5.95</v>
          </cell>
          <cell r="DP11">
            <v>20.2</v>
          </cell>
          <cell r="DR11">
            <v>39.9</v>
          </cell>
          <cell r="DT11">
            <v>28.59</v>
          </cell>
          <cell r="DV11">
            <v>21.85</v>
          </cell>
          <cell r="DX11">
            <v>76.2</v>
          </cell>
          <cell r="DZ11">
            <v>71.91</v>
          </cell>
          <cell r="EB11">
            <v>50.78</v>
          </cell>
          <cell r="ED11">
            <v>36.47</v>
          </cell>
          <cell r="EF11">
            <v>625</v>
          </cell>
          <cell r="EH11">
            <v>18.22</v>
          </cell>
          <cell r="EJ11">
            <v>60.55</v>
          </cell>
          <cell r="EL11">
            <v>33.25</v>
          </cell>
          <cell r="EN11">
            <v>55.7</v>
          </cell>
          <cell r="EP11">
            <v>45.25</v>
          </cell>
          <cell r="ER11">
            <v>1.3</v>
          </cell>
          <cell r="ET11">
            <v>32.92</v>
          </cell>
          <cell r="EV11">
            <v>9</v>
          </cell>
          <cell r="EX11">
            <v>16.399999999999999</v>
          </cell>
          <cell r="EZ11">
            <v>1.56</v>
          </cell>
          <cell r="FB11">
            <v>25.85</v>
          </cell>
          <cell r="FD11">
            <v>27.79</v>
          </cell>
          <cell r="FF11" t="str">
            <v>#N/A History</v>
          </cell>
          <cell r="FH11">
            <v>0.33</v>
          </cell>
          <cell r="FJ11">
            <v>38.99</v>
          </cell>
          <cell r="FL11">
            <v>36.700000000000003</v>
          </cell>
          <cell r="FN11" t="str">
            <v>#N/A History</v>
          </cell>
          <cell r="FP11">
            <v>8.3000000000000007</v>
          </cell>
          <cell r="FR11">
            <v>3.6</v>
          </cell>
          <cell r="FT11" t="str">
            <v>#N/A History</v>
          </cell>
          <cell r="FV11">
            <v>20.9</v>
          </cell>
          <cell r="FX11">
            <v>27.65</v>
          </cell>
          <cell r="FZ11">
            <v>9.06</v>
          </cell>
          <cell r="GB11">
            <v>5.5</v>
          </cell>
          <cell r="GD11">
            <v>16.309999999999999</v>
          </cell>
          <cell r="GF11">
            <v>9.9600000000000009</v>
          </cell>
          <cell r="GH11">
            <v>0.78</v>
          </cell>
          <cell r="GJ11">
            <v>1.46</v>
          </cell>
          <cell r="GL11">
            <v>911.62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pubu2"/>
      <sheetName val="Sheet1"/>
      <sheetName val="C24 and C25"/>
      <sheetName val="PT Book Basis EO Retires"/>
      <sheetName val="V2010_2010 CA Depr"/>
      <sheetName val="FIOS Fiber Overlay"/>
      <sheetName val="2010 Depr-Thru V2009-Orig Cost"/>
      <sheetName val="2010 Depr-Thru V2009-Orig IDAHO"/>
      <sheetName val="2010 Depr-Thru V2009-Orig MAINE"/>
      <sheetName val="Nexus"/>
      <sheetName val="2010 Depr-Thru V2009-Orig OREGN"/>
      <sheetName val="v2009_2010 R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Z128"/>
  <sheetViews>
    <sheetView tabSelected="1" view="pageLayout" zoomScaleNormal="80" workbookViewId="0">
      <selection activeCell="U1" sqref="U1"/>
    </sheetView>
  </sheetViews>
  <sheetFormatPr defaultColWidth="8" defaultRowHeight="12.75" x14ac:dyDescent="0.2"/>
  <cols>
    <col min="1" max="1" width="6.42578125" style="12" customWidth="1"/>
    <col min="2" max="2" width="1.28515625" style="12" customWidth="1"/>
    <col min="3" max="3" width="7.85546875" style="12" customWidth="1"/>
    <col min="4" max="4" width="1.5703125" style="12" customWidth="1"/>
    <col min="5" max="5" width="43.42578125" style="12" customWidth="1"/>
    <col min="6" max="21" width="16.7109375" style="12" customWidth="1"/>
    <col min="22" max="22" width="15.42578125" style="12" customWidth="1"/>
    <col min="23" max="23" width="18.85546875" style="12" customWidth="1"/>
    <col min="24" max="24" width="20.7109375" style="12" customWidth="1"/>
    <col min="25" max="16384" width="8" style="12"/>
  </cols>
  <sheetData>
    <row r="1" spans="1:21" ht="15.75" x14ac:dyDescent="0.2">
      <c r="A1" s="10" t="s">
        <v>0</v>
      </c>
      <c r="B1" s="11"/>
      <c r="D1" s="11"/>
      <c r="E1" s="11"/>
      <c r="F1" s="11"/>
      <c r="G1" s="11"/>
      <c r="H1" s="11"/>
      <c r="I1" s="11"/>
      <c r="J1"/>
      <c r="K1" s="11"/>
      <c r="L1" s="11"/>
      <c r="M1" s="11"/>
      <c r="N1" s="11"/>
      <c r="O1" s="11"/>
      <c r="P1" s="11"/>
      <c r="Q1" s="11"/>
      <c r="R1" s="11"/>
      <c r="S1" s="11"/>
      <c r="T1" s="49"/>
      <c r="U1" s="11"/>
    </row>
    <row r="2" spans="1:21" ht="15.75" x14ac:dyDescent="0.2">
      <c r="A2" s="10" t="s">
        <v>1</v>
      </c>
      <c r="D2" s="11"/>
      <c r="E2" s="11"/>
      <c r="F2" s="11"/>
      <c r="G2" s="11"/>
      <c r="H2" s="11"/>
      <c r="I2" s="11"/>
      <c r="J2"/>
      <c r="K2" s="11"/>
      <c r="L2" s="11"/>
      <c r="M2" s="11"/>
      <c r="N2" s="11"/>
      <c r="O2" s="11"/>
      <c r="P2" s="11"/>
      <c r="Q2" s="11"/>
      <c r="R2" s="11"/>
      <c r="S2" s="11"/>
      <c r="T2" s="49"/>
      <c r="U2" s="11"/>
    </row>
    <row r="3" spans="1:21" ht="15.75" x14ac:dyDescent="0.2">
      <c r="A3" s="50" t="s">
        <v>2</v>
      </c>
      <c r="B3" s="50"/>
      <c r="C3" s="50"/>
      <c r="D3" s="50"/>
      <c r="E3" s="50"/>
      <c r="F3" s="11"/>
      <c r="G3" s="11"/>
      <c r="H3" s="11"/>
      <c r="I3" s="11"/>
      <c r="J3"/>
      <c r="K3" s="11"/>
      <c r="L3" s="11"/>
      <c r="M3" s="11"/>
      <c r="N3" s="11"/>
      <c r="O3" s="11"/>
      <c r="P3" s="11"/>
      <c r="Q3" s="11"/>
      <c r="R3" s="11"/>
      <c r="S3" s="11"/>
      <c r="T3" s="49"/>
      <c r="U3" s="13"/>
    </row>
    <row r="4" spans="1:21" ht="15.75" x14ac:dyDescent="0.2">
      <c r="A4" s="10"/>
      <c r="B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49"/>
      <c r="U4" s="11"/>
    </row>
    <row r="5" spans="1:21" x14ac:dyDescent="0.2"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idden="1" x14ac:dyDescent="0.2">
      <c r="A6" s="14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idden="1" x14ac:dyDescent="0.2">
      <c r="A7" s="1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idden="1" x14ac:dyDescent="0.2">
      <c r="A8" s="15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idden="1" x14ac:dyDescent="0.2"/>
    <row r="10" spans="1:2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2" spans="1:21" x14ac:dyDescent="0.2">
      <c r="A12" s="20" t="s">
        <v>3</v>
      </c>
      <c r="C12" s="20" t="s">
        <v>4</v>
      </c>
      <c r="D12" s="11"/>
      <c r="F12" s="21" t="s">
        <v>5</v>
      </c>
      <c r="G12" s="22" t="s">
        <v>6</v>
      </c>
      <c r="H12" s="22" t="s">
        <v>7</v>
      </c>
      <c r="I12" s="21" t="s">
        <v>8</v>
      </c>
      <c r="J12" s="22" t="s">
        <v>9</v>
      </c>
      <c r="K12" s="22" t="s">
        <v>10</v>
      </c>
      <c r="L12" s="21" t="s">
        <v>11</v>
      </c>
      <c r="M12" s="22" t="s">
        <v>12</v>
      </c>
      <c r="N12" s="22" t="s">
        <v>13</v>
      </c>
      <c r="O12" s="21" t="s">
        <v>14</v>
      </c>
      <c r="P12" s="22" t="s">
        <v>15</v>
      </c>
      <c r="Q12" s="22" t="s">
        <v>16</v>
      </c>
      <c r="R12" s="21" t="s">
        <v>5</v>
      </c>
      <c r="S12" s="22" t="s">
        <v>6</v>
      </c>
      <c r="T12" s="22" t="s">
        <v>7</v>
      </c>
      <c r="U12" s="21" t="s">
        <v>8</v>
      </c>
    </row>
    <row r="13" spans="1:21" x14ac:dyDescent="0.2">
      <c r="A13" s="20" t="s">
        <v>17</v>
      </c>
      <c r="C13" s="20" t="s">
        <v>18</v>
      </c>
      <c r="D13" s="11"/>
      <c r="E13" s="11" t="s">
        <v>19</v>
      </c>
      <c r="F13" s="1">
        <v>2018</v>
      </c>
      <c r="G13" s="1">
        <v>2018</v>
      </c>
      <c r="H13" s="1">
        <v>2018</v>
      </c>
      <c r="I13" s="1">
        <v>2018</v>
      </c>
      <c r="J13" s="1">
        <v>2018</v>
      </c>
      <c r="K13" s="1">
        <v>2018</v>
      </c>
      <c r="L13" s="1">
        <v>2018</v>
      </c>
      <c r="M13" s="1">
        <v>2018</v>
      </c>
      <c r="N13" s="1">
        <v>2018</v>
      </c>
      <c r="O13" s="1">
        <v>2018</v>
      </c>
      <c r="P13" s="1">
        <v>2018</v>
      </c>
      <c r="Q13" s="1">
        <v>2018</v>
      </c>
      <c r="R13" s="1">
        <v>2019</v>
      </c>
      <c r="S13" s="1">
        <v>2019</v>
      </c>
      <c r="T13" s="1">
        <v>2019</v>
      </c>
      <c r="U13" s="1">
        <v>2019</v>
      </c>
    </row>
    <row r="14" spans="1:2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6" spans="1:21" x14ac:dyDescent="0.2">
      <c r="A16" s="17">
        <v>1</v>
      </c>
      <c r="C16" s="2" t="s">
        <v>20</v>
      </c>
      <c r="D16" s="16"/>
    </row>
    <row r="17" spans="1:21" x14ac:dyDescent="0.2">
      <c r="A17" s="17">
        <f>1+A16</f>
        <v>2</v>
      </c>
      <c r="C17" s="17">
        <v>252050</v>
      </c>
      <c r="D17" s="16"/>
      <c r="E17" s="12" t="s">
        <v>21</v>
      </c>
    </row>
    <row r="18" spans="1:21" x14ac:dyDescent="0.2">
      <c r="A18" s="17">
        <f t="shared" ref="A18:A81" si="0">1+A17</f>
        <v>3</v>
      </c>
      <c r="C18" s="17"/>
      <c r="D18" s="16"/>
    </row>
    <row r="19" spans="1:21" x14ac:dyDescent="0.2">
      <c r="A19" s="17">
        <f t="shared" si="0"/>
        <v>4</v>
      </c>
      <c r="C19" s="17">
        <v>255</v>
      </c>
      <c r="D19" s="16"/>
      <c r="E19" s="12" t="s">
        <v>22</v>
      </c>
    </row>
    <row r="20" spans="1:21" x14ac:dyDescent="0.2">
      <c r="A20" s="17">
        <f t="shared" si="0"/>
        <v>5</v>
      </c>
      <c r="C20" s="17"/>
      <c r="E20" s="3" t="s">
        <v>23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">
      <c r="A21" s="17">
        <f t="shared" si="0"/>
        <v>6</v>
      </c>
      <c r="C21" s="17"/>
      <c r="E21" s="3" t="s">
        <v>24</v>
      </c>
      <c r="F21" s="26">
        <v>-9613.0242874666328</v>
      </c>
      <c r="G21" s="8">
        <v>-9339.5918245333014</v>
      </c>
      <c r="H21" s="8">
        <v>-9066.15936159997</v>
      </c>
      <c r="I21" s="8">
        <f>H21</f>
        <v>-9066.15936159997</v>
      </c>
      <c r="J21" s="8">
        <v>-8519.294435733309</v>
      </c>
      <c r="K21" s="8">
        <v>-8245.8619727999776</v>
      </c>
      <c r="L21" s="8">
        <f>K21</f>
        <v>-8245.8619727999776</v>
      </c>
      <c r="M21" s="8">
        <v>-7698.9970469333157</v>
      </c>
      <c r="N21" s="8">
        <v>-7425.5645839999852</v>
      </c>
      <c r="O21" s="8">
        <v>-7152.1321210666547</v>
      </c>
      <c r="P21" s="8">
        <v>-6878.6996581333242</v>
      </c>
      <c r="Q21" s="8">
        <v>-6605.2671951999937</v>
      </c>
      <c r="R21" s="27">
        <f>Q21</f>
        <v>-6605.2671951999937</v>
      </c>
      <c r="S21" s="27">
        <v>-6238.5268029999934</v>
      </c>
      <c r="T21" s="27">
        <v>-6055.1566068999937</v>
      </c>
      <c r="U21" s="27">
        <f>T21</f>
        <v>-6055.1566068999937</v>
      </c>
    </row>
    <row r="22" spans="1:21" x14ac:dyDescent="0.2">
      <c r="A22" s="17">
        <f t="shared" si="0"/>
        <v>7</v>
      </c>
      <c r="C22" s="17"/>
      <c r="E22" s="3" t="s">
        <v>25</v>
      </c>
      <c r="F22" s="26">
        <v>-561217</v>
      </c>
      <c r="G22" s="8">
        <v>-555887.96207021328</v>
      </c>
      <c r="H22" s="8">
        <v>-550558.92414042656</v>
      </c>
      <c r="I22" s="8">
        <f>H22</f>
        <v>-550558.92414042656</v>
      </c>
      <c r="J22" s="8">
        <v>-539900.84828085324</v>
      </c>
      <c r="K22" s="8">
        <v>-534571.81035106652</v>
      </c>
      <c r="L22" s="8">
        <f>K22</f>
        <v>-534571.81035106652</v>
      </c>
      <c r="M22" s="8">
        <v>-523913.7344914932</v>
      </c>
      <c r="N22" s="8">
        <v>-518584.69656170654</v>
      </c>
      <c r="O22" s="8">
        <v>-513255.65863191988</v>
      </c>
      <c r="P22" s="8">
        <v>-507926.62070213322</v>
      </c>
      <c r="Q22" s="8">
        <v>-502597.58277234656</v>
      </c>
      <c r="R22" s="28">
        <f>Q22</f>
        <v>-502597.58277234656</v>
      </c>
      <c r="S22" s="28">
        <v>-491463.69995475654</v>
      </c>
      <c r="T22" s="28">
        <v>-485896.75854596152</v>
      </c>
      <c r="U22" s="28">
        <f>T22</f>
        <v>-485896.75854596152</v>
      </c>
    </row>
    <row r="23" spans="1:21" x14ac:dyDescent="0.2">
      <c r="A23" s="17">
        <f t="shared" si="0"/>
        <v>8</v>
      </c>
      <c r="C23" s="17"/>
      <c r="E23" s="3" t="s">
        <v>26</v>
      </c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4">
        <v>0</v>
      </c>
      <c r="S23" s="29">
        <v>0</v>
      </c>
      <c r="T23" s="29">
        <v>0</v>
      </c>
      <c r="U23" s="29">
        <v>0</v>
      </c>
    </row>
    <row r="24" spans="1:21" ht="13.5" thickBot="1" x14ac:dyDescent="0.25">
      <c r="A24" s="17">
        <f t="shared" si="0"/>
        <v>9</v>
      </c>
      <c r="C24" s="17"/>
      <c r="E24" s="12" t="s">
        <v>27</v>
      </c>
      <c r="F24" s="30">
        <v>-570830</v>
      </c>
      <c r="G24" s="30">
        <f t="shared" ref="G24:U24" si="1">SUM(G20:G23)</f>
        <v>-565227.55389474658</v>
      </c>
      <c r="H24" s="30">
        <f t="shared" si="1"/>
        <v>-559625.08350202651</v>
      </c>
      <c r="I24" s="30">
        <f t="shared" si="1"/>
        <v>-559625.08350202651</v>
      </c>
      <c r="J24" s="30">
        <f t="shared" si="1"/>
        <v>-548420.14271658659</v>
      </c>
      <c r="K24" s="30">
        <f t="shared" si="1"/>
        <v>-542817.67232386651</v>
      </c>
      <c r="L24" s="30">
        <f t="shared" si="1"/>
        <v>-542817.67232386651</v>
      </c>
      <c r="M24" s="30">
        <f t="shared" si="1"/>
        <v>-531612.73153842648</v>
      </c>
      <c r="N24" s="30">
        <f t="shared" si="1"/>
        <v>-526010.26114570652</v>
      </c>
      <c r="O24" s="30">
        <f t="shared" si="1"/>
        <v>-520407.79075298656</v>
      </c>
      <c r="P24" s="30">
        <f t="shared" si="1"/>
        <v>-514805.32036026655</v>
      </c>
      <c r="Q24" s="30">
        <f t="shared" si="1"/>
        <v>-509202.84996754653</v>
      </c>
      <c r="R24" s="30">
        <f t="shared" si="1"/>
        <v>-509202.84996754653</v>
      </c>
      <c r="S24" s="31">
        <f t="shared" si="1"/>
        <v>-497702.22675775655</v>
      </c>
      <c r="T24" s="31">
        <f t="shared" si="1"/>
        <v>-491951.9151528615</v>
      </c>
      <c r="U24" s="31">
        <f t="shared" si="1"/>
        <v>-491951.9151528615</v>
      </c>
    </row>
    <row r="25" spans="1:21" ht="13.5" thickTop="1" x14ac:dyDescent="0.2">
      <c r="A25" s="17">
        <f t="shared" si="0"/>
        <v>10</v>
      </c>
      <c r="C25" s="17"/>
    </row>
    <row r="26" spans="1:21" x14ac:dyDescent="0.2">
      <c r="A26" s="17">
        <f t="shared" si="0"/>
        <v>11</v>
      </c>
      <c r="C26" s="17"/>
      <c r="D26" s="16"/>
      <c r="E26" s="12" t="s">
        <v>28</v>
      </c>
      <c r="Q26" s="25"/>
      <c r="R26" s="25"/>
    </row>
    <row r="27" spans="1:21" x14ac:dyDescent="0.2">
      <c r="A27" s="17">
        <f t="shared" si="0"/>
        <v>12</v>
      </c>
      <c r="C27" s="17">
        <v>190</v>
      </c>
      <c r="E27" s="5" t="s">
        <v>29</v>
      </c>
      <c r="F27" s="6">
        <v>3745747.4399999995</v>
      </c>
      <c r="G27" s="6">
        <v>2602308.87</v>
      </c>
      <c r="H27" s="6">
        <v>2634539.5099999998</v>
      </c>
      <c r="I27" s="6">
        <v>2634539.5099999998</v>
      </c>
      <c r="J27" s="6">
        <v>2652390.1400000006</v>
      </c>
      <c r="K27" s="6">
        <v>2741143.2399999984</v>
      </c>
      <c r="L27" s="6">
        <v>2741143.2399999984</v>
      </c>
      <c r="M27" s="6">
        <v>2745091.17</v>
      </c>
      <c r="N27" s="6">
        <v>2906422.8399999971</v>
      </c>
      <c r="O27" s="6">
        <v>2906422.8399999971</v>
      </c>
      <c r="P27" s="6">
        <v>1960404.8299999977</v>
      </c>
      <c r="Q27" s="6">
        <v>3002626.6900000013</v>
      </c>
      <c r="R27" s="6">
        <v>3002626.6900000013</v>
      </c>
      <c r="S27" s="6">
        <v>3604291.5599999996</v>
      </c>
      <c r="T27" s="6">
        <v>3537452.959999999</v>
      </c>
      <c r="U27" s="6">
        <v>3537452.959999999</v>
      </c>
    </row>
    <row r="28" spans="1:21" x14ac:dyDescent="0.2">
      <c r="A28" s="17">
        <f t="shared" si="0"/>
        <v>13</v>
      </c>
      <c r="C28" s="1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32"/>
      <c r="T28" s="5"/>
      <c r="U28" s="5"/>
    </row>
    <row r="29" spans="1:21" x14ac:dyDescent="0.2">
      <c r="A29" s="17">
        <f t="shared" si="0"/>
        <v>14</v>
      </c>
      <c r="C29" s="17">
        <v>282</v>
      </c>
      <c r="E29" s="5" t="s">
        <v>30</v>
      </c>
      <c r="F29" s="6">
        <v>-16097379.149999989</v>
      </c>
      <c r="G29" s="6">
        <v>-9409889.6099999864</v>
      </c>
      <c r="H29" s="6">
        <v>-9419554.6999999918</v>
      </c>
      <c r="I29" s="6">
        <v>-9419554.6999999918</v>
      </c>
      <c r="J29" s="6">
        <v>-9423130.7800000161</v>
      </c>
      <c r="K29" s="6">
        <v>-9439582.1000000052</v>
      </c>
      <c r="L29" s="6">
        <v>-9439582.1000000052</v>
      </c>
      <c r="M29" s="6">
        <v>-9376239.7000000179</v>
      </c>
      <c r="N29" s="6">
        <v>-9110730.3600000069</v>
      </c>
      <c r="O29" s="6">
        <v>-9110730.3600000069</v>
      </c>
      <c r="P29" s="6">
        <v>-7941269.2300000051</v>
      </c>
      <c r="Q29" s="6">
        <v>-8017763.3400000054</v>
      </c>
      <c r="R29" s="6">
        <v>-8017763.3400000054</v>
      </c>
      <c r="S29" s="6">
        <v>-8144077.7000000104</v>
      </c>
      <c r="T29" s="6">
        <v>-8118840.5299999835</v>
      </c>
      <c r="U29" s="6">
        <v>-8118840.5299999835</v>
      </c>
    </row>
    <row r="30" spans="1:21" x14ac:dyDescent="0.2">
      <c r="A30" s="17">
        <f t="shared" si="0"/>
        <v>15</v>
      </c>
      <c r="C30" s="17">
        <v>282</v>
      </c>
      <c r="E30" s="5" t="s">
        <v>31</v>
      </c>
      <c r="F30" s="6">
        <v>-77183754.159999996</v>
      </c>
      <c r="G30" s="6">
        <v>-50864047.260000005</v>
      </c>
      <c r="H30" s="6">
        <v>-51013218.11999999</v>
      </c>
      <c r="I30" s="6">
        <v>-51013218.11999999</v>
      </c>
      <c r="J30" s="6">
        <v>-50719507.5</v>
      </c>
      <c r="K30" s="6">
        <v>-50865211.170000017</v>
      </c>
      <c r="L30" s="6">
        <v>-50865211.170000017</v>
      </c>
      <c r="M30" s="6">
        <v>-52905157.25</v>
      </c>
      <c r="N30" s="6">
        <v>-53687019.719999999</v>
      </c>
      <c r="O30" s="6">
        <v>-53687019.719999999</v>
      </c>
      <c r="P30" s="6">
        <v>-54130184.199999988</v>
      </c>
      <c r="Q30" s="6">
        <v>-55559734.25999999</v>
      </c>
      <c r="R30" s="6">
        <v>-55559734.25999999</v>
      </c>
      <c r="S30" s="6">
        <v>-55873726.069999993</v>
      </c>
      <c r="T30" s="6">
        <v>-56103757.449999973</v>
      </c>
      <c r="U30" s="6">
        <v>-56103757.449999973</v>
      </c>
    </row>
    <row r="31" spans="1:21" x14ac:dyDescent="0.2">
      <c r="A31" s="17">
        <f t="shared" si="0"/>
        <v>16</v>
      </c>
      <c r="C31" s="17">
        <v>283</v>
      </c>
      <c r="E31" s="5" t="s">
        <v>32</v>
      </c>
      <c r="F31" s="6">
        <v>-3649166.1499999985</v>
      </c>
      <c r="G31" s="6">
        <v>-2518628.84</v>
      </c>
      <c r="H31" s="6">
        <v>-2512114</v>
      </c>
      <c r="I31" s="6">
        <v>-2512114</v>
      </c>
      <c r="J31" s="6">
        <v>-2468625.75</v>
      </c>
      <c r="K31" s="6">
        <v>-2508369.54</v>
      </c>
      <c r="L31" s="6">
        <v>-2508369.54</v>
      </c>
      <c r="M31" s="6">
        <v>-2462518.2799999993</v>
      </c>
      <c r="N31" s="6">
        <v>-2529270.2499999995</v>
      </c>
      <c r="O31" s="6">
        <v>-2529270.2499999995</v>
      </c>
      <c r="P31" s="6">
        <v>-1931596.27</v>
      </c>
      <c r="Q31" s="6">
        <v>-2453700.83</v>
      </c>
      <c r="R31" s="6">
        <v>-2453700.83</v>
      </c>
      <c r="S31" s="6">
        <v>-2667788.6899999995</v>
      </c>
      <c r="T31" s="6">
        <v>-2881338.67</v>
      </c>
      <c r="U31" s="6">
        <v>-2881338.67</v>
      </c>
    </row>
    <row r="32" spans="1:21" x14ac:dyDescent="0.2">
      <c r="A32" s="17">
        <f t="shared" si="0"/>
        <v>17</v>
      </c>
      <c r="C32" s="17">
        <v>283</v>
      </c>
      <c r="E32" s="5" t="s">
        <v>33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4" ht="13.5" thickBot="1" x14ac:dyDescent="0.25">
      <c r="A33" s="17">
        <f t="shared" si="0"/>
        <v>18</v>
      </c>
      <c r="C33" s="17"/>
      <c r="E33" s="12" t="s">
        <v>34</v>
      </c>
      <c r="F33" s="34">
        <f t="shared" ref="F33:U33" si="2">SUM(F27:F32)</f>
        <v>-93184552.019999981</v>
      </c>
      <c r="G33" s="34">
        <f t="shared" si="2"/>
        <v>-60190256.839999989</v>
      </c>
      <c r="H33" s="34">
        <f t="shared" si="2"/>
        <v>-60310347.30999998</v>
      </c>
      <c r="I33" s="34">
        <f t="shared" si="2"/>
        <v>-60310347.30999998</v>
      </c>
      <c r="J33" s="34">
        <f t="shared" si="2"/>
        <v>-59958873.890000015</v>
      </c>
      <c r="K33" s="34">
        <f t="shared" si="2"/>
        <v>-60072019.570000023</v>
      </c>
      <c r="L33" s="34">
        <f t="shared" si="2"/>
        <v>-60072019.570000023</v>
      </c>
      <c r="M33" s="34">
        <f t="shared" si="2"/>
        <v>-61998824.060000017</v>
      </c>
      <c r="N33" s="34">
        <f t="shared" si="2"/>
        <v>-62420597.49000001</v>
      </c>
      <c r="O33" s="34">
        <f t="shared" si="2"/>
        <v>-62420597.49000001</v>
      </c>
      <c r="P33" s="34">
        <f t="shared" si="2"/>
        <v>-62042644.869999997</v>
      </c>
      <c r="Q33" s="34">
        <f t="shared" si="2"/>
        <v>-63028571.739999995</v>
      </c>
      <c r="R33" s="34">
        <f t="shared" si="2"/>
        <v>-63028571.739999995</v>
      </c>
      <c r="S33" s="34">
        <f t="shared" si="2"/>
        <v>-63081300.899999999</v>
      </c>
      <c r="T33" s="34">
        <f t="shared" si="2"/>
        <v>-63566483.68999996</v>
      </c>
      <c r="U33" s="34">
        <f t="shared" si="2"/>
        <v>-63566483.68999996</v>
      </c>
    </row>
    <row r="34" spans="1:24" ht="13.5" thickTop="1" x14ac:dyDescent="0.2">
      <c r="A34" s="17">
        <f t="shared" si="0"/>
        <v>19</v>
      </c>
      <c r="C34" s="17"/>
    </row>
    <row r="35" spans="1:24" x14ac:dyDescent="0.2">
      <c r="A35" s="17">
        <f t="shared" si="0"/>
        <v>20</v>
      </c>
      <c r="C35" s="17"/>
      <c r="E35" s="12" t="s">
        <v>35</v>
      </c>
    </row>
    <row r="36" spans="1:24" x14ac:dyDescent="0.2">
      <c r="A36" s="17">
        <f t="shared" si="0"/>
        <v>21</v>
      </c>
      <c r="C36" s="17">
        <v>254</v>
      </c>
      <c r="E36" s="5" t="s">
        <v>36</v>
      </c>
      <c r="F36" s="7">
        <v>-31380810.259166665</v>
      </c>
      <c r="G36" s="7">
        <v>-31350035.518333331</v>
      </c>
      <c r="H36" s="7">
        <v>-31319260.777499996</v>
      </c>
      <c r="I36" s="7">
        <v>-31288486.036666662</v>
      </c>
      <c r="J36" s="7">
        <v>-31257711.295833327</v>
      </c>
      <c r="K36" s="7">
        <v>-31226936.554999992</v>
      </c>
      <c r="L36" s="7">
        <v>-31196161.814166658</v>
      </c>
      <c r="M36" s="7">
        <v>-32101501.073333323</v>
      </c>
      <c r="N36" s="7">
        <v>-32070726.332499988</v>
      </c>
      <c r="O36" s="7">
        <v>-32039951.591666654</v>
      </c>
      <c r="P36" s="7">
        <v>-32122327.850833319</v>
      </c>
      <c r="Q36" s="7">
        <v>-32091553.109999985</v>
      </c>
      <c r="R36" s="7">
        <v>-32091553.109999985</v>
      </c>
      <c r="S36" s="7">
        <v>-32030003.628333319</v>
      </c>
      <c r="T36" s="7">
        <v>-31999228.887499984</v>
      </c>
      <c r="U36" s="7">
        <v>-31968454.14666665</v>
      </c>
    </row>
    <row r="37" spans="1:24" x14ac:dyDescent="0.2">
      <c r="A37" s="17">
        <f t="shared" si="0"/>
        <v>22</v>
      </c>
      <c r="C37" s="17">
        <v>254</v>
      </c>
      <c r="E37" s="5" t="s">
        <v>37</v>
      </c>
      <c r="F37" s="7">
        <v>-335138.74083333334</v>
      </c>
      <c r="G37" s="7">
        <v>-365913.48166666669</v>
      </c>
      <c r="H37" s="7">
        <v>-396688.22250000003</v>
      </c>
      <c r="I37" s="7">
        <v>-427462.96333333338</v>
      </c>
      <c r="J37" s="7">
        <v>-458237.70416666672</v>
      </c>
      <c r="K37" s="7">
        <v>-489012.44500000007</v>
      </c>
      <c r="L37" s="7">
        <v>-519787.18583333341</v>
      </c>
      <c r="M37" s="7">
        <v>-517785.92666666675</v>
      </c>
      <c r="N37" s="7">
        <v>-548560.6675000001</v>
      </c>
      <c r="O37" s="7">
        <v>-579335.40833333344</v>
      </c>
      <c r="P37" s="7">
        <v>-410181.61326388898</v>
      </c>
      <c r="Q37" s="7">
        <v>-409936.61326388898</v>
      </c>
      <c r="R37" s="7">
        <v>-409936.61326388898</v>
      </c>
      <c r="S37" s="7">
        <v>-404864.61326388898</v>
      </c>
      <c r="T37" s="7">
        <v>-402328.61326388898</v>
      </c>
      <c r="U37" s="7">
        <v>-399792.61326388898</v>
      </c>
    </row>
    <row r="38" spans="1:24" ht="13.5" thickBot="1" x14ac:dyDescent="0.25">
      <c r="A38" s="17">
        <f t="shared" si="0"/>
        <v>23</v>
      </c>
      <c r="C38" s="17"/>
      <c r="E38" s="12" t="s">
        <v>38</v>
      </c>
      <c r="F38" s="35">
        <f>SUM(F36:F37)</f>
        <v>-31715949</v>
      </c>
      <c r="G38" s="35">
        <f t="shared" ref="G38:U38" si="3">SUM(G36:G37)</f>
        <v>-31715948.999999996</v>
      </c>
      <c r="H38" s="35">
        <f t="shared" si="3"/>
        <v>-31715948.999999996</v>
      </c>
      <c r="I38" s="35">
        <f t="shared" si="3"/>
        <v>-31715948.999999996</v>
      </c>
      <c r="J38" s="35">
        <f t="shared" si="3"/>
        <v>-31715948.999999993</v>
      </c>
      <c r="K38" s="35">
        <f t="shared" si="3"/>
        <v>-31715948.999999993</v>
      </c>
      <c r="L38" s="35">
        <f t="shared" si="3"/>
        <v>-31715948.999999993</v>
      </c>
      <c r="M38" s="35">
        <f t="shared" si="3"/>
        <v>-32619286.999999989</v>
      </c>
      <c r="N38" s="35">
        <f t="shared" si="3"/>
        <v>-32619286.999999989</v>
      </c>
      <c r="O38" s="35">
        <f t="shared" si="3"/>
        <v>-32619286.999999989</v>
      </c>
      <c r="P38" s="35">
        <f t="shared" si="3"/>
        <v>-32532509.464097209</v>
      </c>
      <c r="Q38" s="35">
        <f t="shared" si="3"/>
        <v>-32501489.723263875</v>
      </c>
      <c r="R38" s="35">
        <f t="shared" si="3"/>
        <v>-32501489.723263875</v>
      </c>
      <c r="S38" s="35">
        <f t="shared" si="3"/>
        <v>-32434868.241597209</v>
      </c>
      <c r="T38" s="35">
        <f t="shared" si="3"/>
        <v>-32401557.500763875</v>
      </c>
      <c r="U38" s="35">
        <f t="shared" si="3"/>
        <v>-32368246.75993054</v>
      </c>
    </row>
    <row r="39" spans="1:24" ht="13.5" thickTop="1" x14ac:dyDescent="0.2">
      <c r="A39" s="17">
        <f t="shared" si="0"/>
        <v>24</v>
      </c>
      <c r="C39" s="17"/>
    </row>
    <row r="40" spans="1:24" x14ac:dyDescent="0.2">
      <c r="A40" s="17">
        <f t="shared" si="0"/>
        <v>25</v>
      </c>
      <c r="C40" s="2" t="s">
        <v>39</v>
      </c>
      <c r="D40" s="16"/>
      <c r="V40" s="16"/>
      <c r="W40" s="16"/>
      <c r="X40" s="16"/>
    </row>
    <row r="41" spans="1:24" x14ac:dyDescent="0.2">
      <c r="A41" s="17">
        <f t="shared" si="0"/>
        <v>26</v>
      </c>
      <c r="C41" s="17">
        <v>252</v>
      </c>
      <c r="D41" s="16"/>
      <c r="E41" s="12" t="s">
        <v>21</v>
      </c>
      <c r="V41" s="16"/>
      <c r="W41" s="16"/>
      <c r="X41" s="16"/>
    </row>
    <row r="42" spans="1:24" x14ac:dyDescent="0.2">
      <c r="A42" s="17">
        <f t="shared" si="0"/>
        <v>27</v>
      </c>
      <c r="C42" s="17"/>
      <c r="D42" s="16"/>
      <c r="V42" s="16"/>
      <c r="W42" s="16"/>
      <c r="X42" s="16"/>
    </row>
    <row r="43" spans="1:24" x14ac:dyDescent="0.2">
      <c r="A43" s="17">
        <f t="shared" si="0"/>
        <v>28</v>
      </c>
      <c r="C43" s="17">
        <v>255</v>
      </c>
      <c r="D43" s="16"/>
      <c r="E43" s="12" t="s">
        <v>22</v>
      </c>
      <c r="V43" s="16"/>
      <c r="W43" s="16"/>
      <c r="X43" s="16"/>
    </row>
    <row r="44" spans="1:24" x14ac:dyDescent="0.2">
      <c r="A44" s="17">
        <f t="shared" si="0"/>
        <v>29</v>
      </c>
      <c r="C44" s="17"/>
      <c r="D44" s="16"/>
      <c r="E44" s="3" t="s">
        <v>23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6"/>
      <c r="W44" s="16"/>
      <c r="X44" s="16"/>
    </row>
    <row r="45" spans="1:24" x14ac:dyDescent="0.2">
      <c r="A45" s="17">
        <f t="shared" si="0"/>
        <v>30</v>
      </c>
      <c r="C45" s="17"/>
      <c r="D45" s="16"/>
      <c r="E45" s="3" t="s">
        <v>24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16"/>
      <c r="W45" s="16"/>
      <c r="X45" s="16"/>
    </row>
    <row r="46" spans="1:24" x14ac:dyDescent="0.2">
      <c r="A46" s="17">
        <f t="shared" si="0"/>
        <v>31</v>
      </c>
      <c r="C46" s="17"/>
      <c r="D46" s="16"/>
      <c r="E46" s="3" t="s">
        <v>25</v>
      </c>
      <c r="F46" s="8">
        <v>-12542</v>
      </c>
      <c r="G46" s="8">
        <v>-10693.67</v>
      </c>
      <c r="H46" s="8">
        <v>-9710.5</v>
      </c>
      <c r="I46" s="8">
        <v>-9710.5</v>
      </c>
      <c r="J46" s="8">
        <v>-7822.83</v>
      </c>
      <c r="K46" s="8">
        <v>-6874.5</v>
      </c>
      <c r="L46" s="8">
        <v>-6874.5</v>
      </c>
      <c r="M46" s="8">
        <v>-4985.33</v>
      </c>
      <c r="N46" s="8">
        <v>-4040.75</v>
      </c>
      <c r="O46" s="8">
        <v>-4040.75</v>
      </c>
      <c r="P46" s="8">
        <v>-2151.58</v>
      </c>
      <c r="Q46" s="8">
        <v>-1207</v>
      </c>
      <c r="R46" s="8">
        <v>-1207</v>
      </c>
      <c r="S46" s="8">
        <v>-1135.67</v>
      </c>
      <c r="T46" s="8">
        <v>-1100</v>
      </c>
      <c r="U46" s="8">
        <v>-1100</v>
      </c>
      <c r="V46" s="16"/>
      <c r="W46" s="16"/>
      <c r="X46" s="16"/>
    </row>
    <row r="47" spans="1:24" x14ac:dyDescent="0.2">
      <c r="A47" s="17">
        <f t="shared" si="0"/>
        <v>32</v>
      </c>
      <c r="C47" s="17"/>
      <c r="D47" s="16"/>
      <c r="E47" s="3" t="s">
        <v>26</v>
      </c>
      <c r="F47" s="8">
        <v>-3253589</v>
      </c>
      <c r="G47" s="8">
        <v>-3253589</v>
      </c>
      <c r="H47" s="8">
        <v>-3253589</v>
      </c>
      <c r="I47" s="8">
        <v>-3253589</v>
      </c>
      <c r="J47" s="8">
        <v>-3253589</v>
      </c>
      <c r="K47" s="8">
        <v>-3253589</v>
      </c>
      <c r="L47" s="8">
        <v>-3253589</v>
      </c>
      <c r="M47" s="8">
        <v>-3017307</v>
      </c>
      <c r="N47" s="8">
        <v>-3017307</v>
      </c>
      <c r="O47" s="8">
        <v>-3017307</v>
      </c>
      <c r="P47" s="8">
        <v>-3017307</v>
      </c>
      <c r="Q47" s="8">
        <v>-3017307</v>
      </c>
      <c r="R47" s="8">
        <v>-3017307</v>
      </c>
      <c r="S47" s="8">
        <v>-3017307</v>
      </c>
      <c r="T47" s="8">
        <v>-3017307</v>
      </c>
      <c r="U47" s="8">
        <v>-3017307</v>
      </c>
      <c r="V47" s="16"/>
      <c r="W47" s="16"/>
      <c r="X47" s="16"/>
    </row>
    <row r="48" spans="1:24" ht="13.5" thickBot="1" x14ac:dyDescent="0.25">
      <c r="A48" s="17">
        <f t="shared" si="0"/>
        <v>33</v>
      </c>
      <c r="C48" s="17"/>
      <c r="D48" s="16"/>
      <c r="E48" s="12" t="s">
        <v>27</v>
      </c>
      <c r="F48" s="30">
        <f t="shared" ref="F48:U48" si="4">SUM(F44:F47)</f>
        <v>-3266131</v>
      </c>
      <c r="G48" s="30">
        <f t="shared" si="4"/>
        <v>-3264282.67</v>
      </c>
      <c r="H48" s="30">
        <f t="shared" si="4"/>
        <v>-3263299.5</v>
      </c>
      <c r="I48" s="30">
        <f t="shared" si="4"/>
        <v>-3263299.5</v>
      </c>
      <c r="J48" s="30">
        <f t="shared" si="4"/>
        <v>-3261411.83</v>
      </c>
      <c r="K48" s="30">
        <f t="shared" si="4"/>
        <v>-3260463.5</v>
      </c>
      <c r="L48" s="30">
        <f t="shared" si="4"/>
        <v>-3260463.5</v>
      </c>
      <c r="M48" s="30">
        <f t="shared" si="4"/>
        <v>-3022292.33</v>
      </c>
      <c r="N48" s="30">
        <f t="shared" si="4"/>
        <v>-3021347.75</v>
      </c>
      <c r="O48" s="30">
        <f t="shared" si="4"/>
        <v>-3021347.75</v>
      </c>
      <c r="P48" s="30">
        <f t="shared" si="4"/>
        <v>-3019458.58</v>
      </c>
      <c r="Q48" s="30">
        <f t="shared" si="4"/>
        <v>-3018514</v>
      </c>
      <c r="R48" s="30">
        <f t="shared" si="4"/>
        <v>-3018514</v>
      </c>
      <c r="S48" s="30">
        <f t="shared" si="4"/>
        <v>-3018442.67</v>
      </c>
      <c r="T48" s="30">
        <f t="shared" si="4"/>
        <v>-3018407</v>
      </c>
      <c r="U48" s="30">
        <f t="shared" si="4"/>
        <v>-3018407</v>
      </c>
      <c r="V48" s="16"/>
      <c r="W48" s="16"/>
      <c r="X48" s="16"/>
    </row>
    <row r="49" spans="1:24" ht="13.5" thickTop="1" x14ac:dyDescent="0.2">
      <c r="A49" s="17">
        <f t="shared" si="0"/>
        <v>34</v>
      </c>
      <c r="C49" s="17"/>
      <c r="D49" s="16"/>
      <c r="V49" s="16"/>
      <c r="W49" s="16"/>
      <c r="X49" s="16"/>
    </row>
    <row r="50" spans="1:24" x14ac:dyDescent="0.2">
      <c r="A50" s="17">
        <f t="shared" si="0"/>
        <v>35</v>
      </c>
      <c r="C50" s="17"/>
      <c r="D50" s="16"/>
      <c r="E50" s="12" t="s">
        <v>28</v>
      </c>
      <c r="V50" s="16"/>
      <c r="W50" s="16"/>
      <c r="X50" s="16"/>
    </row>
    <row r="51" spans="1:24" x14ac:dyDescent="0.2">
      <c r="A51" s="17">
        <f t="shared" si="0"/>
        <v>36</v>
      </c>
      <c r="C51" s="17">
        <v>190</v>
      </c>
      <c r="E51" s="5" t="s">
        <v>29</v>
      </c>
      <c r="F51" s="7">
        <v>7640091.599999994</v>
      </c>
      <c r="G51" s="7">
        <v>8978465.7400000058</v>
      </c>
      <c r="H51" s="7">
        <v>9413311.0300000161</v>
      </c>
      <c r="I51" s="7">
        <v>9413311.0300000161</v>
      </c>
      <c r="J51" s="7">
        <v>9532438.4800000042</v>
      </c>
      <c r="K51" s="7">
        <v>9742814.5300000086</v>
      </c>
      <c r="L51" s="7">
        <v>9742814.5300000086</v>
      </c>
      <c r="M51" s="7">
        <v>11862622.600000009</v>
      </c>
      <c r="N51" s="7">
        <v>10200704.479999997</v>
      </c>
      <c r="O51" s="7">
        <v>10200704.479999997</v>
      </c>
      <c r="P51" s="7">
        <v>10655883.460000001</v>
      </c>
      <c r="Q51" s="7">
        <v>16884840.760000005</v>
      </c>
      <c r="R51" s="7">
        <v>16884840.760000005</v>
      </c>
      <c r="S51" s="7">
        <v>19869879.819999993</v>
      </c>
      <c r="T51" s="7">
        <v>19350057.109999999</v>
      </c>
      <c r="U51" s="7">
        <v>19350057.109999999</v>
      </c>
      <c r="V51" s="16"/>
      <c r="W51" s="16"/>
      <c r="X51" s="16"/>
    </row>
    <row r="52" spans="1:24" x14ac:dyDescent="0.2">
      <c r="A52" s="17">
        <f t="shared" si="0"/>
        <v>37</v>
      </c>
      <c r="C52" s="17">
        <v>281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6"/>
      <c r="W52" s="16"/>
      <c r="X52" s="16"/>
    </row>
    <row r="53" spans="1:24" x14ac:dyDescent="0.2">
      <c r="A53" s="17">
        <f t="shared" si="0"/>
        <v>38</v>
      </c>
      <c r="C53" s="17">
        <v>282</v>
      </c>
      <c r="E53" s="5" t="s">
        <v>30</v>
      </c>
      <c r="F53" s="7">
        <v>-83842391.140000045</v>
      </c>
      <c r="G53" s="7">
        <v>-56088408.280000016</v>
      </c>
      <c r="H53" s="7">
        <v>-56948991.400000051</v>
      </c>
      <c r="I53" s="7">
        <v>-56948991.400000051</v>
      </c>
      <c r="J53" s="7">
        <v>-57832949.98999998</v>
      </c>
      <c r="K53" s="7">
        <v>-58953349.429999977</v>
      </c>
      <c r="L53" s="7">
        <v>-58953349.429999977</v>
      </c>
      <c r="M53" s="7">
        <v>-60904066.240000024</v>
      </c>
      <c r="N53" s="7">
        <v>-61992826.099999934</v>
      </c>
      <c r="O53" s="7">
        <v>-61992826.099999934</v>
      </c>
      <c r="P53" s="7">
        <v>-73434607.939999938</v>
      </c>
      <c r="Q53" s="7">
        <v>-79934582.649999961</v>
      </c>
      <c r="R53" s="7">
        <v>-79934582.649999961</v>
      </c>
      <c r="S53" s="7">
        <v>-86220035.149999946</v>
      </c>
      <c r="T53" s="7">
        <v>-88101491.529999956</v>
      </c>
      <c r="U53" s="7">
        <v>-88101491.529999956</v>
      </c>
      <c r="V53" s="16"/>
      <c r="W53" s="16"/>
      <c r="X53" s="16"/>
    </row>
    <row r="54" spans="1:24" x14ac:dyDescent="0.2">
      <c r="A54" s="17">
        <f t="shared" si="0"/>
        <v>39</v>
      </c>
      <c r="C54" s="17">
        <v>282</v>
      </c>
      <c r="E54" s="5" t="s">
        <v>31</v>
      </c>
      <c r="F54" s="7">
        <v>-90972772.189999938</v>
      </c>
      <c r="G54" s="7">
        <v>-60185999.339999989</v>
      </c>
      <c r="H54" s="7">
        <v>-60366164.960000001</v>
      </c>
      <c r="I54" s="7">
        <v>-60366164.960000001</v>
      </c>
      <c r="J54" s="7">
        <v>-59980370.139999986</v>
      </c>
      <c r="K54" s="7">
        <v>-60129249.25999999</v>
      </c>
      <c r="L54" s="7">
        <v>-60129249.25999999</v>
      </c>
      <c r="M54" s="7">
        <v>-64757787.910000056</v>
      </c>
      <c r="N54" s="7">
        <v>-66380013.270000026</v>
      </c>
      <c r="O54" s="7">
        <v>-66380013.270000026</v>
      </c>
      <c r="P54" s="7">
        <v>-66164498.070000052</v>
      </c>
      <c r="Q54" s="7">
        <v>-66885214.250000015</v>
      </c>
      <c r="R54" s="7">
        <v>-66885214.250000015</v>
      </c>
      <c r="S54" s="7">
        <v>-67227682.289999992</v>
      </c>
      <c r="T54" s="7">
        <v>-67514508.599999994</v>
      </c>
      <c r="U54" s="7">
        <v>-67514508.599999994</v>
      </c>
      <c r="V54" s="16"/>
      <c r="W54" s="16"/>
      <c r="X54" s="16"/>
    </row>
    <row r="55" spans="1:24" x14ac:dyDescent="0.2">
      <c r="A55" s="17">
        <f t="shared" si="0"/>
        <v>40</v>
      </c>
      <c r="C55" s="17">
        <v>283</v>
      </c>
      <c r="E55" s="5" t="s">
        <v>32</v>
      </c>
      <c r="F55" s="7">
        <v>-24827003.690000005</v>
      </c>
      <c r="G55" s="7">
        <v>-19143610.949999999</v>
      </c>
      <c r="H55" s="7">
        <v>-20504969.179999996</v>
      </c>
      <c r="I55" s="7">
        <v>-20504969.179999996</v>
      </c>
      <c r="J55" s="7">
        <v>-20351218.640000004</v>
      </c>
      <c r="K55" s="7">
        <v>-20134248.210000001</v>
      </c>
      <c r="L55" s="7">
        <v>-20134248.210000001</v>
      </c>
      <c r="M55" s="7">
        <v>-19696049.329999998</v>
      </c>
      <c r="N55" s="7">
        <v>-19734789.129999999</v>
      </c>
      <c r="O55" s="7">
        <v>-19734789.129999999</v>
      </c>
      <c r="P55" s="7">
        <v>-19802796.200000003</v>
      </c>
      <c r="Q55" s="7">
        <v>-18456360.340000004</v>
      </c>
      <c r="R55" s="7">
        <v>-18456360.340000004</v>
      </c>
      <c r="S55" s="7">
        <v>-17998090.149999999</v>
      </c>
      <c r="T55" s="7">
        <v>-18239361.039999999</v>
      </c>
      <c r="U55" s="7">
        <v>-18239361.039999999</v>
      </c>
      <c r="V55" s="16"/>
      <c r="W55" s="16"/>
      <c r="X55" s="16"/>
    </row>
    <row r="56" spans="1:24" ht="13.5" thickBot="1" x14ac:dyDescent="0.25">
      <c r="A56" s="17">
        <f t="shared" si="0"/>
        <v>41</v>
      </c>
      <c r="C56" s="17"/>
      <c r="E56" s="12" t="s">
        <v>34</v>
      </c>
      <c r="F56" s="35">
        <f>SUM(F53:F55)</f>
        <v>-199642167.01999998</v>
      </c>
      <c r="G56" s="35">
        <f t="shared" ref="G56:U56" si="5">SUM(G53:G55)</f>
        <v>-135418018.56999999</v>
      </c>
      <c r="H56" s="35">
        <f t="shared" si="5"/>
        <v>-137820125.54000005</v>
      </c>
      <c r="I56" s="35">
        <f t="shared" si="5"/>
        <v>-137820125.54000005</v>
      </c>
      <c r="J56" s="35">
        <f t="shared" si="5"/>
        <v>-138164538.76999998</v>
      </c>
      <c r="K56" s="35">
        <f t="shared" si="5"/>
        <v>-139216846.89999998</v>
      </c>
      <c r="L56" s="35">
        <f t="shared" si="5"/>
        <v>-139216846.89999998</v>
      </c>
      <c r="M56" s="35">
        <f t="shared" si="5"/>
        <v>-145357903.48000008</v>
      </c>
      <c r="N56" s="35">
        <f t="shared" si="5"/>
        <v>-148107628.49999997</v>
      </c>
      <c r="O56" s="35">
        <f t="shared" si="5"/>
        <v>-148107628.49999997</v>
      </c>
      <c r="P56" s="35">
        <f t="shared" si="5"/>
        <v>-159401902.20999998</v>
      </c>
      <c r="Q56" s="35">
        <f t="shared" si="5"/>
        <v>-165276157.23999998</v>
      </c>
      <c r="R56" s="35">
        <f t="shared" si="5"/>
        <v>-165276157.23999998</v>
      </c>
      <c r="S56" s="35">
        <f t="shared" si="5"/>
        <v>-171445807.58999994</v>
      </c>
      <c r="T56" s="35">
        <f t="shared" si="5"/>
        <v>-173855361.16999993</v>
      </c>
      <c r="U56" s="35">
        <f t="shared" si="5"/>
        <v>-173855361.16999993</v>
      </c>
      <c r="V56" s="16"/>
      <c r="W56" s="16"/>
      <c r="X56" s="16"/>
    </row>
    <row r="57" spans="1:24" ht="13.5" thickTop="1" x14ac:dyDescent="0.2">
      <c r="A57" s="17">
        <f t="shared" si="0"/>
        <v>42</v>
      </c>
      <c r="C57" s="17"/>
      <c r="V57" s="16"/>
      <c r="W57" s="16"/>
      <c r="X57" s="16"/>
    </row>
    <row r="58" spans="1:24" x14ac:dyDescent="0.2">
      <c r="A58" s="17">
        <f t="shared" si="0"/>
        <v>43</v>
      </c>
      <c r="C58" s="17"/>
      <c r="E58" s="12" t="s">
        <v>35</v>
      </c>
    </row>
    <row r="59" spans="1:24" x14ac:dyDescent="0.2">
      <c r="A59" s="17">
        <f t="shared" si="0"/>
        <v>44</v>
      </c>
      <c r="C59" s="17">
        <v>254</v>
      </c>
      <c r="E59" s="5" t="s">
        <v>36</v>
      </c>
      <c r="F59" s="7">
        <v>-35261779.907499999</v>
      </c>
      <c r="G59" s="7">
        <v>-35225199.814999998</v>
      </c>
      <c r="H59" s="7">
        <v>-35188619.722499996</v>
      </c>
      <c r="I59" s="7">
        <v>-35152039.629999995</v>
      </c>
      <c r="J59" s="7">
        <v>-35060122.700559996</v>
      </c>
      <c r="K59" s="7">
        <v>-34968205.771119997</v>
      </c>
      <c r="L59" s="7">
        <v>-34876288.841679998</v>
      </c>
      <c r="M59" s="7">
        <v>-37664186.612240002</v>
      </c>
      <c r="N59" s="7">
        <v>-37564770.645321205</v>
      </c>
      <c r="O59" s="7">
        <v>-37465354.678402409</v>
      </c>
      <c r="P59" s="7">
        <v>-47003471.01148361</v>
      </c>
      <c r="Q59" s="7">
        <v>-47376745.01148361</v>
      </c>
      <c r="R59" s="7">
        <v>-47376745.01148361</v>
      </c>
      <c r="S59" s="7">
        <v>-47303584.826483607</v>
      </c>
      <c r="T59" s="7">
        <v>-47267004.733983606</v>
      </c>
      <c r="U59" s="7">
        <v>-47230424.641483605</v>
      </c>
    </row>
    <row r="60" spans="1:24" x14ac:dyDescent="0.2">
      <c r="A60" s="17">
        <f t="shared" si="0"/>
        <v>45</v>
      </c>
      <c r="C60" s="17">
        <v>254</v>
      </c>
      <c r="E60" s="5" t="s">
        <v>37</v>
      </c>
      <c r="F60" s="7">
        <f>'[14]DBR-Ele U'!C78+'[14]DBR-Ele U'!C81</f>
        <v>-34013395.092500001</v>
      </c>
      <c r="G60" s="7">
        <f>'[14]DBR-Ele U'!D78+'[14]DBR-Ele U'!D81</f>
        <v>-34049975.185000002</v>
      </c>
      <c r="H60" s="7">
        <f>'[14]DBR-Ele U'!E78+'[14]DBR-Ele U'!E81</f>
        <v>-34086555.277500004</v>
      </c>
      <c r="I60" s="7">
        <f>'[14]DBR-Ele U'!F78+'[14]DBR-Ele U'!F81</f>
        <v>-34123135.370000005</v>
      </c>
      <c r="J60" s="7">
        <f>'[14]DBR-Ele U'!G78+'[14]DBR-Ele U'!G81</f>
        <v>-33848011.280685335</v>
      </c>
      <c r="K60" s="7">
        <f>'[14]DBR-Ele U'!H78+'[14]DBR-Ele U'!H81</f>
        <v>-33572887.191370673</v>
      </c>
      <c r="L60" s="7">
        <f>'[14]DBR-Ele U'!I78+'[14]DBR-Ele U'!I81</f>
        <v>-33297763.102056008</v>
      </c>
      <c r="M60" s="7">
        <f>'[14]DBR-Ele U'!J78+'[14]DBR-Ele U'!J81</f>
        <v>-33002477.192741342</v>
      </c>
      <c r="N60" s="7">
        <f>'[14]DBR-Ele U'!K78+'[14]DBR-Ele U'!K81</f>
        <v>-32727271.150677383</v>
      </c>
      <c r="O60" s="7">
        <f>'[14]DBR-Ele U'!L78+'[14]DBR-Ele U'!L81</f>
        <v>-32452065.108613424</v>
      </c>
      <c r="P60" s="7">
        <f>'[14]DBR-Ele U'!M78+'[14]DBR-Ele U'!M81</f>
        <v>-24971293.886549465</v>
      </c>
      <c r="Q60" s="7">
        <f>'[14]DBR-Ele U'!N78+'[14]DBR-Ele U'!N81</f>
        <v>-24695222.6698828</v>
      </c>
      <c r="R60" s="7">
        <f>'[14]DBR-Ele U'!O78+'[14]DBR-Ele U'!O81</f>
        <v>-24695222.6698828</v>
      </c>
      <c r="S60" s="7">
        <f>'[14]DBR-Ele U'!P78+'[14]DBR-Ele U'!P81</f>
        <v>-24144676.236549467</v>
      </c>
      <c r="T60" s="7">
        <f>'[14]DBR-Ele U'!Q78+'[14]DBR-Ele U'!Q81</f>
        <v>-23869403.019882802</v>
      </c>
      <c r="U60" s="7">
        <f>'[14]DBR-Ele U'!R78+'[14]DBR-Ele U'!R81</f>
        <v>-23594129.803216137</v>
      </c>
    </row>
    <row r="61" spans="1:24" ht="13.5" thickBot="1" x14ac:dyDescent="0.25">
      <c r="A61" s="17">
        <f t="shared" si="0"/>
        <v>46</v>
      </c>
      <c r="C61" s="17"/>
      <c r="E61" s="12" t="s">
        <v>38</v>
      </c>
      <c r="F61" s="35">
        <f>SUM(F59:F60)</f>
        <v>-69275175</v>
      </c>
      <c r="G61" s="35">
        <f t="shared" ref="G61:U61" si="6">SUM(G59:G60)</f>
        <v>-69275175</v>
      </c>
      <c r="H61" s="35">
        <f t="shared" si="6"/>
        <v>-69275175</v>
      </c>
      <c r="I61" s="35">
        <f t="shared" si="6"/>
        <v>-69275175</v>
      </c>
      <c r="J61" s="35">
        <f t="shared" si="6"/>
        <v>-68908133.981245339</v>
      </c>
      <c r="K61" s="35">
        <f t="shared" si="6"/>
        <v>-68541092.962490678</v>
      </c>
      <c r="L61" s="35">
        <f t="shared" si="6"/>
        <v>-68174051.943736002</v>
      </c>
      <c r="M61" s="35">
        <f t="shared" si="6"/>
        <v>-70666663.804981351</v>
      </c>
      <c r="N61" s="35">
        <f t="shared" si="6"/>
        <v>-70292041.795998588</v>
      </c>
      <c r="O61" s="35">
        <f t="shared" si="6"/>
        <v>-69917419.787015826</v>
      </c>
      <c r="P61" s="35">
        <f t="shared" si="6"/>
        <v>-71974764.898033082</v>
      </c>
      <c r="Q61" s="35">
        <f t="shared" si="6"/>
        <v>-72071967.681366414</v>
      </c>
      <c r="R61" s="35">
        <f t="shared" si="6"/>
        <v>-72071967.681366414</v>
      </c>
      <c r="S61" s="35">
        <f t="shared" si="6"/>
        <v>-71448261.063033074</v>
      </c>
      <c r="T61" s="35">
        <f t="shared" si="6"/>
        <v>-71136407.753866404</v>
      </c>
      <c r="U61" s="35">
        <f t="shared" si="6"/>
        <v>-70824554.444699734</v>
      </c>
    </row>
    <row r="62" spans="1:24" ht="13.5" thickTop="1" x14ac:dyDescent="0.2">
      <c r="A62" s="17">
        <f t="shared" si="0"/>
        <v>47</v>
      </c>
      <c r="C62" s="17"/>
    </row>
    <row r="63" spans="1:24" x14ac:dyDescent="0.2">
      <c r="A63" s="17">
        <f t="shared" si="0"/>
        <v>48</v>
      </c>
      <c r="C63" s="9" t="s">
        <v>40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x14ac:dyDescent="0.2">
      <c r="A64" s="17">
        <f t="shared" si="0"/>
        <v>49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x14ac:dyDescent="0.2">
      <c r="A65" s="17">
        <f t="shared" si="0"/>
        <v>50</v>
      </c>
      <c r="C65" s="17">
        <v>255</v>
      </c>
      <c r="D65" s="16"/>
      <c r="E65" s="12" t="s">
        <v>22</v>
      </c>
      <c r="V65" s="16"/>
      <c r="W65" s="16"/>
      <c r="X65" s="16"/>
    </row>
    <row r="66" spans="1:24" x14ac:dyDescent="0.2">
      <c r="A66" s="17">
        <f t="shared" si="0"/>
        <v>51</v>
      </c>
      <c r="C66" s="17"/>
      <c r="D66" s="16"/>
      <c r="E66" s="3" t="s">
        <v>23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16"/>
      <c r="W66" s="16"/>
      <c r="X66" s="16"/>
    </row>
    <row r="67" spans="1:24" x14ac:dyDescent="0.2">
      <c r="A67" s="17">
        <f t="shared" si="0"/>
        <v>52</v>
      </c>
      <c r="C67" s="17"/>
      <c r="D67" s="16"/>
      <c r="E67" s="3" t="s">
        <v>24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16"/>
      <c r="W67" s="16"/>
      <c r="X67" s="16"/>
    </row>
    <row r="68" spans="1:24" x14ac:dyDescent="0.2">
      <c r="A68" s="17">
        <f t="shared" si="0"/>
        <v>53</v>
      </c>
      <c r="C68" s="17"/>
      <c r="D68" s="16"/>
      <c r="E68" s="3" t="s">
        <v>25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16"/>
      <c r="W68" s="16"/>
      <c r="X68" s="16"/>
    </row>
    <row r="69" spans="1:24" ht="13.5" thickBot="1" x14ac:dyDescent="0.25">
      <c r="A69" s="17">
        <f t="shared" si="0"/>
        <v>54</v>
      </c>
      <c r="C69" s="17"/>
      <c r="D69" s="16"/>
      <c r="E69" s="12" t="s">
        <v>27</v>
      </c>
      <c r="F69" s="30">
        <f t="shared" ref="F69:U69" si="7">SUM(F66:F68)</f>
        <v>0</v>
      </c>
      <c r="G69" s="30">
        <f t="shared" si="7"/>
        <v>0</v>
      </c>
      <c r="H69" s="30">
        <f t="shared" si="7"/>
        <v>0</v>
      </c>
      <c r="I69" s="30">
        <f t="shared" si="7"/>
        <v>0</v>
      </c>
      <c r="J69" s="30">
        <f t="shared" si="7"/>
        <v>0</v>
      </c>
      <c r="K69" s="30">
        <f t="shared" si="7"/>
        <v>0</v>
      </c>
      <c r="L69" s="30">
        <f t="shared" si="7"/>
        <v>0</v>
      </c>
      <c r="M69" s="30">
        <f t="shared" si="7"/>
        <v>0</v>
      </c>
      <c r="N69" s="30">
        <f t="shared" si="7"/>
        <v>0</v>
      </c>
      <c r="O69" s="30">
        <f t="shared" si="7"/>
        <v>0</v>
      </c>
      <c r="P69" s="30">
        <f t="shared" si="7"/>
        <v>0</v>
      </c>
      <c r="Q69" s="30">
        <f t="shared" si="7"/>
        <v>0</v>
      </c>
      <c r="R69" s="30">
        <f t="shared" si="7"/>
        <v>0</v>
      </c>
      <c r="S69" s="30">
        <f t="shared" si="7"/>
        <v>0</v>
      </c>
      <c r="T69" s="30">
        <f t="shared" si="7"/>
        <v>0</v>
      </c>
      <c r="U69" s="30">
        <f t="shared" si="7"/>
        <v>0</v>
      </c>
      <c r="V69" s="16"/>
      <c r="W69" s="16"/>
      <c r="X69" s="16"/>
    </row>
    <row r="70" spans="1:24" ht="13.5" thickTop="1" x14ac:dyDescent="0.2">
      <c r="A70" s="17">
        <f t="shared" si="0"/>
        <v>55</v>
      </c>
      <c r="C70" s="17"/>
      <c r="D70" s="16"/>
      <c r="V70" s="16"/>
      <c r="W70" s="16"/>
      <c r="X70" s="16"/>
    </row>
    <row r="71" spans="1:24" x14ac:dyDescent="0.2">
      <c r="A71" s="17">
        <f t="shared" si="0"/>
        <v>56</v>
      </c>
      <c r="C71" s="17"/>
      <c r="D71" s="16"/>
      <c r="E71" s="12" t="s">
        <v>28</v>
      </c>
      <c r="V71" s="16"/>
      <c r="W71" s="16"/>
      <c r="X71" s="16"/>
    </row>
    <row r="72" spans="1:24" x14ac:dyDescent="0.2">
      <c r="A72" s="17">
        <f t="shared" si="0"/>
        <v>57</v>
      </c>
      <c r="C72" s="17">
        <v>190</v>
      </c>
      <c r="E72" s="5" t="s">
        <v>29</v>
      </c>
      <c r="F72" s="7">
        <v>-15603.209999999963</v>
      </c>
      <c r="G72" s="7">
        <v>-10229</v>
      </c>
      <c r="H72" s="7">
        <v>-304635</v>
      </c>
      <c r="I72" s="7">
        <v>-304635</v>
      </c>
      <c r="J72" s="7">
        <v>-301040.87</v>
      </c>
      <c r="K72" s="7">
        <v>-240889.58999999985</v>
      </c>
      <c r="L72" s="7">
        <v>-240889.58999999985</v>
      </c>
      <c r="M72" s="7">
        <v>-240889.58999999985</v>
      </c>
      <c r="N72" s="7">
        <v>-456195.46999999986</v>
      </c>
      <c r="O72" s="7">
        <v>-456195.46999999986</v>
      </c>
      <c r="P72" s="7">
        <v>-456195.46999999986</v>
      </c>
      <c r="Q72" s="7">
        <v>-201972.76</v>
      </c>
      <c r="R72" s="7">
        <v>-201972.76</v>
      </c>
      <c r="S72" s="7">
        <v>-201972.77000000025</v>
      </c>
      <c r="T72" s="7">
        <v>-201972.77000000025</v>
      </c>
      <c r="U72" s="7">
        <v>-201972.77000000025</v>
      </c>
      <c r="V72" s="16"/>
      <c r="W72" s="16"/>
      <c r="X72" s="16"/>
    </row>
    <row r="73" spans="1:24" x14ac:dyDescent="0.2">
      <c r="A73" s="17">
        <f t="shared" si="0"/>
        <v>58</v>
      </c>
      <c r="C73" s="17">
        <v>282</v>
      </c>
      <c r="E73" s="5" t="s">
        <v>30</v>
      </c>
      <c r="F73" s="7">
        <v>-21333.659999996424</v>
      </c>
      <c r="G73" s="7">
        <v>3062105</v>
      </c>
      <c r="H73" s="7">
        <v>3012107</v>
      </c>
      <c r="I73" s="7">
        <v>3012107</v>
      </c>
      <c r="J73" s="7">
        <v>2934962.6199999973</v>
      </c>
      <c r="K73" s="7">
        <v>2908139.0500000007</v>
      </c>
      <c r="L73" s="7">
        <v>2908139.0500000007</v>
      </c>
      <c r="M73" s="7">
        <v>2855603.16</v>
      </c>
      <c r="N73" s="7">
        <v>2820557.320000004</v>
      </c>
      <c r="O73" s="7">
        <v>2820557.320000004</v>
      </c>
      <c r="P73" s="7">
        <v>2741194.5000000037</v>
      </c>
      <c r="Q73" s="7">
        <v>2702270.3800000064</v>
      </c>
      <c r="R73" s="7">
        <v>2702270.3800000064</v>
      </c>
      <c r="S73" s="7">
        <v>2602545.9800000004</v>
      </c>
      <c r="T73" s="7">
        <v>2546113.400000006</v>
      </c>
      <c r="U73" s="7">
        <v>2546113.400000006</v>
      </c>
      <c r="V73" s="16"/>
      <c r="W73" s="16"/>
      <c r="X73" s="16"/>
    </row>
    <row r="74" spans="1:24" x14ac:dyDescent="0.2">
      <c r="A74" s="17">
        <f t="shared" si="0"/>
        <v>59</v>
      </c>
      <c r="C74" s="17">
        <v>282</v>
      </c>
      <c r="E74" s="5" t="s">
        <v>31</v>
      </c>
      <c r="F74" s="7">
        <v>-48973464.149999976</v>
      </c>
      <c r="G74" s="7">
        <v>-31763895</v>
      </c>
      <c r="H74" s="7">
        <v>-31598070</v>
      </c>
      <c r="I74" s="7">
        <v>-31598070</v>
      </c>
      <c r="J74" s="7">
        <v>-30898800.949999996</v>
      </c>
      <c r="K74" s="7">
        <v>-30734932.429999996</v>
      </c>
      <c r="L74" s="7">
        <v>-30734932.429999996</v>
      </c>
      <c r="M74" s="7">
        <v>-30407195.369999994</v>
      </c>
      <c r="N74" s="7">
        <v>-30243326.829999994</v>
      </c>
      <c r="O74" s="7">
        <v>-30243326.829999994</v>
      </c>
      <c r="P74" s="7">
        <v>-29915589.789999995</v>
      </c>
      <c r="Q74" s="7">
        <v>-29846712.619999994</v>
      </c>
      <c r="R74" s="7">
        <v>-29846712.619999994</v>
      </c>
      <c r="S74" s="7">
        <v>-29534807.459999997</v>
      </c>
      <c r="T74" s="7">
        <v>-29378854.869999997</v>
      </c>
      <c r="U74" s="7">
        <v>-29378854.869999997</v>
      </c>
      <c r="V74" s="16"/>
      <c r="W74" s="16"/>
      <c r="X74" s="16"/>
    </row>
    <row r="75" spans="1:24" x14ac:dyDescent="0.2">
      <c r="A75" s="17">
        <f t="shared" si="0"/>
        <v>60</v>
      </c>
      <c r="C75" s="17">
        <v>283</v>
      </c>
      <c r="E75" s="5" t="s">
        <v>32</v>
      </c>
      <c r="F75" s="7">
        <v>-0.37999999999999995</v>
      </c>
      <c r="G75" s="7">
        <v>0</v>
      </c>
      <c r="H75" s="7">
        <v>0</v>
      </c>
      <c r="I75" s="7">
        <v>0</v>
      </c>
      <c r="J75" s="7">
        <v>-0.25</v>
      </c>
      <c r="K75" s="7">
        <v>-0.25</v>
      </c>
      <c r="L75" s="7">
        <v>-0.25</v>
      </c>
      <c r="M75" s="7">
        <v>-0.25</v>
      </c>
      <c r="N75" s="7">
        <v>-0.25</v>
      </c>
      <c r="O75" s="7">
        <v>-0.25</v>
      </c>
      <c r="P75" s="7">
        <v>-0.25</v>
      </c>
      <c r="Q75" s="7">
        <v>-0.25</v>
      </c>
      <c r="R75" s="7">
        <v>-0.25</v>
      </c>
      <c r="S75" s="7">
        <v>-0.25</v>
      </c>
      <c r="T75" s="7">
        <v>-0.25</v>
      </c>
      <c r="U75" s="7">
        <v>-0.25</v>
      </c>
      <c r="V75" s="16"/>
      <c r="W75" s="16"/>
      <c r="X75" s="16"/>
    </row>
    <row r="76" spans="1:24" ht="13.5" thickBot="1" x14ac:dyDescent="0.25">
      <c r="A76" s="17">
        <f t="shared" si="0"/>
        <v>61</v>
      </c>
      <c r="C76" s="17"/>
      <c r="E76" s="12" t="s">
        <v>34</v>
      </c>
      <c r="F76" s="36">
        <f>SUM(F72:F75)</f>
        <v>-49010401.399999976</v>
      </c>
      <c r="G76" s="36">
        <f t="shared" ref="G76:U76" si="8">SUM(G72:G75)</f>
        <v>-28712019</v>
      </c>
      <c r="H76" s="36">
        <f t="shared" si="8"/>
        <v>-28890598</v>
      </c>
      <c r="I76" s="36">
        <f t="shared" si="8"/>
        <v>-28890598</v>
      </c>
      <c r="J76" s="36">
        <f t="shared" si="8"/>
        <v>-28264879.449999999</v>
      </c>
      <c r="K76" s="36">
        <f t="shared" si="8"/>
        <v>-28067683.219999995</v>
      </c>
      <c r="L76" s="36">
        <f t="shared" si="8"/>
        <v>-28067683.219999995</v>
      </c>
      <c r="M76" s="36">
        <f t="shared" si="8"/>
        <v>-27792482.049999993</v>
      </c>
      <c r="N76" s="36">
        <f t="shared" si="8"/>
        <v>-27878965.229999989</v>
      </c>
      <c r="O76" s="36">
        <f t="shared" si="8"/>
        <v>-27878965.229999989</v>
      </c>
      <c r="P76" s="36">
        <f t="shared" si="8"/>
        <v>-27630591.00999999</v>
      </c>
      <c r="Q76" s="36">
        <f t="shared" si="8"/>
        <v>-27346415.249999985</v>
      </c>
      <c r="R76" s="36">
        <f t="shared" si="8"/>
        <v>-27346415.249999985</v>
      </c>
      <c r="S76" s="36">
        <f t="shared" si="8"/>
        <v>-27134234.499999996</v>
      </c>
      <c r="T76" s="36">
        <f t="shared" si="8"/>
        <v>-27034714.489999991</v>
      </c>
      <c r="U76" s="36">
        <f t="shared" si="8"/>
        <v>-27034714.489999991</v>
      </c>
      <c r="V76" s="16"/>
      <c r="W76" s="16"/>
      <c r="X76" s="16"/>
    </row>
    <row r="77" spans="1:24" ht="13.5" thickTop="1" x14ac:dyDescent="0.2">
      <c r="A77" s="17">
        <f t="shared" si="0"/>
        <v>62</v>
      </c>
      <c r="C77" s="17"/>
      <c r="V77" s="16"/>
      <c r="W77" s="16"/>
      <c r="X77" s="16"/>
    </row>
    <row r="78" spans="1:24" x14ac:dyDescent="0.2">
      <c r="A78" s="17">
        <f t="shared" si="0"/>
        <v>63</v>
      </c>
      <c r="C78" s="17"/>
      <c r="E78" s="12" t="s">
        <v>35</v>
      </c>
    </row>
    <row r="79" spans="1:24" x14ac:dyDescent="0.2">
      <c r="A79" s="17">
        <f t="shared" si="0"/>
        <v>64</v>
      </c>
      <c r="C79" s="17">
        <v>254</v>
      </c>
      <c r="E79" s="5" t="s">
        <v>36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4" x14ac:dyDescent="0.2">
      <c r="A80" s="17">
        <f t="shared" si="0"/>
        <v>65</v>
      </c>
      <c r="C80" s="17">
        <v>254</v>
      </c>
      <c r="E80" s="5" t="s">
        <v>37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4" ht="13.5" thickBot="1" x14ac:dyDescent="0.25">
      <c r="A81" s="17">
        <f t="shared" si="0"/>
        <v>66</v>
      </c>
      <c r="C81" s="17"/>
      <c r="E81" s="12" t="s">
        <v>38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4" ht="13.5" thickTop="1" x14ac:dyDescent="0.2">
      <c r="A82" s="17">
        <f>1+A81</f>
        <v>67</v>
      </c>
      <c r="C82" s="17"/>
    </row>
    <row r="83" spans="1:24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x14ac:dyDescent="0.2">
      <c r="V84" s="37"/>
      <c r="W84" s="37"/>
      <c r="X84" s="37"/>
    </row>
    <row r="85" spans="1:24" x14ac:dyDescent="0.2">
      <c r="V85" s="37"/>
      <c r="W85" s="37"/>
      <c r="X85" s="37"/>
    </row>
    <row r="86" spans="1:24" x14ac:dyDescent="0.2">
      <c r="V86" s="37"/>
      <c r="W86" s="37"/>
      <c r="X86" s="37"/>
    </row>
    <row r="87" spans="1:24" x14ac:dyDescent="0.2">
      <c r="V87" s="37"/>
      <c r="W87" s="37"/>
      <c r="X87" s="37"/>
    </row>
    <row r="88" spans="1:24" x14ac:dyDescent="0.2">
      <c r="V88" s="37"/>
      <c r="W88" s="37"/>
      <c r="X88" s="37"/>
    </row>
    <row r="89" spans="1:24" x14ac:dyDescent="0.2">
      <c r="V89" s="37"/>
      <c r="W89" s="37"/>
      <c r="X89" s="37"/>
    </row>
    <row r="90" spans="1:24" x14ac:dyDescent="0.2">
      <c r="V90" s="37"/>
      <c r="W90" s="37"/>
      <c r="X90" s="37"/>
    </row>
    <row r="91" spans="1:24" x14ac:dyDescent="0.2">
      <c r="V91" s="16"/>
      <c r="W91" s="37"/>
      <c r="X91" s="16"/>
    </row>
    <row r="92" spans="1:24" x14ac:dyDescent="0.2">
      <c r="V92" s="16"/>
      <c r="W92" s="16"/>
      <c r="X92" s="16"/>
    </row>
    <row r="93" spans="1:24" x14ac:dyDescent="0.2">
      <c r="V93" s="16"/>
      <c r="W93" s="39"/>
      <c r="X93" s="40"/>
    </row>
    <row r="94" spans="1:24" x14ac:dyDescent="0.2">
      <c r="V94" s="16"/>
      <c r="W94" s="19"/>
      <c r="X94" s="16"/>
    </row>
    <row r="95" spans="1:24" x14ac:dyDescent="0.2">
      <c r="V95" s="16"/>
      <c r="W95" s="16"/>
      <c r="X95" s="16"/>
    </row>
    <row r="96" spans="1:24" x14ac:dyDescent="0.2">
      <c r="V96" s="16"/>
      <c r="W96" s="16"/>
      <c r="X96" s="16"/>
    </row>
    <row r="97" spans="22:26" x14ac:dyDescent="0.2">
      <c r="V97" s="16"/>
      <c r="W97" s="16"/>
      <c r="X97" s="16"/>
    </row>
    <row r="98" spans="22:26" x14ac:dyDescent="0.2">
      <c r="V98" s="16"/>
      <c r="W98" s="16"/>
      <c r="X98" s="16"/>
    </row>
    <row r="99" spans="22:26" x14ac:dyDescent="0.2">
      <c r="X99" s="14" t="s">
        <v>41</v>
      </c>
    </row>
    <row r="100" spans="22:26" x14ac:dyDescent="0.2">
      <c r="X100" s="14" t="s">
        <v>42</v>
      </c>
    </row>
    <row r="101" spans="22:26" x14ac:dyDescent="0.2">
      <c r="X101" s="41" t="e">
        <f>_WIT1</f>
        <v>#NAME?</v>
      </c>
    </row>
    <row r="107" spans="22:26" x14ac:dyDescent="0.2">
      <c r="W107" s="42"/>
    </row>
    <row r="108" spans="22:26" x14ac:dyDescent="0.2">
      <c r="V108" s="23"/>
      <c r="W108" s="23"/>
      <c r="X108" s="43" t="s">
        <v>43</v>
      </c>
    </row>
    <row r="109" spans="22:26" x14ac:dyDescent="0.2">
      <c r="V109" s="38"/>
      <c r="W109" s="38"/>
      <c r="X109" s="38"/>
    </row>
    <row r="111" spans="22:26" x14ac:dyDescent="0.2">
      <c r="W111" s="12" t="s">
        <v>44</v>
      </c>
      <c r="X111" s="44">
        <v>494016658</v>
      </c>
      <c r="Z111" s="12" t="s">
        <v>45</v>
      </c>
    </row>
    <row r="112" spans="22:26" x14ac:dyDescent="0.2">
      <c r="W112" s="12" t="s">
        <v>46</v>
      </c>
      <c r="X112" s="45">
        <v>174187371</v>
      </c>
      <c r="Z112" s="12" t="s">
        <v>47</v>
      </c>
    </row>
    <row r="113" spans="22:26" x14ac:dyDescent="0.2">
      <c r="W113" s="12" t="s">
        <v>48</v>
      </c>
      <c r="X113" s="46">
        <f>X111-X112</f>
        <v>319829287</v>
      </c>
    </row>
    <row r="115" spans="22:26" x14ac:dyDescent="0.2">
      <c r="W115" s="12" t="s">
        <v>44</v>
      </c>
      <c r="X115" s="44">
        <v>13774059</v>
      </c>
      <c r="Z115" s="12" t="s">
        <v>49</v>
      </c>
    </row>
    <row r="116" spans="22:26" x14ac:dyDescent="0.2">
      <c r="W116" s="12" t="s">
        <v>46</v>
      </c>
      <c r="X116" s="45">
        <v>8890125</v>
      </c>
      <c r="Z116" s="12" t="s">
        <v>50</v>
      </c>
    </row>
    <row r="117" spans="22:26" x14ac:dyDescent="0.2">
      <c r="W117" s="12" t="s">
        <v>48</v>
      </c>
      <c r="X117" s="46">
        <f>X115-X116</f>
        <v>4883934</v>
      </c>
    </row>
    <row r="121" spans="22:26" x14ac:dyDescent="0.2">
      <c r="X121" s="47">
        <f>ROUND(X117/X113,4)</f>
        <v>1.5299999999999999E-2</v>
      </c>
    </row>
    <row r="122" spans="22:26" x14ac:dyDescent="0.2">
      <c r="X122" s="48"/>
    </row>
    <row r="123" spans="22:26" x14ac:dyDescent="0.2">
      <c r="V123" s="16"/>
      <c r="W123" s="16"/>
      <c r="X123" s="16"/>
    </row>
    <row r="124" spans="22:26" x14ac:dyDescent="0.2">
      <c r="V124" s="16"/>
      <c r="W124" s="16"/>
      <c r="X124" s="16"/>
    </row>
    <row r="125" spans="22:26" x14ac:dyDescent="0.2">
      <c r="V125" s="16"/>
      <c r="W125" s="16"/>
      <c r="X125" s="16"/>
    </row>
    <row r="126" spans="22:26" x14ac:dyDescent="0.2">
      <c r="V126" s="16"/>
      <c r="W126" s="16"/>
      <c r="X126" s="16"/>
    </row>
    <row r="127" spans="22:26" x14ac:dyDescent="0.2">
      <c r="V127" s="16"/>
      <c r="W127" s="16"/>
      <c r="X127" s="16"/>
    </row>
    <row r="128" spans="22:26" x14ac:dyDescent="0.2">
      <c r="V128" s="16"/>
      <c r="W128" s="16"/>
      <c r="X128" s="16"/>
    </row>
  </sheetData>
  <mergeCells count="1">
    <mergeCell ref="A3:E3"/>
  </mergeCells>
  <pageMargins left="0.25" right="0" top="0.25" bottom="0.25" header="0.3" footer="0.3"/>
  <pageSetup paperSize="5" scale="37" orientation="landscape" r:id="rId1"/>
  <headerFooter alignWithMargins="0">
    <oddHeader xml:space="preserve">&amp;R&amp;"Times New Roman,Bold"KyPSC Case No. 2019-00271
AG-DR-01-014(a) Attachment
Page &amp;P of &amp;N 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Panizza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3C0C8-F87D-4C68-81D4-655054225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14F03-BFEB-4C29-AAC7-472A59BBB15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EB37E8-B175-47E9-833B-D8514393D0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WPB-6's</vt:lpstr>
      <vt:lpstr>'WPB-6''s'!Print_Area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ADIT amounts by month</dc:subject>
  <dc:creator>Jain, Shilpi</dc:creator>
  <cp:lastModifiedBy>Minna Sunderman</cp:lastModifiedBy>
  <cp:lastPrinted>2019-10-27T13:31:55Z</cp:lastPrinted>
  <dcterms:created xsi:type="dcterms:W3CDTF">2019-10-22T16:31:58Z</dcterms:created>
  <dcterms:modified xsi:type="dcterms:W3CDTF">2019-10-27T13:31:57Z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