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MikeDocuments\Central City\Misc Water Imp 2018\PSC Rate Case\"/>
    </mc:Choice>
  </mc:AlternateContent>
  <xr:revisionPtr revIDLastSave="0" documentId="8_{D77DE5E9-0883-43DF-9CA6-008601FDB267}" xr6:coauthVersionLast="43" xr6:coauthVersionMax="43" xr10:uidLastSave="{00000000-0000-0000-0000-000000000000}"/>
  <bookViews>
    <workbookView xWindow="-120" yWindow="-120" windowWidth="29040" windowHeight="15840" xr2:uid="{57BA1824-A576-47AD-9EB4-1B112865F67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9" i="1" l="1"/>
  <c r="G9" i="1" s="1"/>
  <c r="F8" i="1"/>
  <c r="F10" i="1" s="1"/>
  <c r="B10" i="1"/>
  <c r="D10" i="1"/>
  <c r="D9" i="1"/>
  <c r="D8" i="1"/>
  <c r="G8" i="1" l="1"/>
  <c r="G10" i="1" s="1"/>
</calcChain>
</file>

<file path=xl/sharedStrings.xml><?xml version="1.0" encoding="utf-8"?>
<sst xmlns="http://schemas.openxmlformats.org/spreadsheetml/2006/main" count="20" uniqueCount="15">
  <si>
    <t>Budget Impact of Wholesale Rate Increase</t>
  </si>
  <si>
    <t>Estimated</t>
  </si>
  <si>
    <t>Annual</t>
  </si>
  <si>
    <t>Customer</t>
  </si>
  <si>
    <t>Current</t>
  </si>
  <si>
    <t>Rate</t>
  </si>
  <si>
    <t>($/1000GAL)</t>
  </si>
  <si>
    <t>Revenue</t>
  </si>
  <si>
    <t>Proposed</t>
  </si>
  <si>
    <t>Difference</t>
  </si>
  <si>
    <t>MCWD</t>
  </si>
  <si>
    <t>MCWD#3</t>
  </si>
  <si>
    <t>Usage (GAL)</t>
  </si>
  <si>
    <t>TOTAL</t>
  </si>
  <si>
    <t>Central City PSC Rate Case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</si>
</sst>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5" formatCode="_(* #,##0_);_(* \(#,##0\);_(* &quot;-&quot;??_);_(@_)"/>
    <numFmt numFmtId="169" formatCode="_(&quot;$&quot;* #,##0_);_(&quot;$&quot;* \(#,##0\);_(&quot;$&quot;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6">
    <xf numFmtId="0" fontId="0" fillId="0" borderId="0" xfId="0"/>
    <xf numFmtId="0" fontId="0" fillId="0" borderId="2" xfId="0" applyBorder="1" applyAlignment="1">
      <alignment horizontal="center"/>
    </xf>
    <xf numFmtId="165" fontId="0" fillId="0" borderId="1" xfId="1" applyNumberFormat="1" applyFont="1" applyBorder="1"/>
    <xf numFmtId="44" fontId="0" fillId="0" borderId="1" xfId="2" applyFont="1" applyBorder="1"/>
    <xf numFmtId="169" fontId="0" fillId="0" borderId="1" xfId="2" applyNumberFormat="1" applyFont="1" applyBorder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/>
    <xf numFmtId="165" fontId="0" fillId="0" borderId="12" xfId="1" applyNumberFormat="1" applyFont="1" applyBorder="1"/>
    <xf numFmtId="44" fontId="0" fillId="0" borderId="12" xfId="2" applyFont="1" applyBorder="1"/>
    <xf numFmtId="169" fontId="0" fillId="0" borderId="12" xfId="2" applyNumberFormat="1" applyFont="1" applyBorder="1"/>
    <xf numFmtId="169" fontId="0" fillId="0" borderId="13" xfId="0" applyNumberFormat="1" applyBorder="1"/>
    <xf numFmtId="0" fontId="0" fillId="0" borderId="14" xfId="0" applyBorder="1"/>
    <xf numFmtId="169" fontId="0" fillId="0" borderId="15" xfId="0" applyNumberFormat="1" applyBorder="1"/>
    <xf numFmtId="0" fontId="0" fillId="0" borderId="16" xfId="0" applyBorder="1" applyAlignment="1">
      <alignment horizontal="left"/>
    </xf>
    <xf numFmtId="165" fontId="0" fillId="0" borderId="17" xfId="0" applyNumberFormat="1" applyBorder="1"/>
    <xf numFmtId="0" fontId="0" fillId="2" borderId="17" xfId="0" applyFill="1" applyBorder="1"/>
    <xf numFmtId="169" fontId="0" fillId="0" borderId="17" xfId="0" applyNumberFormat="1" applyBorder="1"/>
    <xf numFmtId="169" fontId="0" fillId="0" borderId="18" xfId="0" applyNumberFormat="1" applyBorder="1"/>
    <xf numFmtId="14" fontId="0" fillId="0" borderId="0" xfId="0" applyNumberFormat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D1CA25-AF95-47C4-B696-191CC6970D21}">
  <dimension ref="A1:G10"/>
  <sheetViews>
    <sheetView tabSelected="1" view="pageLayout" zoomScaleNormal="100" workbookViewId="0">
      <selection activeCell="F10" sqref="F10"/>
    </sheetView>
  </sheetViews>
  <sheetFormatPr defaultRowHeight="15" x14ac:dyDescent="0.25"/>
  <cols>
    <col min="1" max="1" width="10.42578125" customWidth="1"/>
    <col min="2" max="2" width="13.140625" customWidth="1"/>
    <col min="3" max="3" width="12.140625" customWidth="1"/>
    <col min="4" max="4" width="16.28515625" bestFit="1" customWidth="1"/>
    <col min="5" max="5" width="11.85546875" customWidth="1"/>
    <col min="6" max="6" width="19" bestFit="1" customWidth="1"/>
    <col min="7" max="7" width="17.28515625" customWidth="1"/>
  </cols>
  <sheetData>
    <row r="1" spans="1:7" x14ac:dyDescent="0.25">
      <c r="A1" t="s">
        <v>0</v>
      </c>
      <c r="G1" s="25">
        <v>43683</v>
      </c>
    </row>
    <row r="2" spans="1:7" x14ac:dyDescent="0.25">
      <c r="A2" t="s">
        <v>14</v>
      </c>
    </row>
    <row r="4" spans="1:7" ht="15.75" thickBot="1" x14ac:dyDescent="0.3"/>
    <row r="5" spans="1:7" x14ac:dyDescent="0.25">
      <c r="A5" s="5"/>
      <c r="B5" s="6" t="s">
        <v>1</v>
      </c>
      <c r="C5" s="6" t="s">
        <v>4</v>
      </c>
      <c r="D5" s="6"/>
      <c r="E5" s="6" t="s">
        <v>8</v>
      </c>
      <c r="F5" s="6"/>
      <c r="G5" s="7"/>
    </row>
    <row r="6" spans="1:7" x14ac:dyDescent="0.25">
      <c r="A6" s="8"/>
      <c r="B6" s="1" t="s">
        <v>2</v>
      </c>
      <c r="C6" s="1" t="s">
        <v>5</v>
      </c>
      <c r="D6" s="1" t="s">
        <v>4</v>
      </c>
      <c r="E6" s="1" t="s">
        <v>5</v>
      </c>
      <c r="F6" s="1" t="s">
        <v>8</v>
      </c>
      <c r="G6" s="9"/>
    </row>
    <row r="7" spans="1:7" ht="15.75" thickBot="1" x14ac:dyDescent="0.3">
      <c r="A7" s="10" t="s">
        <v>3</v>
      </c>
      <c r="B7" s="11" t="s">
        <v>12</v>
      </c>
      <c r="C7" s="11" t="s">
        <v>6</v>
      </c>
      <c r="D7" s="11" t="s">
        <v>7</v>
      </c>
      <c r="E7" s="11" t="s">
        <v>6</v>
      </c>
      <c r="F7" s="11" t="s">
        <v>7</v>
      </c>
      <c r="G7" s="12" t="s">
        <v>9</v>
      </c>
    </row>
    <row r="8" spans="1:7" x14ac:dyDescent="0.25">
      <c r="A8" s="13" t="s">
        <v>10</v>
      </c>
      <c r="B8" s="14">
        <v>464149700</v>
      </c>
      <c r="C8" s="15">
        <v>2.63</v>
      </c>
      <c r="D8" s="16">
        <f>B8*C8/1000</f>
        <v>1220713.7109999999</v>
      </c>
      <c r="E8" s="15">
        <v>3.31</v>
      </c>
      <c r="F8" s="16">
        <f>B8*E8/1000</f>
        <v>1536335.507</v>
      </c>
      <c r="G8" s="17">
        <f>F8-D8</f>
        <v>315621.79600000009</v>
      </c>
    </row>
    <row r="9" spans="1:7" x14ac:dyDescent="0.25">
      <c r="A9" s="18" t="s">
        <v>11</v>
      </c>
      <c r="B9" s="2">
        <v>261783700</v>
      </c>
      <c r="C9" s="3">
        <v>2.63</v>
      </c>
      <c r="D9" s="4">
        <f>B9*C9/1000</f>
        <v>688491.13100000005</v>
      </c>
      <c r="E9" s="3">
        <v>3.31</v>
      </c>
      <c r="F9" s="4">
        <f>B9*E9/1000</f>
        <v>866504.04700000002</v>
      </c>
      <c r="G9" s="19">
        <f>F9-D9</f>
        <v>178012.91599999997</v>
      </c>
    </row>
    <row r="10" spans="1:7" ht="15.75" thickBot="1" x14ac:dyDescent="0.3">
      <c r="A10" s="20" t="s">
        <v>13</v>
      </c>
      <c r="B10" s="21">
        <f>SUM(B8:B9)</f>
        <v>725933400</v>
      </c>
      <c r="C10" s="22"/>
      <c r="D10" s="23">
        <f>SUM(D8:D9)</f>
        <v>1909204.8419999999</v>
      </c>
      <c r="E10" s="22"/>
      <c r="F10" s="23">
        <f>SUM(F8:F9)</f>
        <v>2402839.554</v>
      </c>
      <c r="G10" s="24">
        <f>SUM(G8:G9)</f>
        <v>493634.71200000006</v>
      </c>
    </row>
  </sheetData>
  <printOptions horizontalCentered="1"/>
  <pageMargins left="0.7" right="0.7" top="0.75" bottom="0.75" header="0.3" footer="0.3"/>
  <pageSetup orientation="landscape" verticalDpi="0" r:id="rId1"/>
  <headerFooter>
    <oddFooter>&amp;C&amp;"Copperplate Gothic Bold,Regular"McGhee Engineering, Inc.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McGhee</dc:creator>
  <cp:lastModifiedBy>Mike McGhee</cp:lastModifiedBy>
  <cp:lastPrinted>2019-08-06T21:46:36Z</cp:lastPrinted>
  <dcterms:created xsi:type="dcterms:W3CDTF">2019-08-06T21:27:19Z</dcterms:created>
  <dcterms:modified xsi:type="dcterms:W3CDTF">2019-08-06T21:49:42Z</dcterms:modified>
</cp:coreProperties>
</file>