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dit Info\2nd Request for Information\"/>
    </mc:Choice>
  </mc:AlternateContent>
  <bookViews>
    <workbookView xWindow="0" yWindow="0" windowWidth="28800" windowHeight="1233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23" i="2"/>
  <c r="F21" i="2"/>
  <c r="F19" i="2"/>
  <c r="C25" i="2"/>
  <c r="D25" i="2" s="1"/>
  <c r="C23" i="2"/>
  <c r="D23" i="2" s="1"/>
  <c r="C21" i="2"/>
  <c r="D21" i="2" s="1"/>
  <c r="C19" i="2"/>
  <c r="D19" i="2" s="1"/>
  <c r="F13" i="2"/>
  <c r="F11" i="2"/>
  <c r="F9" i="2"/>
  <c r="F7" i="2"/>
  <c r="C13" i="2"/>
  <c r="D13" i="2" s="1"/>
  <c r="C11" i="2"/>
  <c r="D11" i="2" s="1"/>
  <c r="C9" i="2"/>
  <c r="D9" i="2" s="1"/>
  <c r="C7" i="2"/>
  <c r="D7" i="2" s="1"/>
  <c r="I49" i="1"/>
  <c r="F49" i="1"/>
  <c r="I48" i="1"/>
  <c r="F48" i="1"/>
  <c r="I47" i="1"/>
  <c r="I50" i="1" s="1"/>
  <c r="F47" i="1"/>
  <c r="F50" i="1" s="1"/>
  <c r="I44" i="1"/>
  <c r="F44" i="1"/>
  <c r="I43" i="1"/>
  <c r="F43" i="1"/>
  <c r="I42" i="1"/>
  <c r="I45" i="1" s="1"/>
  <c r="F42" i="1"/>
  <c r="F45" i="1" s="1"/>
  <c r="I39" i="1"/>
  <c r="F39" i="1"/>
  <c r="I38" i="1"/>
  <c r="F38" i="1"/>
  <c r="I37" i="1"/>
  <c r="I40" i="1" s="1"/>
  <c r="F37" i="1"/>
  <c r="F40" i="1" s="1"/>
  <c r="I34" i="1"/>
  <c r="F34" i="1"/>
  <c r="I33" i="1"/>
  <c r="F33" i="1"/>
  <c r="I32" i="1"/>
  <c r="F32" i="1"/>
  <c r="I31" i="1"/>
  <c r="I35" i="1" s="1"/>
  <c r="F31" i="1"/>
  <c r="F35" i="1" s="1"/>
  <c r="I24" i="1"/>
  <c r="I23" i="1"/>
  <c r="I25" i="1" s="1"/>
  <c r="I22" i="1"/>
  <c r="I19" i="1"/>
  <c r="I18" i="1"/>
  <c r="I17" i="1"/>
  <c r="I20" i="1" s="1"/>
  <c r="I14" i="1"/>
  <c r="I13" i="1"/>
  <c r="I12" i="1"/>
  <c r="I15" i="1" s="1"/>
  <c r="F24" i="1"/>
  <c r="F23" i="1"/>
  <c r="F22" i="1"/>
  <c r="F25" i="1" s="1"/>
  <c r="F19" i="1"/>
  <c r="F18" i="1"/>
  <c r="F20" i="1" s="1"/>
  <c r="F17" i="1"/>
  <c r="F14" i="1"/>
  <c r="F13" i="1"/>
  <c r="F12" i="1"/>
  <c r="F15" i="1" s="1"/>
  <c r="I7" i="1"/>
  <c r="I8" i="1"/>
  <c r="I9" i="1"/>
  <c r="F7" i="1"/>
  <c r="F8" i="1"/>
  <c r="F9" i="1"/>
  <c r="I6" i="1"/>
  <c r="I10" i="1" s="1"/>
  <c r="F6" i="1"/>
  <c r="F10" i="1" s="1"/>
</calcChain>
</file>

<file path=xl/sharedStrings.xml><?xml version="1.0" encoding="utf-8"?>
<sst xmlns="http://schemas.openxmlformats.org/spreadsheetml/2006/main" count="58" uniqueCount="17">
  <si>
    <t>Single Phase Pole Change</t>
  </si>
  <si>
    <t>Change Cutout</t>
  </si>
  <si>
    <t>Change Breaker</t>
  </si>
  <si>
    <t>Change Crossarm</t>
  </si>
  <si>
    <t>Hot</t>
  </si>
  <si>
    <t>Cold</t>
  </si>
  <si>
    <t>Journeyman Lineman</t>
  </si>
  <si>
    <t>Grayson</t>
  </si>
  <si>
    <t>Leadman</t>
  </si>
  <si>
    <t>Contractor</t>
  </si>
  <si>
    <t>Foreman</t>
  </si>
  <si>
    <t>Class C Lineman</t>
  </si>
  <si>
    <t>Class A Lineman</t>
  </si>
  <si>
    <t>Hot Work</t>
  </si>
  <si>
    <t>w/o O/H</t>
  </si>
  <si>
    <t>w/   O/H</t>
  </si>
  <si>
    <t>Line Off (Cold)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</si>
</sst>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44" fontId="0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0" fillId="0" borderId="0" xfId="1" applyFont="1"/>
    <xf numFmtId="44" fontId="0" fillId="0" borderId="1" xfId="1" applyFont="1" applyBorder="1" applyAlignment="1">
      <alignment horizontal="center"/>
    </xf>
    <xf numFmtId="44" fontId="0" fillId="0" borderId="1" xfId="1" applyFont="1" applyBorder="1"/>
    <xf numFmtId="0" fontId="2" fillId="0" borderId="0" xfId="0" applyFont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50"/>
  <sheetViews>
    <sheetView zoomScaleNormal="100" workbookViewId="0">
      <selection activeCell="E5" sqref="E5:F5"/>
    </sheetView>
  </sheetViews>
  <sheetFormatPr defaultRowHeight="15" x14ac:dyDescent="0.25"/>
  <cols>
    <col min="1" max="1" width="24" bestFit="1" customWidth="1"/>
    <col min="2" max="2" width="20.140625" bestFit="1" customWidth="1"/>
    <col min="3" max="3" width="9.140625" style="7" customWidth="1"/>
    <col min="4" max="4" width="9.140625" customWidth="1"/>
    <col min="5" max="5" width="9.140625" style="2"/>
    <col min="6" max="6" width="9.140625" style="5"/>
    <col min="7" max="8" width="9.140625" style="2"/>
    <col min="9" max="9" width="9.140625" style="7"/>
  </cols>
  <sheetData>
    <row r="4" spans="1:9" ht="18.75" x14ac:dyDescent="0.3">
      <c r="A4" s="4" t="s">
        <v>7</v>
      </c>
    </row>
    <row r="5" spans="1:9" x14ac:dyDescent="0.25">
      <c r="E5" s="10" t="s">
        <v>5</v>
      </c>
      <c r="F5" s="10"/>
      <c r="G5" s="1"/>
      <c r="H5" s="10" t="s">
        <v>4</v>
      </c>
      <c r="I5" s="10"/>
    </row>
    <row r="6" spans="1:9" x14ac:dyDescent="0.25">
      <c r="A6" t="s">
        <v>0</v>
      </c>
      <c r="B6" t="s">
        <v>6</v>
      </c>
      <c r="C6" s="7">
        <v>36.35</v>
      </c>
      <c r="E6" s="2">
        <v>1</v>
      </c>
      <c r="F6" s="5">
        <f>E6*C6</f>
        <v>36.35</v>
      </c>
      <c r="H6" s="2">
        <v>3</v>
      </c>
      <c r="I6" s="7">
        <f>H6*C6</f>
        <v>109.05000000000001</v>
      </c>
    </row>
    <row r="7" spans="1:9" x14ac:dyDescent="0.25">
      <c r="B7" t="s">
        <v>6</v>
      </c>
      <c r="C7" s="7">
        <v>36.35</v>
      </c>
      <c r="E7" s="2">
        <v>1</v>
      </c>
      <c r="F7" s="5">
        <f t="shared" ref="F7:F9" si="0">E7*C7</f>
        <v>36.35</v>
      </c>
      <c r="H7" s="2">
        <v>3</v>
      </c>
      <c r="I7" s="7">
        <f t="shared" ref="I7:I9" si="1">H7*C7</f>
        <v>109.05000000000001</v>
      </c>
    </row>
    <row r="8" spans="1:9" x14ac:dyDescent="0.25">
      <c r="B8" t="s">
        <v>6</v>
      </c>
      <c r="C8" s="7">
        <v>36.35</v>
      </c>
      <c r="E8" s="2">
        <v>1</v>
      </c>
      <c r="F8" s="5">
        <f t="shared" si="0"/>
        <v>36.35</v>
      </c>
      <c r="H8" s="2">
        <v>3</v>
      </c>
      <c r="I8" s="7">
        <f t="shared" si="1"/>
        <v>109.05000000000001</v>
      </c>
    </row>
    <row r="9" spans="1:9" x14ac:dyDescent="0.25">
      <c r="B9" t="s">
        <v>8</v>
      </c>
      <c r="C9" s="7">
        <v>38.47</v>
      </c>
      <c r="E9" s="2">
        <v>1</v>
      </c>
      <c r="F9" s="8">
        <f t="shared" si="0"/>
        <v>38.47</v>
      </c>
      <c r="H9" s="2">
        <v>3</v>
      </c>
      <c r="I9" s="9">
        <f t="shared" si="1"/>
        <v>115.41</v>
      </c>
    </row>
    <row r="10" spans="1:9" x14ac:dyDescent="0.25">
      <c r="F10" s="6">
        <f>SUM(F6:F9)</f>
        <v>147.52000000000001</v>
      </c>
      <c r="I10" s="6">
        <f>SUM(I6:I9)</f>
        <v>442.56000000000006</v>
      </c>
    </row>
    <row r="12" spans="1:9" x14ac:dyDescent="0.25">
      <c r="A12" t="s">
        <v>1</v>
      </c>
      <c r="B12" t="s">
        <v>6</v>
      </c>
      <c r="C12" s="7">
        <v>36.35</v>
      </c>
      <c r="E12" s="2">
        <v>0.5</v>
      </c>
      <c r="F12" s="5">
        <f>E12*C12</f>
        <v>18.175000000000001</v>
      </c>
      <c r="H12" s="2">
        <v>1</v>
      </c>
      <c r="I12" s="7">
        <f>H12*C12</f>
        <v>36.35</v>
      </c>
    </row>
    <row r="13" spans="1:9" x14ac:dyDescent="0.25">
      <c r="B13" t="s">
        <v>6</v>
      </c>
      <c r="C13" s="7">
        <v>36.35</v>
      </c>
      <c r="E13" s="2">
        <v>0.5</v>
      </c>
      <c r="F13" s="5">
        <f t="shared" ref="F13:F14" si="2">E13*C13</f>
        <v>18.175000000000001</v>
      </c>
      <c r="I13" s="7">
        <f t="shared" ref="I13:I14" si="3">H13*C13</f>
        <v>0</v>
      </c>
    </row>
    <row r="14" spans="1:9" x14ac:dyDescent="0.25">
      <c r="B14" t="s">
        <v>8</v>
      </c>
      <c r="C14" s="7">
        <v>38.47</v>
      </c>
      <c r="F14" s="8">
        <f t="shared" si="2"/>
        <v>0</v>
      </c>
      <c r="H14" s="2">
        <v>1</v>
      </c>
      <c r="I14" s="9">
        <f t="shared" si="3"/>
        <v>38.47</v>
      </c>
    </row>
    <row r="15" spans="1:9" x14ac:dyDescent="0.25">
      <c r="F15" s="6">
        <f>SUM(F12:F14)</f>
        <v>36.35</v>
      </c>
      <c r="I15" s="6">
        <f>SUM(I12:I14)</f>
        <v>74.819999999999993</v>
      </c>
    </row>
    <row r="17" spans="1:9" x14ac:dyDescent="0.25">
      <c r="A17" t="s">
        <v>2</v>
      </c>
      <c r="B17" t="s">
        <v>6</v>
      </c>
      <c r="C17" s="7">
        <v>36.35</v>
      </c>
      <c r="E17" s="2">
        <v>0.5</v>
      </c>
      <c r="F17" s="5">
        <f>E17*C17</f>
        <v>18.175000000000001</v>
      </c>
      <c r="H17" s="2">
        <v>1</v>
      </c>
      <c r="I17" s="7">
        <f>H17*C17</f>
        <v>36.35</v>
      </c>
    </row>
    <row r="18" spans="1:9" x14ac:dyDescent="0.25">
      <c r="B18" t="s">
        <v>6</v>
      </c>
      <c r="C18" s="7">
        <v>36.35</v>
      </c>
      <c r="E18" s="2">
        <v>0.5</v>
      </c>
      <c r="F18" s="5">
        <f t="shared" ref="F18:F19" si="4">E18*C18</f>
        <v>18.175000000000001</v>
      </c>
      <c r="I18" s="7">
        <f t="shared" ref="I18:I19" si="5">H18*C18</f>
        <v>0</v>
      </c>
    </row>
    <row r="19" spans="1:9" x14ac:dyDescent="0.25">
      <c r="B19" t="s">
        <v>8</v>
      </c>
      <c r="C19" s="7">
        <v>38.47</v>
      </c>
      <c r="F19" s="8">
        <f t="shared" si="4"/>
        <v>0</v>
      </c>
      <c r="H19" s="2">
        <v>1</v>
      </c>
      <c r="I19" s="9">
        <f t="shared" si="5"/>
        <v>38.47</v>
      </c>
    </row>
    <row r="20" spans="1:9" x14ac:dyDescent="0.25">
      <c r="F20" s="6">
        <f>SUM(F17:F19)</f>
        <v>36.35</v>
      </c>
      <c r="I20" s="6">
        <f>SUM(I17:I19)</f>
        <v>74.819999999999993</v>
      </c>
    </row>
    <row r="22" spans="1:9" x14ac:dyDescent="0.25">
      <c r="A22" t="s">
        <v>3</v>
      </c>
      <c r="B22" t="s">
        <v>6</v>
      </c>
      <c r="C22" s="7">
        <v>36.35</v>
      </c>
      <c r="E22" s="2">
        <v>0.5</v>
      </c>
      <c r="F22" s="5">
        <f>E22*C22</f>
        <v>18.175000000000001</v>
      </c>
      <c r="H22" s="2">
        <v>3</v>
      </c>
      <c r="I22" s="7">
        <f>H22*C22</f>
        <v>109.05000000000001</v>
      </c>
    </row>
    <row r="23" spans="1:9" x14ac:dyDescent="0.25">
      <c r="B23" t="s">
        <v>6</v>
      </c>
      <c r="C23" s="7">
        <v>36.35</v>
      </c>
      <c r="E23" s="2">
        <v>0.5</v>
      </c>
      <c r="F23" s="5">
        <f t="shared" ref="F23:F24" si="6">E23*C23</f>
        <v>18.175000000000001</v>
      </c>
      <c r="H23" s="2">
        <v>3</v>
      </c>
      <c r="I23" s="7">
        <f t="shared" ref="I23:I24" si="7">H23*C23</f>
        <v>109.05000000000001</v>
      </c>
    </row>
    <row r="24" spans="1:9" x14ac:dyDescent="0.25">
      <c r="B24" t="s">
        <v>8</v>
      </c>
      <c r="C24" s="7">
        <v>38.47</v>
      </c>
      <c r="E24" s="2">
        <v>0.5</v>
      </c>
      <c r="F24" s="8">
        <f t="shared" si="6"/>
        <v>19.234999999999999</v>
      </c>
      <c r="H24" s="2">
        <v>3</v>
      </c>
      <c r="I24" s="9">
        <f t="shared" si="7"/>
        <v>115.41</v>
      </c>
    </row>
    <row r="25" spans="1:9" x14ac:dyDescent="0.25">
      <c r="F25" s="6">
        <f>SUM(F22:F24)</f>
        <v>55.585000000000001</v>
      </c>
      <c r="I25" s="6">
        <f>SUM(I22:I24)</f>
        <v>333.51</v>
      </c>
    </row>
    <row r="29" spans="1:9" ht="18.75" x14ac:dyDescent="0.3">
      <c r="A29" s="4" t="s">
        <v>9</v>
      </c>
    </row>
    <row r="30" spans="1:9" x14ac:dyDescent="0.25">
      <c r="E30" s="10" t="s">
        <v>5</v>
      </c>
      <c r="F30" s="10"/>
      <c r="G30" s="1"/>
      <c r="H30" s="10" t="s">
        <v>4</v>
      </c>
      <c r="I30" s="10"/>
    </row>
    <row r="31" spans="1:9" x14ac:dyDescent="0.25">
      <c r="A31" t="s">
        <v>0</v>
      </c>
      <c r="B31" t="s">
        <v>12</v>
      </c>
      <c r="C31" s="7">
        <v>73.599999999999994</v>
      </c>
      <c r="E31" s="2">
        <v>1</v>
      </c>
      <c r="F31" s="5">
        <f>E31*C31</f>
        <v>73.599999999999994</v>
      </c>
      <c r="H31" s="2">
        <v>3</v>
      </c>
      <c r="I31" s="7">
        <f>H31*C31</f>
        <v>220.79999999999998</v>
      </c>
    </row>
    <row r="32" spans="1:9" x14ac:dyDescent="0.25">
      <c r="B32" t="s">
        <v>11</v>
      </c>
      <c r="C32" s="7">
        <v>43.38</v>
      </c>
      <c r="E32" s="2">
        <v>1</v>
      </c>
      <c r="F32" s="5">
        <f t="shared" ref="F32:F34" si="8">E32*C32</f>
        <v>43.38</v>
      </c>
      <c r="H32" s="2">
        <v>3</v>
      </c>
      <c r="I32" s="7">
        <f t="shared" ref="I32:I34" si="9">H32*C32</f>
        <v>130.14000000000001</v>
      </c>
    </row>
    <row r="33" spans="1:9" x14ac:dyDescent="0.25">
      <c r="B33" t="s">
        <v>11</v>
      </c>
      <c r="C33" s="7">
        <v>43.38</v>
      </c>
      <c r="E33" s="2">
        <v>1</v>
      </c>
      <c r="F33" s="5">
        <f t="shared" si="8"/>
        <v>43.38</v>
      </c>
      <c r="H33" s="2">
        <v>3</v>
      </c>
      <c r="I33" s="7">
        <f t="shared" si="9"/>
        <v>130.14000000000001</v>
      </c>
    </row>
    <row r="34" spans="1:9" x14ac:dyDescent="0.25">
      <c r="B34" t="s">
        <v>10</v>
      </c>
      <c r="C34" s="7">
        <v>77.28</v>
      </c>
      <c r="E34" s="2">
        <v>1</v>
      </c>
      <c r="F34" s="8">
        <f t="shared" si="8"/>
        <v>77.28</v>
      </c>
      <c r="H34" s="2">
        <v>3</v>
      </c>
      <c r="I34" s="9">
        <f t="shared" si="9"/>
        <v>231.84</v>
      </c>
    </row>
    <row r="35" spans="1:9" x14ac:dyDescent="0.25">
      <c r="F35" s="6">
        <f>SUM(F31:F34)</f>
        <v>237.64</v>
      </c>
      <c r="I35" s="6">
        <f>SUM(I31:I34)</f>
        <v>712.92000000000007</v>
      </c>
    </row>
    <row r="37" spans="1:9" x14ac:dyDescent="0.25">
      <c r="A37" t="s">
        <v>1</v>
      </c>
      <c r="B37" t="s">
        <v>12</v>
      </c>
      <c r="C37" s="7">
        <v>73.599999999999994</v>
      </c>
      <c r="E37" s="2">
        <v>0.5</v>
      </c>
      <c r="F37" s="5">
        <f>E37*C37</f>
        <v>36.799999999999997</v>
      </c>
      <c r="H37" s="2">
        <v>1</v>
      </c>
      <c r="I37" s="7">
        <f>H37*C37</f>
        <v>73.599999999999994</v>
      </c>
    </row>
    <row r="38" spans="1:9" x14ac:dyDescent="0.25">
      <c r="B38" t="s">
        <v>11</v>
      </c>
      <c r="C38" s="7">
        <v>43.38</v>
      </c>
      <c r="E38" s="2">
        <v>0.5</v>
      </c>
      <c r="F38" s="5">
        <f t="shared" ref="F38:F39" si="10">E38*C38</f>
        <v>21.69</v>
      </c>
      <c r="I38" s="7">
        <f t="shared" ref="I38:I39" si="11">H38*C38</f>
        <v>0</v>
      </c>
    </row>
    <row r="39" spans="1:9" x14ac:dyDescent="0.25">
      <c r="B39" t="s">
        <v>10</v>
      </c>
      <c r="C39" s="7">
        <v>77.28</v>
      </c>
      <c r="F39" s="8">
        <f t="shared" si="10"/>
        <v>0</v>
      </c>
      <c r="H39" s="2">
        <v>1</v>
      </c>
      <c r="I39" s="9">
        <f t="shared" si="11"/>
        <v>77.28</v>
      </c>
    </row>
    <row r="40" spans="1:9" x14ac:dyDescent="0.25">
      <c r="F40" s="6">
        <f>SUM(F37:F39)</f>
        <v>58.489999999999995</v>
      </c>
      <c r="I40" s="6">
        <f>SUM(I37:I39)</f>
        <v>150.88</v>
      </c>
    </row>
    <row r="42" spans="1:9" x14ac:dyDescent="0.25">
      <c r="A42" t="s">
        <v>2</v>
      </c>
      <c r="B42" t="s">
        <v>12</v>
      </c>
      <c r="C42" s="7">
        <v>73.599999999999994</v>
      </c>
      <c r="E42" s="2">
        <v>0.5</v>
      </c>
      <c r="F42" s="5">
        <f>E42*C42</f>
        <v>36.799999999999997</v>
      </c>
      <c r="H42" s="2">
        <v>1</v>
      </c>
      <c r="I42" s="7">
        <f>H42*C42</f>
        <v>73.599999999999994</v>
      </c>
    </row>
    <row r="43" spans="1:9" x14ac:dyDescent="0.25">
      <c r="B43" t="s">
        <v>11</v>
      </c>
      <c r="C43" s="7">
        <v>43.38</v>
      </c>
      <c r="E43" s="2">
        <v>0.5</v>
      </c>
      <c r="F43" s="5">
        <f t="shared" ref="F43:F44" si="12">E43*C43</f>
        <v>21.69</v>
      </c>
      <c r="I43" s="7">
        <f t="shared" ref="I43:I44" si="13">H43*C43</f>
        <v>0</v>
      </c>
    </row>
    <row r="44" spans="1:9" x14ac:dyDescent="0.25">
      <c r="B44" t="s">
        <v>10</v>
      </c>
      <c r="C44" s="7">
        <v>77.28</v>
      </c>
      <c r="F44" s="8">
        <f t="shared" si="12"/>
        <v>0</v>
      </c>
      <c r="H44" s="2">
        <v>1</v>
      </c>
      <c r="I44" s="9">
        <f t="shared" si="13"/>
        <v>77.28</v>
      </c>
    </row>
    <row r="45" spans="1:9" x14ac:dyDescent="0.25">
      <c r="F45" s="6">
        <f>SUM(F42:F44)</f>
        <v>58.489999999999995</v>
      </c>
      <c r="I45" s="6">
        <f>SUM(I42:I44)</f>
        <v>150.88</v>
      </c>
    </row>
    <row r="47" spans="1:9" x14ac:dyDescent="0.25">
      <c r="A47" t="s">
        <v>3</v>
      </c>
      <c r="B47" t="s">
        <v>12</v>
      </c>
      <c r="C47" s="7">
        <v>73.599999999999994</v>
      </c>
      <c r="E47" s="2">
        <v>0.5</v>
      </c>
      <c r="F47" s="5">
        <f>E47*C47</f>
        <v>36.799999999999997</v>
      </c>
      <c r="H47" s="2">
        <v>3</v>
      </c>
      <c r="I47" s="7">
        <f>H47*C47</f>
        <v>220.79999999999998</v>
      </c>
    </row>
    <row r="48" spans="1:9" x14ac:dyDescent="0.25">
      <c r="B48" t="s">
        <v>11</v>
      </c>
      <c r="C48" s="7">
        <v>43.38</v>
      </c>
      <c r="E48" s="2">
        <v>0.5</v>
      </c>
      <c r="F48" s="5">
        <f t="shared" ref="F48:F49" si="14">E48*C48</f>
        <v>21.69</v>
      </c>
      <c r="H48" s="2">
        <v>3</v>
      </c>
      <c r="I48" s="7">
        <f t="shared" ref="I48:I49" si="15">H48*C48</f>
        <v>130.14000000000001</v>
      </c>
    </row>
    <row r="49" spans="2:9" x14ac:dyDescent="0.25">
      <c r="B49" t="s">
        <v>10</v>
      </c>
      <c r="C49" s="7">
        <v>77.28</v>
      </c>
      <c r="E49" s="2">
        <v>0.5</v>
      </c>
      <c r="F49" s="8">
        <f t="shared" si="14"/>
        <v>38.64</v>
      </c>
      <c r="H49" s="2">
        <v>3</v>
      </c>
      <c r="I49" s="9">
        <f t="shared" si="15"/>
        <v>231.84</v>
      </c>
    </row>
    <row r="50" spans="2:9" x14ac:dyDescent="0.25">
      <c r="F50" s="6">
        <f>SUM(F47:F49)</f>
        <v>97.13</v>
      </c>
      <c r="I50" s="6">
        <f>SUM(I47:I49)</f>
        <v>582.78</v>
      </c>
    </row>
  </sheetData>
  <mergeCells count="4">
    <mergeCell ref="E5:F5"/>
    <mergeCell ref="H5:I5"/>
    <mergeCell ref="E30:F30"/>
    <mergeCell ref="H30:I30"/>
  </mergeCells>
  <pageMargins left="0.7" right="0.7" top="0.75" bottom="0.75" header="0.3" footer="0.3"/>
  <pageSetup scale="69" orientation="landscape" r:id="rId1"/>
  <headerFooter>
    <oddHeader>&amp;RGrayson Management Audit
Request 86
Responsible:  Bradley Cherry/Kyle Clevenger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tabSelected="1" zoomScaleNormal="100" workbookViewId="0">
      <selection activeCell="A5" sqref="A5"/>
    </sheetView>
  </sheetViews>
  <sheetFormatPr defaultRowHeight="15" x14ac:dyDescent="0.25"/>
  <cols>
    <col min="1" max="1" width="24" bestFit="1" customWidth="1"/>
    <col min="4" max="4" width="9" bestFit="1" customWidth="1"/>
    <col min="5" max="5" width="5.28515625" customWidth="1"/>
    <col min="6" max="6" width="10.28515625" bestFit="1" customWidth="1"/>
  </cols>
  <sheetData>
    <row r="4" spans="1:6" ht="15.75" x14ac:dyDescent="0.25">
      <c r="A4" s="3" t="s">
        <v>16</v>
      </c>
    </row>
    <row r="5" spans="1:6" x14ac:dyDescent="0.25">
      <c r="C5" s="10" t="s">
        <v>7</v>
      </c>
      <c r="D5" s="10"/>
      <c r="E5" s="1"/>
      <c r="F5" s="1" t="s">
        <v>9</v>
      </c>
    </row>
    <row r="6" spans="1:6" x14ac:dyDescent="0.25">
      <c r="C6" s="12" t="s">
        <v>14</v>
      </c>
      <c r="D6" s="12" t="s">
        <v>15</v>
      </c>
    </row>
    <row r="7" spans="1:6" x14ac:dyDescent="0.25">
      <c r="A7" t="s">
        <v>0</v>
      </c>
      <c r="C7" s="11">
        <f>Sheet1!F10</f>
        <v>147.52000000000001</v>
      </c>
      <c r="D7" s="11">
        <f>C7*1.775</f>
        <v>261.84800000000001</v>
      </c>
      <c r="E7" s="11"/>
      <c r="F7" s="11">
        <f>Sheet1!F35</f>
        <v>237.64</v>
      </c>
    </row>
    <row r="9" spans="1:6" x14ac:dyDescent="0.25">
      <c r="A9" t="s">
        <v>1</v>
      </c>
      <c r="C9" s="11">
        <f>Sheet1!F15</f>
        <v>36.35</v>
      </c>
      <c r="D9" s="11">
        <f>C9*1.775</f>
        <v>64.521249999999995</v>
      </c>
      <c r="E9" s="11"/>
      <c r="F9" s="11">
        <f>Sheet1!F40</f>
        <v>58.489999999999995</v>
      </c>
    </row>
    <row r="11" spans="1:6" x14ac:dyDescent="0.25">
      <c r="A11" t="s">
        <v>2</v>
      </c>
      <c r="C11" s="11">
        <f>Sheet1!F20</f>
        <v>36.35</v>
      </c>
      <c r="D11" s="11">
        <f>C11*1.775</f>
        <v>64.521249999999995</v>
      </c>
      <c r="E11" s="11"/>
      <c r="F11" s="11">
        <f>Sheet1!F45</f>
        <v>58.489999999999995</v>
      </c>
    </row>
    <row r="13" spans="1:6" x14ac:dyDescent="0.25">
      <c r="A13" t="s">
        <v>3</v>
      </c>
      <c r="C13" s="11">
        <f>Sheet1!F25</f>
        <v>55.585000000000001</v>
      </c>
      <c r="D13" s="11">
        <f>C13*1.775</f>
        <v>98.663375000000002</v>
      </c>
      <c r="E13" s="11"/>
      <c r="F13" s="11">
        <f>Sheet1!F50</f>
        <v>97.13</v>
      </c>
    </row>
    <row r="16" spans="1:6" ht="15.75" x14ac:dyDescent="0.25">
      <c r="A16" s="3" t="s">
        <v>13</v>
      </c>
    </row>
    <row r="17" spans="1:6" x14ac:dyDescent="0.25">
      <c r="C17" s="10" t="s">
        <v>7</v>
      </c>
      <c r="D17" s="10"/>
      <c r="E17" s="1"/>
      <c r="F17" s="1" t="s">
        <v>9</v>
      </c>
    </row>
    <row r="18" spans="1:6" x14ac:dyDescent="0.25">
      <c r="C18" s="12" t="s">
        <v>14</v>
      </c>
      <c r="D18" s="12" t="s">
        <v>15</v>
      </c>
    </row>
    <row r="19" spans="1:6" x14ac:dyDescent="0.25">
      <c r="A19" t="s">
        <v>0</v>
      </c>
      <c r="C19" s="11">
        <f>Sheet1!I10</f>
        <v>442.56000000000006</v>
      </c>
      <c r="D19" s="11">
        <f>C19*1.775</f>
        <v>785.5440000000001</v>
      </c>
      <c r="E19" s="11"/>
      <c r="F19" s="11">
        <f>Sheet1!I35</f>
        <v>712.92000000000007</v>
      </c>
    </row>
    <row r="21" spans="1:6" x14ac:dyDescent="0.25">
      <c r="A21" t="s">
        <v>1</v>
      </c>
      <c r="C21" s="11">
        <f>Sheet1!I15</f>
        <v>74.819999999999993</v>
      </c>
      <c r="D21" s="11">
        <f>C21*1.775</f>
        <v>132.80549999999999</v>
      </c>
      <c r="E21" s="11"/>
      <c r="F21" s="11">
        <f>Sheet1!I40</f>
        <v>150.88</v>
      </c>
    </row>
    <row r="23" spans="1:6" x14ac:dyDescent="0.25">
      <c r="A23" t="s">
        <v>2</v>
      </c>
      <c r="C23" s="11">
        <f>Sheet1!I20</f>
        <v>74.819999999999993</v>
      </c>
      <c r="D23" s="11">
        <f>C23*1.775</f>
        <v>132.80549999999999</v>
      </c>
      <c r="E23" s="11"/>
      <c r="F23" s="11">
        <f>Sheet1!I45</f>
        <v>150.88</v>
      </c>
    </row>
    <row r="25" spans="1:6" x14ac:dyDescent="0.25">
      <c r="A25" t="s">
        <v>3</v>
      </c>
      <c r="C25" s="11">
        <f>Sheet1!I25</f>
        <v>333.51</v>
      </c>
      <c r="D25" s="11">
        <f>C25*1.775</f>
        <v>591.98024999999996</v>
      </c>
      <c r="E25" s="11"/>
      <c r="F25" s="11">
        <f>Sheet1!I50</f>
        <v>582.78</v>
      </c>
    </row>
  </sheetData>
  <mergeCells count="2">
    <mergeCell ref="C17:D17"/>
    <mergeCell ref="C5:D5"/>
  </mergeCells>
  <pageMargins left="0.7" right="0.7" top="0.75" bottom="0.75" header="0.3" footer="0.3"/>
  <pageSetup orientation="portrait" r:id="rId1"/>
  <headerFooter>
    <oddHeader>&amp;RGrayson Management Audit
Request 86
Responsible:  Bradley Cherry/Kyle Clevenger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Cherry</dc:creator>
  <cp:lastModifiedBy>Bradley Cherry</cp:lastModifiedBy>
  <cp:lastPrinted>2019-09-20T20:15:52Z</cp:lastPrinted>
  <dcterms:created xsi:type="dcterms:W3CDTF">2019-09-20T17:13:25Z</dcterms:created>
  <dcterms:modified xsi:type="dcterms:W3CDTF">2019-09-20T20:16:29Z</dcterms:modified>
</cp:coreProperties>
</file>